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Publiceren ICT End User Devices\"/>
    </mc:Choice>
  </mc:AlternateContent>
  <xr:revisionPtr revIDLastSave="0" documentId="13_ncr:1_{CFF89880-CE0E-4AA8-B9E2-E875F3AEAAC4}" xr6:coauthVersionLast="47" xr6:coauthVersionMax="47" xr10:uidLastSave="{00000000-0000-0000-0000-000000000000}"/>
  <bookViews>
    <workbookView xWindow="-120" yWindow="-120" windowWidth="57840" windowHeight="15840" xr2:uid="{00000000-000D-0000-FFFF-FFFF00000000}"/>
  </bookViews>
  <sheets>
    <sheet name="ICT EUD 2024"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2" l="1"/>
  <c r="D23" i="2"/>
  <c r="G19" i="2"/>
  <c r="I19" i="2" s="1"/>
  <c r="G21" i="2"/>
  <c r="G20" i="2"/>
  <c r="G18" i="2"/>
  <c r="I18" i="2" s="1"/>
  <c r="I21" i="2"/>
  <c r="I20" i="2"/>
  <c r="I35" i="2"/>
  <c r="H35" i="2"/>
  <c r="H33" i="2"/>
  <c r="I33" i="2" s="1"/>
  <c r="H31" i="2"/>
  <c r="I31" i="2" s="1"/>
  <c r="H29" i="2"/>
  <c r="I29" i="2" s="1"/>
  <c r="H27" i="2"/>
  <c r="I27" i="2" s="1"/>
  <c r="I37" i="2" s="1"/>
  <c r="I22" i="2" l="1"/>
  <c r="D40" i="2"/>
</calcChain>
</file>

<file path=xl/sharedStrings.xml><?xml version="1.0" encoding="utf-8"?>
<sst xmlns="http://schemas.openxmlformats.org/spreadsheetml/2006/main" count="62" uniqueCount="52">
  <si>
    <t>Prijzenblad ICT End User Devices 2024</t>
  </si>
  <si>
    <t>Hardware</t>
  </si>
  <si>
    <t>Producttype</t>
  </si>
  <si>
    <t>Productomschrijving</t>
  </si>
  <si>
    <t>Merk</t>
  </si>
  <si>
    <t>Opslag-% van Inschrijver t.o.v. bruto verkoopprijs fabrikant</t>
  </si>
  <si>
    <t>Bruto verkoopprijs van fabrikant per stuk exclusief BTW</t>
  </si>
  <si>
    <t>Aanbiedingsprijs Inschrijver per stuk exclusief BTW</t>
  </si>
  <si>
    <t>Aantal</t>
  </si>
  <si>
    <t>Vergelijkingsprijs Inschrijver totaal exclusief BTW</t>
  </si>
  <si>
    <t>Mobiele telefoon</t>
  </si>
  <si>
    <t>Apple iPhone SE 2022, 11,9 cm (4,7”), 64 GB opslag, 5G</t>
  </si>
  <si>
    <t>Apple</t>
  </si>
  <si>
    <t>Samsung A54, 6,4 inch (1080x2340 inch), 8 MB werkgeheugen, 128 GB opslag, 5G</t>
  </si>
  <si>
    <t>Samsung</t>
  </si>
  <si>
    <t>Tablet</t>
  </si>
  <si>
    <t>Apple iPad, 4G LTE, 64 GB, 25,9 cm (10.2"), Wi-Fi, 9th Gen</t>
  </si>
  <si>
    <t>Laptop</t>
  </si>
  <si>
    <t>HP 860, Intel i5 processor, 16 GB werkgeheugen, 512 GB SSD, 4G en WiFi 6, Thunderbolt 4, Windows Hello, garantie 3 jaar.</t>
  </si>
  <si>
    <t>HP</t>
  </si>
  <si>
    <t>Totaal inschrijfbedrag Inschrijver op hardware exclusief BTW</t>
  </si>
  <si>
    <t>Taak</t>
  </si>
  <si>
    <t>Taakomschrijving</t>
  </si>
  <si>
    <t>Functie</t>
  </si>
  <si>
    <t>Tijdsbesteding in 
minuten per stuk</t>
  </si>
  <si>
    <t>tarief Inschrijver exclusief BTW</t>
  </si>
  <si>
    <t>Aanbiedingsprijs Inschrijver per taak exclusief BTW</t>
  </si>
  <si>
    <t>Deployment</t>
  </si>
  <si>
    <t>Voor-installatie laptop o.b.v. 50 laptops per levering</t>
  </si>
  <si>
    <t>Meewerkend voorman</t>
  </si>
  <si>
    <t>Uitv. Medewerker</t>
  </si>
  <si>
    <t>Plaatsen werkplek</t>
  </si>
  <si>
    <t>Plaatsen en aansluiten werkplek (pc + 2 schermen + kabelmanagement) o.b.v. 100 werkplekken op 1 locatie</t>
  </si>
  <si>
    <t>Schoonmaken werkplek</t>
  </si>
  <si>
    <t>Schoonmaken vaste werkplek 2 x p.j. (pc + 2 schermen + toetsenbord + muis) o.b.v. 100 werkplekken op 1 locatie</t>
  </si>
  <si>
    <t>Ontmantelen werkplek</t>
  </si>
  <si>
    <t>Loskoppelen en afvoeren werkplek (pc + 2 schermen + kabelmanagement) o.b.v. 100 werkplekken op 1 locatie</t>
  </si>
  <si>
    <t>Vervoer</t>
  </si>
  <si>
    <t>Kosten voor thuislevering voor thuiswerkplek (per thuis levering)</t>
  </si>
  <si>
    <t>vervoerder</t>
  </si>
  <si>
    <t>nvt</t>
  </si>
  <si>
    <t>Totaal inschrijfbedrag Inschrijver op uren exclusief BTW</t>
  </si>
  <si>
    <t>Totaal vergelijkingsprijs Inschrijver exclusief BTW</t>
  </si>
  <si>
    <t>Bedrijfsnaam:</t>
  </si>
  <si>
    <t>Naam bevoegd vertegenwoordiger:</t>
  </si>
  <si>
    <t>Functie:</t>
  </si>
  <si>
    <t>Handtekening:</t>
  </si>
  <si>
    <t>Plaats en datum:</t>
  </si>
  <si>
    <t>Verklaring:</t>
  </si>
  <si>
    <t>Middels ondertekening verklaart Inschrijver de leveringen en dienstverlening zoals beschreven in het Aanbestedingsdocument inclusief bijlagen en met inbegrip van de nota's van inlichtingen, uit te zullen voeren tegen de in dit prijzenblad ingevulde condities en voorts als beschreven door Inschrijver in diens uitwerking van de gunningscriteria.</t>
  </si>
  <si>
    <r>
      <rPr>
        <b/>
        <sz val="11"/>
        <color rgb="FF000000"/>
        <rFont val="Calibri"/>
      </rPr>
      <t>Hardware:</t>
    </r>
    <r>
      <rPr>
        <sz val="11"/>
        <color rgb="FF000000"/>
        <rFont val="Calibri"/>
      </rPr>
      <t xml:space="preserve"> Voor het onderdeel "hardware" is het opslagpercentage (negatief percentage), ten opzichte van de bruto verkoopprijs vastgesteld op 3%. Hierdoor zal alleen de bruto verkoopprijs van de hardware meegenomen worden in het prijzenblad. Het opgenomen opslag% geldt voor de gehele looptijd van de overeenkomst, ten opzichte van alle door de betreffende fabrikant gehanteerde brutoverkoopprijzen, geldend voor alle producten binnen dat producttype, die door betreffende fabrikant aangeboden kunnen worden binnen de scope van deze aanbesteding. In het opslagpercentage zijn de handlingskosten opgenomen en worden niet meer afzonderlijk in rekening gebracht.
</t>
    </r>
    <r>
      <rPr>
        <b/>
        <sz val="11"/>
        <color rgb="FF000000"/>
        <rFont val="Calibri"/>
      </rPr>
      <t xml:space="preserve">
Services:</t>
    </r>
    <r>
      <rPr>
        <sz val="11"/>
        <color rgb="FF000000"/>
        <rFont val="Calibri"/>
      </rPr>
      <t xml:space="preserve"> Inschrijver dient voor het onderdeel "services" per afzonderlijke taak en functie (indien van toepassing) de tijdsbesteding in minuten per stuk en het daarvoor geldende uurtarief in hele euro's te offreren. Indien niet van toepassing, bijvoorbeeld wanneer Inschrijver 1 en dezelfde functie gebruikt voor de uitvoering van de werkzaamheden, dient in de betreffende velden "0" te worden vermeld. Bij het tarief voor vervoer is de tijdbesteding niet van toepassing en moet alleen een tarief per thuislevering worden ingevuld. De door Inschrijver geoffreerde (uur)tarieven en de tijdsbestedingen per taak gelden voor de gehele looptijd van de Overeenkomst. De door Inschrijver geoffreerde (uur)tarieven zijn als enige van de geoffreerde waarden onderhevig aan indexatie bij het aanbreken van een nieuw contractjaar (zie hiervoor de betreffende bepaling in de (concept)overeenkomst, onderdeel facturering, indexatie en betalingsvoorwaarden). 
</t>
    </r>
    <r>
      <rPr>
        <b/>
        <sz val="11"/>
        <color rgb="FF000000"/>
        <rFont val="Calibri"/>
      </rPr>
      <t>Algemeen:</t>
    </r>
    <r>
      <rPr>
        <sz val="11"/>
        <color rgb="FF000000"/>
        <rFont val="Calibri"/>
      </rPr>
      <t xml:space="preserve"> De door inschrijver geoffreerde (uur)tarieven leiden uiteindelijk tot de vergelijkingsprijs per Inschrijver. Deze vergelijkingsprijs vormt de basis om te komen tot de score op het onderdeel prijs en is gebaseerd op de inschattingen en opties van de Aanbestedende Dienst, inclusief aanvullende werkzaamheden. Er kunnen geen rechten worden onleend aan de opgenomen aantallen in deze aanbesteding. Het betreft hier een zo reëel mogelijke schatting op basis van de beschikbare data en kennis ten tijde van de aanbesteding. De geoffreerde tijdsbestedingen en (uur)tarieven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ondertekende Prijzenblad te worden gescand om vervolgens als PDF-document bij de Inschrijving te worden gevoegd.
</t>
    </r>
  </si>
  <si>
    <t>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</si>
</sst>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13]\ #,##0.00"/>
    <numFmt numFmtId="165" formatCode="[$€-413]\ #,##0"/>
    <numFmt numFmtId="166" formatCode="[$€-413]\ #,##0.00;[$€-413]\ \-#,##0.00"/>
    <numFmt numFmtId="167" formatCode="0.0%"/>
    <numFmt numFmtId="168" formatCode="#,##0.00\ [$€-81D]"/>
  </numFmts>
  <fonts count="10"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rgb="FF000000"/>
      <name val="Calibri"/>
    </font>
    <font>
      <sz val="11"/>
      <color rgb="FF000000"/>
      <name val="Calibri"/>
    </font>
    <font>
      <sz val="11"/>
      <color theme="1"/>
      <name val="Calibri"/>
      <family val="2"/>
      <scheme val="minor"/>
    </font>
    <font>
      <sz val="11"/>
      <color rgb="FF000000"/>
      <name val="Calibri"/>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style="medium">
        <color rgb="FF000000"/>
      </right>
      <top style="medium">
        <color rgb="FF000000"/>
      </top>
      <bottom style="medium">
        <color indexed="64"/>
      </bottom>
      <diagonal/>
    </border>
    <border>
      <left/>
      <right style="medium">
        <color rgb="FF000000"/>
      </right>
      <top style="medium">
        <color indexed="64"/>
      </top>
      <bottom style="thin">
        <color indexed="64"/>
      </bottom>
      <diagonal/>
    </border>
    <border>
      <left style="medium">
        <color rgb="FF000000"/>
      </left>
      <right style="medium">
        <color indexed="64"/>
      </right>
      <top/>
      <bottom style="medium">
        <color indexed="64"/>
      </bottom>
      <diagonal/>
    </border>
    <border>
      <left/>
      <right style="medium">
        <color rgb="FF000000"/>
      </right>
      <top/>
      <bottom style="medium">
        <color indexed="64"/>
      </bottom>
      <diagonal/>
    </border>
    <border>
      <left/>
      <right style="medium">
        <color rgb="FF000000"/>
      </right>
      <top style="thin">
        <color indexed="64"/>
      </top>
      <bottom style="medium">
        <color indexed="64"/>
      </bottom>
      <diagonal/>
    </border>
    <border>
      <left style="medium">
        <color rgb="FF000000"/>
      </left>
      <right style="medium">
        <color indexed="64"/>
      </right>
      <top style="thin">
        <color indexed="64"/>
      </top>
      <bottom style="medium">
        <color rgb="FF000000"/>
      </bottom>
      <diagonal/>
    </border>
    <border>
      <left style="medium">
        <color indexed="64"/>
      </left>
      <right style="medium">
        <color indexed="64"/>
      </right>
      <top style="thin">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indexed="64"/>
      </right>
      <top style="medium">
        <color indexed="64"/>
      </top>
      <bottom/>
      <diagonal/>
    </border>
    <border>
      <left/>
      <right/>
      <top style="medium">
        <color indexed="64"/>
      </top>
      <bottom/>
      <diagonal/>
    </border>
    <border>
      <left/>
      <right style="medium">
        <color indexed="64"/>
      </right>
      <top/>
      <bottom/>
      <diagonal/>
    </border>
  </borders>
  <cellStyleXfs count="2">
    <xf numFmtId="0" fontId="0" fillId="0" borderId="0"/>
    <xf numFmtId="9" fontId="8" fillId="0" borderId="0" applyFont="0" applyFill="0" applyBorder="0" applyAlignment="0" applyProtection="0"/>
  </cellStyleXfs>
  <cellXfs count="115">
    <xf numFmtId="0" fontId="0" fillId="0" borderId="0" xfId="0"/>
    <xf numFmtId="0" fontId="1" fillId="0" borderId="0" xfId="0" applyFont="1"/>
    <xf numFmtId="0" fontId="1" fillId="2" borderId="10"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3" fillId="2" borderId="2" xfId="0" applyFont="1" applyFill="1" applyBorder="1" applyAlignment="1" applyProtection="1">
      <alignment vertical="center" wrapText="1"/>
      <protection hidden="1"/>
    </xf>
    <xf numFmtId="0" fontId="3" fillId="2" borderId="5" xfId="0" applyFont="1" applyFill="1" applyBorder="1" applyAlignment="1" applyProtection="1">
      <alignment vertical="top" wrapText="1"/>
      <protection hidden="1"/>
    </xf>
    <xf numFmtId="0" fontId="0" fillId="2" borderId="7" xfId="0" applyFill="1" applyBorder="1" applyAlignment="1" applyProtection="1">
      <alignment vertical="top" wrapText="1"/>
      <protection hidden="1"/>
    </xf>
    <xf numFmtId="0" fontId="0" fillId="2" borderId="8" xfId="0" applyFill="1" applyBorder="1" applyAlignment="1" applyProtection="1">
      <alignment vertical="top" wrapText="1"/>
      <protection hidden="1"/>
    </xf>
    <xf numFmtId="0" fontId="5" fillId="0" borderId="0" xfId="0" applyFont="1" applyAlignment="1" applyProtection="1">
      <alignment horizontal="center" vertical="center" wrapText="1"/>
      <protection hidden="1"/>
    </xf>
    <xf numFmtId="164" fontId="1" fillId="2" borderId="1" xfId="0" applyNumberFormat="1" applyFont="1" applyFill="1" applyBorder="1" applyAlignment="1" applyProtection="1">
      <alignment horizontal="center" vertical="center" wrapText="1"/>
      <protection hidden="1"/>
    </xf>
    <xf numFmtId="0" fontId="0" fillId="0" borderId="11" xfId="0" applyBorder="1" applyAlignment="1">
      <alignment horizontal="center"/>
    </xf>
    <xf numFmtId="0" fontId="0" fillId="0" borderId="12" xfId="0" applyBorder="1" applyAlignment="1">
      <alignment horizontal="center"/>
    </xf>
    <xf numFmtId="0" fontId="5" fillId="0" borderId="0" xfId="0" applyFont="1" applyAlignment="1">
      <alignment horizontal="left" vertical="center"/>
    </xf>
    <xf numFmtId="0" fontId="0" fillId="3" borderId="11" xfId="0" applyFill="1" applyBorder="1" applyAlignment="1" applyProtection="1">
      <alignment horizontal="center" vertical="center"/>
      <protection locked="0"/>
    </xf>
    <xf numFmtId="165" fontId="0" fillId="3" borderId="16" xfId="0" applyNumberFormat="1"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165" fontId="0" fillId="3" borderId="8" xfId="0" applyNumberFormat="1"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165" fontId="0" fillId="3" borderId="15" xfId="0" applyNumberFormat="1"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165" fontId="0" fillId="3" borderId="5" xfId="0" applyNumberForma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0" xfId="0" applyAlignment="1">
      <alignment horizontal="center"/>
    </xf>
    <xf numFmtId="3" fontId="0" fillId="4" borderId="13" xfId="0" applyNumberFormat="1" applyFill="1" applyBorder="1" applyAlignment="1">
      <alignment horizontal="center" vertical="center"/>
    </xf>
    <xf numFmtId="3" fontId="0" fillId="4" borderId="9" xfId="0" applyNumberFormat="1" applyFill="1" applyBorder="1" applyAlignment="1">
      <alignment horizontal="center" vertical="center"/>
    </xf>
    <xf numFmtId="3" fontId="0" fillId="4" borderId="14" xfId="0" applyNumberFormat="1" applyFill="1" applyBorder="1" applyAlignment="1">
      <alignment horizontal="center" vertical="center"/>
    </xf>
    <xf numFmtId="3" fontId="0" fillId="4" borderId="6" xfId="0" applyNumberFormat="1" applyFill="1" applyBorder="1" applyAlignment="1">
      <alignment horizontal="center" vertical="center"/>
    </xf>
    <xf numFmtId="0" fontId="0" fillId="0" borderId="0" xfId="0" applyAlignment="1">
      <alignment vertical="center"/>
    </xf>
    <xf numFmtId="166" fontId="0" fillId="0" borderId="11" xfId="0" applyNumberFormat="1" applyBorder="1" applyAlignment="1" applyProtection="1">
      <alignment horizontal="center" vertical="center" wrapText="1"/>
      <protection hidden="1"/>
    </xf>
    <xf numFmtId="3" fontId="0" fillId="0" borderId="12" xfId="0" applyNumberFormat="1"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3" fontId="0" fillId="0" borderId="18" xfId="0" applyNumberFormat="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166" fontId="1" fillId="2" borderId="18" xfId="0" applyNumberFormat="1" applyFont="1" applyFill="1" applyBorder="1" applyAlignment="1" applyProtection="1">
      <alignment horizontal="center" vertical="center" wrapText="1"/>
      <protection hidden="1"/>
    </xf>
    <xf numFmtId="3" fontId="0" fillId="3" borderId="12" xfId="1" applyNumberFormat="1" applyFont="1" applyFill="1" applyBorder="1" applyAlignment="1" applyProtection="1">
      <alignment horizontal="center" vertical="center" wrapText="1"/>
      <protection locked="0" hidden="1"/>
    </xf>
    <xf numFmtId="0" fontId="3" fillId="2" borderId="2" xfId="0" applyFont="1" applyFill="1" applyBorder="1" applyAlignment="1" applyProtection="1">
      <alignment horizontal="center" vertical="center" wrapText="1"/>
      <protection hidden="1"/>
    </xf>
    <xf numFmtId="168" fontId="0" fillId="0" borderId="0" xfId="0" applyNumberFormat="1"/>
    <xf numFmtId="0" fontId="0" fillId="0" borderId="0" xfId="0" applyAlignment="1">
      <alignment horizontal="center" vertical="center"/>
    </xf>
    <xf numFmtId="167" fontId="0" fillId="0" borderId="0" xfId="1" applyNumberFormat="1" applyFont="1" applyFill="1" applyBorder="1" applyAlignment="1" applyProtection="1">
      <alignment horizontal="center" vertical="center" wrapText="1"/>
      <protection locked="0" hidden="1"/>
    </xf>
    <xf numFmtId="0" fontId="1" fillId="2" borderId="22" xfId="0" applyFont="1" applyFill="1" applyBorder="1" applyAlignment="1" applyProtection="1">
      <alignment horizontal="center" vertical="center" wrapText="1"/>
      <protection hidden="1"/>
    </xf>
    <xf numFmtId="0" fontId="1" fillId="2" borderId="23" xfId="0" applyFont="1" applyFill="1" applyBorder="1" applyAlignment="1" applyProtection="1">
      <alignment horizontal="center" vertical="center" wrapText="1"/>
      <protection hidden="1"/>
    </xf>
    <xf numFmtId="0" fontId="1" fillId="2" borderId="24" xfId="0" applyFont="1" applyFill="1" applyBorder="1" applyAlignment="1" applyProtection="1">
      <alignment horizontal="center" vertical="center" wrapText="1"/>
      <protection hidden="1"/>
    </xf>
    <xf numFmtId="166" fontId="0" fillId="0" borderId="25" xfId="0" applyNumberFormat="1" applyBorder="1" applyAlignment="1" applyProtection="1">
      <alignment horizontal="center" vertical="center" wrapText="1"/>
      <protection hidden="1"/>
    </xf>
    <xf numFmtId="0" fontId="0" fillId="0" borderId="26" xfId="0" applyBorder="1" applyAlignment="1">
      <alignment horizontal="center" vertical="center"/>
    </xf>
    <xf numFmtId="166" fontId="0" fillId="0" borderId="27" xfId="0" applyNumberFormat="1" applyBorder="1" applyAlignment="1" applyProtection="1">
      <alignment horizontal="center" vertical="center" wrapText="1"/>
      <protection hidden="1"/>
    </xf>
    <xf numFmtId="166" fontId="0" fillId="0" borderId="28" xfId="0" applyNumberFormat="1" applyBorder="1" applyAlignment="1" applyProtection="1">
      <alignment horizontal="center" vertical="center" wrapText="1"/>
      <protection hidden="1"/>
    </xf>
    <xf numFmtId="0" fontId="0" fillId="0" borderId="29" xfId="0" applyBorder="1" applyAlignment="1">
      <alignment horizontal="center" vertical="center"/>
    </xf>
    <xf numFmtId="0" fontId="0" fillId="0" borderId="30" xfId="0" applyBorder="1" applyAlignment="1">
      <alignment horizontal="left" vertical="center" wrapText="1"/>
    </xf>
    <xf numFmtId="0" fontId="0" fillId="0" borderId="30" xfId="0" applyBorder="1" applyAlignment="1" applyProtection="1">
      <alignment horizontal="center" vertical="center" wrapText="1"/>
      <protection hidden="1"/>
    </xf>
    <xf numFmtId="10" fontId="0" fillId="0" borderId="31" xfId="0" applyNumberFormat="1" applyBorder="1" applyAlignment="1" applyProtection="1">
      <alignment horizontal="center" vertical="center" wrapText="1"/>
      <protection hidden="1"/>
    </xf>
    <xf numFmtId="3" fontId="0" fillId="3" borderId="30" xfId="1" applyNumberFormat="1" applyFont="1" applyFill="1" applyBorder="1" applyAlignment="1" applyProtection="1">
      <alignment horizontal="center" vertical="center" wrapText="1"/>
      <protection locked="0" hidden="1"/>
    </xf>
    <xf numFmtId="166" fontId="0" fillId="0" borderId="31" xfId="0" applyNumberFormat="1" applyBorder="1" applyAlignment="1" applyProtection="1">
      <alignment horizontal="center" vertical="center" wrapText="1"/>
      <protection hidden="1"/>
    </xf>
    <xf numFmtId="3" fontId="0" fillId="0" borderId="30" xfId="0" applyNumberFormat="1" applyBorder="1" applyAlignment="1" applyProtection="1">
      <alignment horizontal="center" vertical="center" wrapText="1"/>
      <protection hidden="1"/>
    </xf>
    <xf numFmtId="166" fontId="0" fillId="0" borderId="32" xfId="0" applyNumberFormat="1" applyBorder="1" applyAlignment="1" applyProtection="1">
      <alignment horizontal="center" vertical="center" wrapText="1"/>
      <protection hidden="1"/>
    </xf>
    <xf numFmtId="3" fontId="0" fillId="3" borderId="33" xfId="1" applyNumberFormat="1" applyFont="1" applyFill="1" applyBorder="1" applyAlignment="1" applyProtection="1">
      <alignment horizontal="center" vertical="center" wrapText="1"/>
      <protection locked="0" hidden="1"/>
    </xf>
    <xf numFmtId="166" fontId="0" fillId="0" borderId="34" xfId="0" applyNumberFormat="1" applyBorder="1" applyAlignment="1" applyProtection="1">
      <alignment horizontal="center" vertical="center" wrapText="1"/>
      <protection hidden="1"/>
    </xf>
    <xf numFmtId="3" fontId="0" fillId="0" borderId="35" xfId="0" applyNumberFormat="1" applyBorder="1" applyAlignment="1" applyProtection="1">
      <alignment horizontal="center" vertical="center" wrapText="1"/>
      <protection hidden="1"/>
    </xf>
    <xf numFmtId="0" fontId="1" fillId="2" borderId="36" xfId="0" applyFont="1" applyFill="1" applyBorder="1" applyAlignment="1" applyProtection="1">
      <alignment horizontal="center" vertical="center" wrapText="1"/>
      <protection hidden="1"/>
    </xf>
    <xf numFmtId="166" fontId="0" fillId="0" borderId="37" xfId="0" applyNumberFormat="1" applyBorder="1" applyAlignment="1" applyProtection="1">
      <alignment horizontal="center" vertical="center" wrapText="1"/>
      <protection hidden="1"/>
    </xf>
    <xf numFmtId="0" fontId="0" fillId="0" borderId="34" xfId="0" applyBorder="1" applyAlignment="1" applyProtection="1">
      <alignment horizontal="center" vertical="center" wrapText="1"/>
      <protection hidden="1"/>
    </xf>
    <xf numFmtId="10" fontId="0" fillId="0" borderId="35" xfId="0" applyNumberFormat="1" applyBorder="1" applyAlignment="1" applyProtection="1">
      <alignment horizontal="center" vertical="center" wrapText="1"/>
      <protection hidden="1"/>
    </xf>
    <xf numFmtId="3" fontId="0" fillId="3" borderId="9" xfId="1" applyNumberFormat="1" applyFont="1" applyFill="1" applyBorder="1" applyAlignment="1" applyProtection="1">
      <alignment horizontal="center" vertical="center" wrapText="1"/>
      <protection locked="0" hidden="1"/>
    </xf>
    <xf numFmtId="0" fontId="0" fillId="0" borderId="10" xfId="0" applyBorder="1" applyAlignment="1">
      <alignment vertical="center"/>
    </xf>
    <xf numFmtId="0" fontId="0" fillId="0" borderId="10" xfId="0" applyBorder="1" applyAlignment="1" applyProtection="1">
      <alignment horizontal="center" vertical="center" wrapText="1"/>
      <protection hidden="1"/>
    </xf>
    <xf numFmtId="10" fontId="0" fillId="0" borderId="5" xfId="0" applyNumberFormat="1" applyBorder="1" applyAlignment="1" applyProtection="1">
      <alignment horizontal="center" vertical="center" wrapText="1"/>
      <protection hidden="1"/>
    </xf>
    <xf numFmtId="0" fontId="0" fillId="0" borderId="18" xfId="0" applyBorder="1" applyAlignment="1">
      <alignment vertical="center"/>
    </xf>
    <xf numFmtId="10" fontId="0" fillId="0" borderId="37" xfId="0" applyNumberFormat="1" applyBorder="1" applyAlignment="1" applyProtection="1">
      <alignment horizontal="center" vertical="center" wrapText="1"/>
      <protection hidden="1"/>
    </xf>
    <xf numFmtId="0" fontId="0" fillId="0" borderId="38" xfId="0" applyBorder="1" applyAlignment="1">
      <alignment horizontal="center" vertical="center"/>
    </xf>
    <xf numFmtId="0" fontId="0" fillId="0" borderId="39" xfId="0" applyBorder="1" applyAlignment="1">
      <alignment horizontal="left" vertical="center" wrapText="1"/>
    </xf>
    <xf numFmtId="0" fontId="0" fillId="0" borderId="40" xfId="0" applyBorder="1" applyAlignment="1">
      <alignment horizontal="center" vertical="center"/>
    </xf>
    <xf numFmtId="0" fontId="2" fillId="4" borderId="2" xfId="0" applyFont="1" applyFill="1" applyBorder="1" applyAlignment="1">
      <alignment horizontal="center"/>
    </xf>
    <xf numFmtId="0" fontId="0" fillId="4" borderId="3" xfId="0" applyFill="1" applyBorder="1" applyAlignment="1"/>
    <xf numFmtId="0" fontId="0" fillId="4" borderId="4" xfId="0" applyFill="1" applyBorder="1" applyAlignment="1"/>
    <xf numFmtId="0" fontId="0" fillId="4" borderId="10" xfId="0" applyFill="1" applyBorder="1" applyAlignment="1">
      <alignment horizontal="center" vertical="center"/>
    </xf>
    <xf numFmtId="0" fontId="0" fillId="4" borderId="18" xfId="0" applyFill="1" applyBorder="1" applyAlignment="1">
      <alignment horizontal="center" vertical="center"/>
    </xf>
    <xf numFmtId="0" fontId="0" fillId="4" borderId="10" xfId="0" applyFill="1" applyBorder="1" applyAlignment="1">
      <alignment vertical="center"/>
    </xf>
    <xf numFmtId="0" fontId="0" fillId="4" borderId="18" xfId="0" applyFill="1" applyBorder="1" applyAlignment="1">
      <alignment vertical="center"/>
    </xf>
    <xf numFmtId="164" fontId="0" fillId="0" borderId="10" xfId="0" applyNumberFormat="1" applyBorder="1" applyAlignment="1">
      <alignment horizontal="center" vertical="center"/>
    </xf>
    <xf numFmtId="164" fontId="0" fillId="0" borderId="18" xfId="0" applyNumberFormat="1" applyBorder="1" applyAlignment="1">
      <alignment horizontal="center" vertical="center"/>
    </xf>
    <xf numFmtId="0" fontId="1" fillId="0" borderId="0" xfId="0" applyFont="1" applyAlignment="1">
      <alignment horizontal="center"/>
    </xf>
    <xf numFmtId="0" fontId="1" fillId="0" borderId="0" xfId="0" applyFont="1" applyAlignment="1"/>
    <xf numFmtId="0" fontId="1" fillId="2" borderId="8" xfId="0" applyFont="1" applyFill="1" applyBorder="1" applyAlignment="1" applyProtection="1">
      <alignment horizontal="center" vertical="center" wrapText="1"/>
      <protection hidden="1"/>
    </xf>
    <xf numFmtId="0" fontId="0" fillId="2" borderId="21" xfId="0" applyFill="1" applyBorder="1" applyAlignment="1">
      <alignment horizontal="center" vertical="center" wrapText="1"/>
    </xf>
    <xf numFmtId="0" fontId="0" fillId="0" borderId="9" xfId="0" applyBorder="1" applyAlignment="1">
      <alignment horizontal="center" vertical="center" wrapText="1"/>
    </xf>
    <xf numFmtId="164" fontId="0" fillId="0" borderId="6" xfId="0" applyNumberFormat="1" applyBorder="1" applyAlignment="1">
      <alignment horizontal="center" vertical="center"/>
    </xf>
    <xf numFmtId="164" fontId="0" fillId="0" borderId="9" xfId="0" applyNumberForma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4" fillId="3" borderId="10" xfId="0" applyFont="1" applyFill="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4" borderId="10" xfId="0" applyFill="1" applyBorder="1" applyAlignment="1">
      <alignment horizontal="left" vertical="center"/>
    </xf>
    <xf numFmtId="0" fontId="0" fillId="4" borderId="18" xfId="0" applyFill="1" applyBorder="1" applyAlignment="1">
      <alignment horizontal="left" vertical="center"/>
    </xf>
    <xf numFmtId="0" fontId="0" fillId="0" borderId="10" xfId="0" applyBorder="1" applyAlignment="1">
      <alignment horizontal="center" vertical="center"/>
    </xf>
    <xf numFmtId="0" fontId="0" fillId="0" borderId="18" xfId="0" applyBorder="1" applyAlignment="1">
      <alignment horizontal="center" vertical="center"/>
    </xf>
    <xf numFmtId="3" fontId="0" fillId="4" borderId="10" xfId="0" applyNumberFormat="1" applyFill="1" applyBorder="1" applyAlignment="1">
      <alignment horizontal="center" vertical="center"/>
    </xf>
    <xf numFmtId="3" fontId="0" fillId="4" borderId="18" xfId="0" applyNumberFormat="1" applyFill="1" applyBorder="1" applyAlignment="1">
      <alignment horizontal="center" vertical="center"/>
    </xf>
    <xf numFmtId="0" fontId="0" fillId="3" borderId="10"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165" fontId="0" fillId="3" borderId="5" xfId="0" applyNumberFormat="1" applyFill="1" applyBorder="1" applyAlignment="1" applyProtection="1">
      <alignment horizontal="center" vertical="center"/>
      <protection locked="0"/>
    </xf>
    <xf numFmtId="165" fontId="0" fillId="3" borderId="8" xfId="0" applyNumberFormat="1" applyFill="1" applyBorder="1" applyAlignment="1" applyProtection="1">
      <alignment horizontal="center" vertical="center"/>
      <protection locked="0"/>
    </xf>
    <xf numFmtId="164" fontId="0" fillId="0" borderId="19" xfId="0" applyNumberFormat="1" applyBorder="1" applyAlignment="1">
      <alignment horizontal="center" vertical="center"/>
    </xf>
    <xf numFmtId="164" fontId="0" fillId="0" borderId="20" xfId="0" applyNumberFormat="1" applyBorder="1" applyAlignment="1">
      <alignment horizontal="center" vertical="center"/>
    </xf>
    <xf numFmtId="0" fontId="4" fillId="3" borderId="1" xfId="0" applyFont="1" applyFill="1" applyBorder="1" applyAlignment="1" applyProtection="1">
      <alignment horizontal="center" vertical="center" wrapText="1"/>
      <protection locked="0"/>
    </xf>
    <xf numFmtId="0" fontId="9" fillId="2" borderId="5" xfId="0" applyFont="1" applyFill="1" applyBorder="1" applyAlignment="1">
      <alignment vertical="top" wrapText="1"/>
    </xf>
    <xf numFmtId="0" fontId="0" fillId="0" borderId="41"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42" xfId="0" applyBorder="1" applyAlignment="1">
      <alignment wrapText="1"/>
    </xf>
    <xf numFmtId="0" fontId="0" fillId="0" borderId="8" xfId="0" applyBorder="1" applyAlignment="1">
      <alignment wrapText="1"/>
    </xf>
    <xf numFmtId="0" fontId="0" fillId="0" borderId="21" xfId="0" applyBorder="1" applyAlignment="1">
      <alignment wrapText="1"/>
    </xf>
    <xf numFmtId="0" fontId="0" fillId="0" borderId="9" xfId="0" applyBorder="1" applyAlignment="1">
      <alignment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5D22-E359-474C-8941-72920DFBAF5D}">
  <sheetPr>
    <pageSetUpPr fitToPage="1"/>
  </sheetPr>
  <dimension ref="A1:Q51"/>
  <sheetViews>
    <sheetView tabSelected="1" zoomScale="85" zoomScaleNormal="85" workbookViewId="0">
      <selection activeCell="E41" sqref="E41"/>
    </sheetView>
  </sheetViews>
  <sheetFormatPr defaultRowHeight="15" x14ac:dyDescent="0.25"/>
  <cols>
    <col min="1" max="1" width="2.7109375" customWidth="1"/>
    <col min="2" max="2" width="22.5703125" bestFit="1" customWidth="1"/>
    <col min="3" max="3" width="103" customWidth="1"/>
    <col min="4" max="4" width="21.5703125" bestFit="1" customWidth="1"/>
    <col min="5" max="5" width="21.42578125" bestFit="1" customWidth="1"/>
    <col min="6" max="6" width="24" customWidth="1"/>
    <col min="7" max="7" width="19.140625" bestFit="1" customWidth="1"/>
    <col min="8" max="8" width="19.28515625" customWidth="1"/>
    <col min="9" max="9" width="19.42578125" customWidth="1"/>
    <col min="10" max="10" width="2.7109375" customWidth="1"/>
    <col min="11" max="11" width="12.5703125" style="22" customWidth="1"/>
    <col min="12" max="12" width="30.7109375" customWidth="1"/>
  </cols>
  <sheetData>
    <row r="1" spans="2:12" ht="21" x14ac:dyDescent="0.35">
      <c r="B1" s="71" t="s">
        <v>0</v>
      </c>
      <c r="C1" s="72"/>
      <c r="D1" s="72"/>
      <c r="E1" s="72"/>
      <c r="F1" s="72"/>
      <c r="G1" s="72"/>
      <c r="H1" s="72"/>
      <c r="I1" s="72"/>
      <c r="J1" s="72"/>
      <c r="K1" s="72"/>
      <c r="L1" s="73"/>
    </row>
    <row r="2" spans="2:12" ht="15.75" thickBot="1" x14ac:dyDescent="0.3"/>
    <row r="3" spans="2:12" x14ac:dyDescent="0.25">
      <c r="B3" s="106" t="s">
        <v>50</v>
      </c>
      <c r="C3" s="107"/>
      <c r="D3" s="107"/>
      <c r="E3" s="107"/>
      <c r="F3" s="107"/>
      <c r="G3" s="107"/>
      <c r="H3" s="107"/>
      <c r="I3" s="107"/>
      <c r="J3" s="107"/>
      <c r="K3" s="107"/>
      <c r="L3" s="108"/>
    </row>
    <row r="4" spans="2:12" x14ac:dyDescent="0.25">
      <c r="B4" s="109"/>
      <c r="C4" s="110"/>
      <c r="D4" s="110"/>
      <c r="E4" s="110"/>
      <c r="F4" s="110"/>
      <c r="G4" s="110"/>
      <c r="H4" s="110"/>
      <c r="I4" s="110"/>
      <c r="J4" s="110"/>
      <c r="K4" s="110"/>
      <c r="L4" s="111"/>
    </row>
    <row r="5" spans="2:12" x14ac:dyDescent="0.25">
      <c r="B5" s="109"/>
      <c r="C5" s="110"/>
      <c r="D5" s="110"/>
      <c r="E5" s="110"/>
      <c r="F5" s="110"/>
      <c r="G5" s="110"/>
      <c r="H5" s="110"/>
      <c r="I5" s="110"/>
      <c r="J5" s="110"/>
      <c r="K5" s="110"/>
      <c r="L5" s="111"/>
    </row>
    <row r="6" spans="2:12" x14ac:dyDescent="0.25">
      <c r="B6" s="109"/>
      <c r="C6" s="110"/>
      <c r="D6" s="110"/>
      <c r="E6" s="110"/>
      <c r="F6" s="110"/>
      <c r="G6" s="110"/>
      <c r="H6" s="110"/>
      <c r="I6" s="110"/>
      <c r="J6" s="110"/>
      <c r="K6" s="110"/>
      <c r="L6" s="111"/>
    </row>
    <row r="7" spans="2:12" x14ac:dyDescent="0.25">
      <c r="B7" s="109"/>
      <c r="C7" s="110"/>
      <c r="D7" s="110"/>
      <c r="E7" s="110"/>
      <c r="F7" s="110"/>
      <c r="G7" s="110"/>
      <c r="H7" s="110"/>
      <c r="I7" s="110"/>
      <c r="J7" s="110"/>
      <c r="K7" s="110"/>
      <c r="L7" s="111"/>
    </row>
    <row r="8" spans="2:12" x14ac:dyDescent="0.25">
      <c r="B8" s="109"/>
      <c r="C8" s="110"/>
      <c r="D8" s="110"/>
      <c r="E8" s="110"/>
      <c r="F8" s="110"/>
      <c r="G8" s="110"/>
      <c r="H8" s="110"/>
      <c r="I8" s="110"/>
      <c r="J8" s="110"/>
      <c r="K8" s="110"/>
      <c r="L8" s="111"/>
    </row>
    <row r="9" spans="2:12" x14ac:dyDescent="0.25">
      <c r="B9" s="109"/>
      <c r="C9" s="110"/>
      <c r="D9" s="110"/>
      <c r="E9" s="110"/>
      <c r="F9" s="110"/>
      <c r="G9" s="110"/>
      <c r="H9" s="110"/>
      <c r="I9" s="110"/>
      <c r="J9" s="110"/>
      <c r="K9" s="110"/>
      <c r="L9" s="111"/>
    </row>
    <row r="10" spans="2:12" x14ac:dyDescent="0.25">
      <c r="B10" s="109"/>
      <c r="C10" s="110"/>
      <c r="D10" s="110"/>
      <c r="E10" s="110"/>
      <c r="F10" s="110"/>
      <c r="G10" s="110"/>
      <c r="H10" s="110"/>
      <c r="I10" s="110"/>
      <c r="J10" s="110"/>
      <c r="K10" s="110"/>
      <c r="L10" s="111"/>
    </row>
    <row r="11" spans="2:12" x14ac:dyDescent="0.25">
      <c r="B11" s="109"/>
      <c r="C11" s="110"/>
      <c r="D11" s="110"/>
      <c r="E11" s="110"/>
      <c r="F11" s="110"/>
      <c r="G11" s="110"/>
      <c r="H11" s="110"/>
      <c r="I11" s="110"/>
      <c r="J11" s="110"/>
      <c r="K11" s="110"/>
      <c r="L11" s="111"/>
    </row>
    <row r="12" spans="2:12" x14ac:dyDescent="0.25">
      <c r="B12" s="109"/>
      <c r="C12" s="110"/>
      <c r="D12" s="110"/>
      <c r="E12" s="110"/>
      <c r="F12" s="110"/>
      <c r="G12" s="110"/>
      <c r="H12" s="110"/>
      <c r="I12" s="110"/>
      <c r="J12" s="110"/>
      <c r="K12" s="110"/>
      <c r="L12" s="111"/>
    </row>
    <row r="13" spans="2:12" x14ac:dyDescent="0.25">
      <c r="B13" s="109"/>
      <c r="C13" s="110"/>
      <c r="D13" s="110"/>
      <c r="E13" s="110"/>
      <c r="F13" s="110"/>
      <c r="G13" s="110"/>
      <c r="H13" s="110"/>
      <c r="I13" s="110"/>
      <c r="J13" s="110"/>
      <c r="K13" s="110"/>
      <c r="L13" s="111"/>
    </row>
    <row r="14" spans="2:12" ht="15.75" thickBot="1" x14ac:dyDescent="0.3">
      <c r="B14" s="112"/>
      <c r="C14" s="113"/>
      <c r="D14" s="113"/>
      <c r="E14" s="113"/>
      <c r="F14" s="113"/>
      <c r="G14" s="113"/>
      <c r="H14" s="113"/>
      <c r="I14" s="113"/>
      <c r="J14" s="113"/>
      <c r="K14" s="113"/>
      <c r="L14" s="114"/>
    </row>
    <row r="16" spans="2:12" x14ac:dyDescent="0.25">
      <c r="B16" s="1" t="s">
        <v>1</v>
      </c>
      <c r="K16" s="80"/>
      <c r="L16" s="81"/>
    </row>
    <row r="17" spans="1:17" ht="45" x14ac:dyDescent="0.25">
      <c r="B17" s="40" t="s">
        <v>2</v>
      </c>
      <c r="C17" s="41" t="s">
        <v>3</v>
      </c>
      <c r="D17" s="41" t="s">
        <v>4</v>
      </c>
      <c r="E17" s="41" t="s">
        <v>5</v>
      </c>
      <c r="F17" s="58" t="s">
        <v>6</v>
      </c>
      <c r="G17" s="58" t="s">
        <v>7</v>
      </c>
      <c r="H17" s="58" t="s">
        <v>8</v>
      </c>
      <c r="I17" s="42" t="s">
        <v>9</v>
      </c>
      <c r="K17" s="32"/>
      <c r="L17" s="32"/>
    </row>
    <row r="18" spans="1:17" s="27" customFormat="1" ht="30.75" customHeight="1" x14ac:dyDescent="0.25">
      <c r="B18" s="70" t="s">
        <v>10</v>
      </c>
      <c r="C18" s="63" t="s">
        <v>11</v>
      </c>
      <c r="D18" s="64" t="s">
        <v>12</v>
      </c>
      <c r="E18" s="65">
        <v>-0.03</v>
      </c>
      <c r="F18" s="55"/>
      <c r="G18" s="56">
        <f>F18*(1-E18)</f>
        <v>0</v>
      </c>
      <c r="H18" s="57">
        <v>2100</v>
      </c>
      <c r="I18" s="43">
        <f t="shared" ref="I18:I21" si="0">G18*H18</f>
        <v>0</v>
      </c>
      <c r="K18" s="38"/>
      <c r="L18" s="39"/>
    </row>
    <row r="19" spans="1:17" s="27" customFormat="1" ht="30.75" customHeight="1" x14ac:dyDescent="0.25">
      <c r="B19" s="68" t="s">
        <v>10</v>
      </c>
      <c r="C19" s="69" t="s">
        <v>13</v>
      </c>
      <c r="D19" s="60" t="s">
        <v>14</v>
      </c>
      <c r="E19" s="61">
        <v>-0.03</v>
      </c>
      <c r="F19" s="62"/>
      <c r="G19" s="59">
        <f>F19*(1-E19)</f>
        <v>0</v>
      </c>
      <c r="H19" s="31">
        <v>1100</v>
      </c>
      <c r="I19" s="45">
        <f>G19*H19</f>
        <v>0</v>
      </c>
      <c r="K19" s="22"/>
      <c r="L19"/>
    </row>
    <row r="20" spans="1:17" s="27" customFormat="1" ht="30.75" customHeight="1" x14ac:dyDescent="0.25">
      <c r="B20" s="44" t="s">
        <v>15</v>
      </c>
      <c r="C20" s="66" t="s">
        <v>16</v>
      </c>
      <c r="D20" s="30" t="s">
        <v>12</v>
      </c>
      <c r="E20" s="67">
        <v>-0.03</v>
      </c>
      <c r="F20" s="35"/>
      <c r="G20" s="28">
        <f>F20*(1-E20)</f>
        <v>0</v>
      </c>
      <c r="H20" s="29">
        <v>200</v>
      </c>
      <c r="I20" s="46">
        <f t="shared" si="0"/>
        <v>0</v>
      </c>
      <c r="K20" s="38"/>
      <c r="L20" s="39"/>
    </row>
    <row r="21" spans="1:17" s="27" customFormat="1" ht="30.75" customHeight="1" x14ac:dyDescent="0.25">
      <c r="B21" s="47" t="s">
        <v>17</v>
      </c>
      <c r="C21" s="48" t="s">
        <v>18</v>
      </c>
      <c r="D21" s="49" t="s">
        <v>19</v>
      </c>
      <c r="E21" s="50">
        <v>-0.03</v>
      </c>
      <c r="F21" s="51"/>
      <c r="G21" s="52">
        <f>F21*(1-E21)</f>
        <v>0</v>
      </c>
      <c r="H21" s="53">
        <v>2700</v>
      </c>
      <c r="I21" s="54">
        <f t="shared" si="0"/>
        <v>0</v>
      </c>
      <c r="K21" s="12"/>
      <c r="L21"/>
    </row>
    <row r="22" spans="1:17" s="27" customFormat="1" x14ac:dyDescent="0.25">
      <c r="A22"/>
      <c r="B22" s="32"/>
      <c r="C22" s="33"/>
      <c r="D22" s="33"/>
      <c r="E22" s="32"/>
      <c r="F22" s="82" t="s">
        <v>20</v>
      </c>
      <c r="G22" s="83"/>
      <c r="H22" s="84"/>
      <c r="I22" s="34">
        <f>SUM(I18:I21)</f>
        <v>0</v>
      </c>
      <c r="J22"/>
      <c r="K22" s="22"/>
      <c r="L22"/>
      <c r="M22"/>
      <c r="N22"/>
      <c r="O22"/>
      <c r="P22"/>
      <c r="Q22"/>
    </row>
    <row r="23" spans="1:17" x14ac:dyDescent="0.25">
      <c r="D23" s="12" t="str">
        <f>IF(COUNTBLANK(F18:F21)&gt;0,"LET OP: Niet alle benodigde cellen zijn ingevuld","")</f>
        <v>LET OP: Niet alle benodigde cellen zijn ingevuld</v>
      </c>
    </row>
    <row r="25" spans="1:17" x14ac:dyDescent="0.25">
      <c r="B25" s="1" t="s">
        <v>51</v>
      </c>
    </row>
    <row r="26" spans="1:17" ht="45" x14ac:dyDescent="0.25">
      <c r="B26" s="3" t="s">
        <v>21</v>
      </c>
      <c r="C26" s="3" t="s">
        <v>22</v>
      </c>
      <c r="D26" s="3" t="s">
        <v>23</v>
      </c>
      <c r="E26" s="3" t="s">
        <v>8</v>
      </c>
      <c r="F26" s="2" t="s">
        <v>24</v>
      </c>
      <c r="G26" s="2" t="s">
        <v>25</v>
      </c>
      <c r="H26" s="2" t="s">
        <v>26</v>
      </c>
      <c r="I26" s="2" t="s">
        <v>9</v>
      </c>
      <c r="J26" s="8"/>
    </row>
    <row r="27" spans="1:17" x14ac:dyDescent="0.25">
      <c r="B27" s="74" t="s">
        <v>27</v>
      </c>
      <c r="C27" s="76" t="s">
        <v>28</v>
      </c>
      <c r="D27" s="10" t="s">
        <v>29</v>
      </c>
      <c r="E27" s="23">
        <v>1250</v>
      </c>
      <c r="F27" s="13"/>
      <c r="G27" s="14"/>
      <c r="H27" s="78">
        <f>(F27/60*G27)+(F28/60*G28)</f>
        <v>0</v>
      </c>
      <c r="I27" s="78">
        <f>H27*E27</f>
        <v>0</v>
      </c>
    </row>
    <row r="28" spans="1:17" x14ac:dyDescent="0.25">
      <c r="B28" s="75"/>
      <c r="C28" s="77"/>
      <c r="D28" s="11" t="s">
        <v>30</v>
      </c>
      <c r="E28" s="24">
        <v>1250</v>
      </c>
      <c r="F28" s="15"/>
      <c r="G28" s="16"/>
      <c r="H28" s="79"/>
      <c r="I28" s="79"/>
    </row>
    <row r="29" spans="1:17" x14ac:dyDescent="0.25">
      <c r="B29" s="74" t="s">
        <v>31</v>
      </c>
      <c r="C29" s="76" t="s">
        <v>32</v>
      </c>
      <c r="D29" s="10" t="s">
        <v>29</v>
      </c>
      <c r="E29" s="23">
        <v>200</v>
      </c>
      <c r="F29" s="13"/>
      <c r="G29" s="14"/>
      <c r="H29" s="78">
        <f>(F29/60*G29)+(F30/60*G30)</f>
        <v>0</v>
      </c>
      <c r="I29" s="78">
        <f>H29*E29</f>
        <v>0</v>
      </c>
    </row>
    <row r="30" spans="1:17" x14ac:dyDescent="0.25">
      <c r="B30" s="75"/>
      <c r="C30" s="77"/>
      <c r="D30" s="11" t="s">
        <v>30</v>
      </c>
      <c r="E30" s="25">
        <v>200</v>
      </c>
      <c r="F30" s="17"/>
      <c r="G30" s="18"/>
      <c r="H30" s="79"/>
      <c r="I30" s="79"/>
    </row>
    <row r="31" spans="1:17" x14ac:dyDescent="0.25">
      <c r="B31" s="74" t="s">
        <v>33</v>
      </c>
      <c r="C31" s="76" t="s">
        <v>34</v>
      </c>
      <c r="D31" s="10" t="s">
        <v>29</v>
      </c>
      <c r="E31" s="23">
        <v>2000</v>
      </c>
      <c r="F31" s="13"/>
      <c r="G31" s="14"/>
      <c r="H31" s="78">
        <f>(F31/60*G31)+(F32/60*G32)</f>
        <v>0</v>
      </c>
      <c r="I31" s="78">
        <f>H31*E31</f>
        <v>0</v>
      </c>
    </row>
    <row r="32" spans="1:17" x14ac:dyDescent="0.25">
      <c r="B32" s="75"/>
      <c r="C32" s="77"/>
      <c r="D32" s="11" t="s">
        <v>30</v>
      </c>
      <c r="E32" s="25">
        <v>2000</v>
      </c>
      <c r="F32" s="17"/>
      <c r="G32" s="18"/>
      <c r="H32" s="79"/>
      <c r="I32" s="79"/>
    </row>
    <row r="33" spans="2:9" x14ac:dyDescent="0.25">
      <c r="B33" s="74" t="s">
        <v>35</v>
      </c>
      <c r="C33" s="76" t="s">
        <v>36</v>
      </c>
      <c r="D33" s="10" t="s">
        <v>29</v>
      </c>
      <c r="E33" s="26">
        <v>300</v>
      </c>
      <c r="F33" s="19"/>
      <c r="G33" s="20"/>
      <c r="H33" s="78">
        <f>(F33/60*G33)+(F34/60*G34)</f>
        <v>0</v>
      </c>
      <c r="I33" s="78">
        <f>H33*E33</f>
        <v>0</v>
      </c>
    </row>
    <row r="34" spans="2:9" x14ac:dyDescent="0.25">
      <c r="B34" s="75"/>
      <c r="C34" s="77"/>
      <c r="D34" s="11" t="s">
        <v>30</v>
      </c>
      <c r="E34" s="25">
        <v>300</v>
      </c>
      <c r="F34" s="17"/>
      <c r="G34" s="18"/>
      <c r="H34" s="79"/>
      <c r="I34" s="79"/>
    </row>
    <row r="35" spans="2:9" x14ac:dyDescent="0.25">
      <c r="B35" s="74" t="s">
        <v>37</v>
      </c>
      <c r="C35" s="93" t="s">
        <v>38</v>
      </c>
      <c r="D35" s="95" t="s">
        <v>39</v>
      </c>
      <c r="E35" s="97">
        <v>250</v>
      </c>
      <c r="F35" s="99" t="s">
        <v>40</v>
      </c>
      <c r="G35" s="101"/>
      <c r="H35" s="103">
        <f>G35</f>
        <v>0</v>
      </c>
      <c r="I35" s="85">
        <f>E35*G35</f>
        <v>0</v>
      </c>
    </row>
    <row r="36" spans="2:9" ht="15.75" customHeight="1" x14ac:dyDescent="0.25">
      <c r="B36" s="75"/>
      <c r="C36" s="94"/>
      <c r="D36" s="96"/>
      <c r="E36" s="98"/>
      <c r="F36" s="100"/>
      <c r="G36" s="102"/>
      <c r="H36" s="104"/>
      <c r="I36" s="86"/>
    </row>
    <row r="37" spans="2:9" x14ac:dyDescent="0.25">
      <c r="F37" s="87" t="s">
        <v>41</v>
      </c>
      <c r="G37" s="88"/>
      <c r="H37" s="89"/>
      <c r="I37" s="9">
        <f>SUM(I27:I36)</f>
        <v>0</v>
      </c>
    </row>
    <row r="38" spans="2:9" x14ac:dyDescent="0.25">
      <c r="D38" s="12" t="str">
        <f>IF(COUNTBLANK(F27:G35)&gt;0,"LET OP: Niet alle benodigde cellen zijn ingevuld","")</f>
        <v>LET OP: Niet alle benodigde cellen zijn ingevuld</v>
      </c>
    </row>
    <row r="39" spans="2:9" x14ac:dyDescent="0.25">
      <c r="D39" s="12"/>
    </row>
    <row r="40" spans="2:9" x14ac:dyDescent="0.25">
      <c r="C40" s="36" t="s">
        <v>42</v>
      </c>
      <c r="D40" s="9">
        <f>I22+I37</f>
        <v>0</v>
      </c>
      <c r="H40" s="37"/>
    </row>
    <row r="41" spans="2:9" ht="15.75" thickBot="1" x14ac:dyDescent="0.3"/>
    <row r="42" spans="2:9" ht="60.75" thickBot="1" x14ac:dyDescent="0.3">
      <c r="B42" s="4" t="s">
        <v>48</v>
      </c>
      <c r="C42" s="105" t="s">
        <v>49</v>
      </c>
    </row>
    <row r="43" spans="2:9" ht="15.75" thickBot="1" x14ac:dyDescent="0.3">
      <c r="B43" s="4" t="s">
        <v>43</v>
      </c>
      <c r="C43" s="21"/>
    </row>
    <row r="44" spans="2:9" ht="30.75" thickBot="1" x14ac:dyDescent="0.3">
      <c r="B44" s="4" t="s">
        <v>44</v>
      </c>
      <c r="C44" s="21"/>
    </row>
    <row r="45" spans="2:9" ht="15.75" thickBot="1" x14ac:dyDescent="0.3">
      <c r="B45" s="4" t="s">
        <v>45</v>
      </c>
      <c r="C45" s="21"/>
    </row>
    <row r="46" spans="2:9" x14ac:dyDescent="0.25">
      <c r="B46" s="5" t="s">
        <v>46</v>
      </c>
      <c r="C46" s="90"/>
    </row>
    <row r="47" spans="2:9" x14ac:dyDescent="0.25">
      <c r="B47" s="6"/>
      <c r="C47" s="91"/>
    </row>
    <row r="48" spans="2:9" x14ac:dyDescent="0.25">
      <c r="B48" s="6"/>
      <c r="C48" s="91"/>
    </row>
    <row r="49" spans="2:3" x14ac:dyDescent="0.25">
      <c r="B49" s="6"/>
      <c r="C49" s="91"/>
    </row>
    <row r="50" spans="2:3" x14ac:dyDescent="0.25">
      <c r="B50" s="7"/>
      <c r="C50" s="92"/>
    </row>
    <row r="51" spans="2:3" x14ac:dyDescent="0.25">
      <c r="B51" s="4" t="s">
        <v>47</v>
      </c>
      <c r="C51" s="21"/>
    </row>
  </sheetData>
  <sheetProtection algorithmName="SHA-512" hashValue="KMd/z9yhLaZrHurJnDY5puyrKXrXlVPNoZxPcWmUsb1OiL/kkq4SZVL62B+wKcEmgWN92Njl80ACcQg+GNY5kA==" saltValue="JUSSRuXkROI169yGiiP8PQ==" spinCount="100000" sheet="1" objects="1" scenarios="1"/>
  <mergeCells count="30">
    <mergeCell ref="I35:I36"/>
    <mergeCell ref="F37:H37"/>
    <mergeCell ref="C46:C50"/>
    <mergeCell ref="B33:B34"/>
    <mergeCell ref="C33:C34"/>
    <mergeCell ref="H33:H34"/>
    <mergeCell ref="I33:I34"/>
    <mergeCell ref="C35:C36"/>
    <mergeCell ref="D35:D36"/>
    <mergeCell ref="E35:E36"/>
    <mergeCell ref="F35:F36"/>
    <mergeCell ref="G35:G36"/>
    <mergeCell ref="B35:B36"/>
    <mergeCell ref="H35:H36"/>
    <mergeCell ref="B29:B30"/>
    <mergeCell ref="C29:C30"/>
    <mergeCell ref="H29:H30"/>
    <mergeCell ref="I29:I30"/>
    <mergeCell ref="B31:B32"/>
    <mergeCell ref="C31:C32"/>
    <mergeCell ref="H31:H32"/>
    <mergeCell ref="I31:I32"/>
    <mergeCell ref="B1:L1"/>
    <mergeCell ref="B3:L14"/>
    <mergeCell ref="B27:B28"/>
    <mergeCell ref="C27:C28"/>
    <mergeCell ref="H27:H28"/>
    <mergeCell ref="I27:I28"/>
    <mergeCell ref="K16:L16"/>
    <mergeCell ref="F22:H22"/>
  </mergeCells>
  <dataValidations count="2">
    <dataValidation type="list" allowBlank="1" showInputMessage="1" showErrorMessage="1" sqref="L18:L19" xr:uid="{DC2C26E0-3248-4463-A899-83DCB4ACC568}">
      <formula1>#REF!</formula1>
    </dataValidation>
    <dataValidation type="list" allowBlank="1" showInputMessage="1" showErrorMessage="1" sqref="L20" xr:uid="{A77B10D6-75BF-411F-A0B2-5FF34D9D6C5F}">
      <formula1>$F$19:$F$22</formula1>
    </dataValidation>
  </dataValidations>
  <pageMargins left="0.70866141732283472" right="0.70866141732283472" top="0.74803149606299213" bottom="0.74803149606299213" header="0.31496062992125984" footer="0.31496062992125984"/>
  <pageSetup paperSize="8"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2DDA2F27BADA4FA0D562381777D245" ma:contentTypeVersion="17" ma:contentTypeDescription="Een nieuw document maken." ma:contentTypeScope="" ma:versionID="d92aff239f57d81967059878ea3c7d11">
  <xsd:schema xmlns:xsd="http://www.w3.org/2001/XMLSchema" xmlns:xs="http://www.w3.org/2001/XMLSchema" xmlns:p="http://schemas.microsoft.com/office/2006/metadata/properties" xmlns:ns2="a0cf0202-a5c5-484a-8f56-a5c31f00845a" xmlns:ns4="420e448e-77db-4f6e-8c47-704a6cafc22f" xmlns:ns5="d8fbd44e-a4fe-41f8-ad6d-1eca962a1b2f" targetNamespace="http://schemas.microsoft.com/office/2006/metadata/properties" ma:root="true" ma:fieldsID="633a0d21b2ebcc0172ae4cb7c57a47bf" ns2:_="" ns4:_="" ns5:_="">
    <xsd:import namespace="a0cf0202-a5c5-484a-8f56-a5c31f00845a"/>
    <xsd:import namespace="420e448e-77db-4f6e-8c47-704a6cafc22f"/>
    <xsd:import namespace="d8fbd44e-a4fe-41f8-ad6d-1eca962a1b2f"/>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MediaLengthInSecond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ServiceLocation"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0e448e-77db-4f6e-8c47-704a6cafc22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f42584d-569b-484f-bab9-08213284d285}" ma:internalName="TaxCatchAll" ma:showField="CatchAllData" ma:web="420e448e-77db-4f6e-8c47-704a6cafc2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fbd44e-a4fe-41f8-ad6d-1eca962a1b2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0e448e-77db-4f6e-8c47-704a6cafc22f">
      <Value>3</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lcf76f155ced4ddcb4097134ff3c332f xmlns="d8fbd44e-a4fe-41f8-ad6d-1eca962a1b2f">
      <Terms xmlns="http://schemas.microsoft.com/office/infopath/2007/PartnerControls"/>
    </lcf76f155ced4ddcb4097134ff3c332f>
    <SharedWithUsers xmlns="a0cf0202-a5c5-484a-8f56-a5c31f00845a">
      <UserInfo>
        <DisplayName>Koeter, Sander</DisplayName>
        <AccountId>31</AccountId>
        <AccountType/>
      </UserInfo>
    </SharedWithUsers>
  </documentManagement>
</p:properties>
</file>

<file path=customXml/itemProps1.xml><?xml version="1.0" encoding="utf-8"?>
<ds:datastoreItem xmlns:ds="http://schemas.openxmlformats.org/officeDocument/2006/customXml" ds:itemID="{575DBF5E-06E8-469C-8DEA-BD5C716513DC}">
  <ds:schemaRefs>
    <ds:schemaRef ds:uri="http://schemas.microsoft.com/sharepoint/v3/contenttype/forms"/>
  </ds:schemaRefs>
</ds:datastoreItem>
</file>

<file path=customXml/itemProps2.xml><?xml version="1.0" encoding="utf-8"?>
<ds:datastoreItem xmlns:ds="http://schemas.openxmlformats.org/officeDocument/2006/customXml" ds:itemID="{85BE4497-57A3-4300-9C69-FB68D833D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20e448e-77db-4f6e-8c47-704a6cafc22f"/>
    <ds:schemaRef ds:uri="d8fbd44e-a4fe-41f8-ad6d-1eca962a1b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57D652-F885-43BA-8544-9BABAE4068E4}">
  <ds:schemaRefs>
    <ds:schemaRef ds:uri="http://schemas.microsoft.com/office/2006/metadata/properties"/>
    <ds:schemaRef ds:uri="d8fbd44e-a4fe-41f8-ad6d-1eca962a1b2f"/>
    <ds:schemaRef ds:uri="http://schemas.microsoft.com/office/2006/documentManagement/types"/>
    <ds:schemaRef ds:uri="http://schemas.microsoft.com/office/infopath/2007/PartnerControls"/>
    <ds:schemaRef ds:uri="http://purl.org/dc/terms/"/>
    <ds:schemaRef ds:uri="420e448e-77db-4f6e-8c47-704a6cafc22f"/>
    <ds:schemaRef ds:uri="http://purl.org/dc/elements/1.1/"/>
    <ds:schemaRef ds:uri="http://purl.org/dc/dcmitype/"/>
    <ds:schemaRef ds:uri="a0cf0202-a5c5-484a-8f56-a5c31f00845a"/>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 EUD 2024</vt:lpstr>
    </vt:vector>
  </TitlesOfParts>
  <Manager/>
  <Company>Gemeente Tilburg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Koeter, Sander</dc:creator>
  <cp:keywords/>
  <dc:description/>
  <cp:lastModifiedBy>Sizoo, Thijs</cp:lastModifiedBy>
  <cp:revision/>
  <dcterms:created xsi:type="dcterms:W3CDTF">2020-02-17T14:57:04Z</dcterms:created>
  <dcterms:modified xsi:type="dcterms:W3CDTF">2024-01-26T18:59:06Z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0x010100CA2DDA2F27BADA4FA0D562381777D245</vt:lpwstr>
  </property>
  <property fmtid="{D5CDD505-2E9C-101B-9397-08002B2CF9AE}" pid="3" name="MediaServiceImageTags">
    <vt:lpwstr/>
  </property>
  <property fmtid="{D5CDD505-2E9C-101B-9397-08002B2CF9AE}" pid="4" name="Afdelingnaam">
    <vt:lpwstr>3;#DIT|d14207bc-a8ea-442f-b42e-5f6285d118e9</vt:lpwstr>
  </property>
</Properties>
</file>