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WMO/"/>
    </mc:Choice>
  </mc:AlternateContent>
  <xr:revisionPtr revIDLastSave="0" documentId="8_{894E1C47-CCE6-4463-ACF8-6205E76401B5}" xr6:coauthVersionLast="47" xr6:coauthVersionMax="47" xr10:uidLastSave="{00000000-0000-0000-0000-000000000000}"/>
  <bookViews>
    <workbookView xWindow="-108" yWindow="-108" windowWidth="23256" windowHeight="12456" xr2:uid="{EBCBA9BB-7BD0-429E-B459-AAB97BAC3342}"/>
  </bookViews>
  <sheets>
    <sheet name="Overnamewaard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" l="1"/>
  <c r="E52" i="1"/>
  <c r="C52" i="1"/>
  <c r="G39" i="1"/>
  <c r="G62" i="1" s="1"/>
  <c r="E39" i="1"/>
  <c r="E62" i="1" s="1"/>
  <c r="C39" i="1"/>
  <c r="C62" i="1" s="1"/>
  <c r="E60" i="1"/>
  <c r="G60" i="1"/>
  <c r="H62" i="1"/>
  <c r="H56" i="1"/>
  <c r="H57" i="1"/>
  <c r="H58" i="1"/>
  <c r="H59" i="1"/>
  <c r="H55" i="1"/>
  <c r="C60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<sst xmlns="http://schemas.openxmlformats.org/spreadsheetml/2006/main" count="77" uniqueCount="61">
  <si>
    <t>Kernassortiment</t>
  </si>
  <si>
    <t>Terneuzen</t>
  </si>
  <si>
    <t>Overnamewaarde</t>
  </si>
  <si>
    <t>Hulst</t>
  </si>
  <si>
    <t>Sluis</t>
  </si>
  <si>
    <t>Totale overnamewaarde</t>
  </si>
  <si>
    <t>1. Handmatig rolstoel kort gebruik</t>
  </si>
  <si>
    <t>2. Handmatig rolstoel (semi)permanent en actief vouwframe</t>
  </si>
  <si>
    <t>3. Handmatig rolstoel actief vastframe en custom build</t>
  </si>
  <si>
    <t>4. Handmatig rolstoel Continue Kantelbaar excl. ondersteuning</t>
  </si>
  <si>
    <t>5. Duw/hoepel/joystick ondersteuning voor begeleider en/of gebruiker</t>
  </si>
  <si>
    <t>6. Elektrische rolstoel (binnen en/of buiten)</t>
  </si>
  <si>
    <t>6a. Elektrische balansrolstoel (Segway achtigen)</t>
  </si>
  <si>
    <t>7. Handbikes aankoppelbaar</t>
  </si>
  <si>
    <t>8. Handbikes aankoppelbaar elektrisch ondersteund of elektrisch rijdend</t>
  </si>
  <si>
    <t>9a. Scoot beperkte actie radius standaard geveerd (incl. opvouwbaar)</t>
  </si>
  <si>
    <t>9b. Scoot beperkte actie radius standaard geveerd (incl. opvouwbaar) buiten gestald</t>
  </si>
  <si>
    <t>10a. Scoot grote actieradius extra geveerd</t>
  </si>
  <si>
    <t>10b. Scoot grote actieradius extra geveerd buiten gestald</t>
  </si>
  <si>
    <t>11a. Driewielfietsen</t>
  </si>
  <si>
    <t>11b. Driewielfietsen buiten gestald</t>
  </si>
  <si>
    <t>12a. Driewielfietsen elektrisch ondersteund</t>
  </si>
  <si>
    <t>12b. Driewielfietsen elektrisch ondersteund buiten gestald</t>
  </si>
  <si>
    <t>13. Tweewielfietsen speciaal</t>
  </si>
  <si>
    <t>14.Tweewielfietsen speciaal ondersteund</t>
  </si>
  <si>
    <t>15. Tweewieltandems (ouder-kind?)</t>
  </si>
  <si>
    <t>16. Tweewieltandems (ouder-kind?) ondersteund</t>
  </si>
  <si>
    <t>17. Driewieltandems en duofietsen side by side</t>
  </si>
  <si>
    <t>18. Driewieltandems en duofietsen side by side elektrisch ondersteund</t>
  </si>
  <si>
    <t>19. Rolstoel (bak) fietsen al dan niet ondersteund</t>
  </si>
  <si>
    <t>20. Kinderbuggy/duwwandelwagen</t>
  </si>
  <si>
    <t>21. Autostoeltjes</t>
  </si>
  <si>
    <t xml:space="preserve">22. Rolstoelscooter (Pendel) </t>
  </si>
  <si>
    <t>23. Tillift verrijdbaar actief (incl. verrijdbare mechanische tilhulpen)</t>
  </si>
  <si>
    <t>24. Tillift verrijdbaar passief</t>
  </si>
  <si>
    <t>25. Doto niet verrijdbaar (en badlift?)</t>
  </si>
  <si>
    <t>26. Doto verrijdbaar en/of zelfrijder</t>
  </si>
  <si>
    <t>27. Doto verrijdbaar en verstelbaar (hydraulisch en elektrisch)</t>
  </si>
  <si>
    <t xml:space="preserve">28. Douchebrancards </t>
  </si>
  <si>
    <t>29. Badzitje kinderen</t>
  </si>
  <si>
    <t>30. Pakpaal</t>
  </si>
  <si>
    <t>31. Drempelhulpen</t>
  </si>
  <si>
    <t>Overig assortiment</t>
  </si>
  <si>
    <t>1. Douche/toiletstoel elektrisch hoog/laag/kantelbaar</t>
  </si>
  <si>
    <t>2. Kinderhulpmiddelen</t>
  </si>
  <si>
    <t>3. Handbewogen (duw) rolstoel voor kinderen</t>
  </si>
  <si>
    <t>4. Onderstel duwwandelwagaen</t>
  </si>
  <si>
    <t>5. Rolstoel semi-aktief (&lt;4 uur gebruik, weinig behoefte aan zitondersteuning)</t>
  </si>
  <si>
    <t>6. Rolstoel semi-aktief gepolsterd (&gt;4 uur gebruik behoefte aan goede zitondersteuning)</t>
  </si>
  <si>
    <t>7. Rolstoel met kantelfunctie voorzien van elektrische duwondersteuning</t>
  </si>
  <si>
    <t>8. Transferhulpmiddelen</t>
  </si>
  <si>
    <t>9. Zitunit voor duwwandelwagen</t>
  </si>
  <si>
    <t>10. Overige producten</t>
  </si>
  <si>
    <t>11. Aanpassing aan bestaand middel</t>
  </si>
  <si>
    <t>Poolmiddelen</t>
  </si>
  <si>
    <t>1. Handbewogen rolstoel incidenteel (kort gebruik)</t>
  </si>
  <si>
    <t>26. Douche- en toiletvoorzieningen verrijdbaar</t>
  </si>
  <si>
    <t>9. Scoot beperkte actie radius standaard geveerd (incl. opvouwbaar)</t>
  </si>
  <si>
    <t>10. Scoot grote actieradius extra geveerd</t>
  </si>
  <si>
    <t>12. Driewielfietsen elektrisch ondersteund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</si>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</sst>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44" fontId="2" fillId="0" borderId="0" xfId="1" applyFont="1"/>
    <xf numFmtId="44" fontId="2" fillId="0" borderId="1" xfId="1" applyFont="1" applyBorder="1"/>
    <xf numFmtId="44" fontId="2" fillId="0" borderId="0" xfId="0" applyNumberFormat="1" applyFont="1"/>
    <xf numFmtId="44" fontId="2" fillId="2" borderId="2" xfId="0" applyNumberFormat="1" applyFont="1" applyFill="1" applyBorder="1"/>
    <xf numFmtId="44" fontId="2" fillId="0" borderId="3" xfId="0" applyNumberFormat="1" applyFont="1" applyBorder="1"/>
    <xf numFmtId="44" fontId="2" fillId="0" borderId="0" xfId="1" applyFont="1" applyBorder="1"/>
    <xf numFmtId="0" fontId="2" fillId="0" borderId="1" xfId="0" applyFont="1" applyBorder="1"/>
    <xf numFmtId="44" fontId="2" fillId="0" borderId="4" xfId="1" applyFont="1" applyBorder="1"/>
    <xf numFmtId="0" fontId="2" fillId="0" borderId="5" xfId="0" applyFont="1" applyBorder="1"/>
    <xf numFmtId="44" fontId="2" fillId="0" borderId="5" xfId="1" applyFont="1" applyBorder="1"/>
    <xf numFmtId="44" fontId="2" fillId="0" borderId="6" xfId="1" applyFont="1" applyBorder="1"/>
    <xf numFmtId="0" fontId="3" fillId="0" borderId="0" xfId="0" applyFont="1" applyAlignment="1">
      <alignment horizontal="right"/>
    </xf>
    <xf numFmtId="0" fontId="4" fillId="3" borderId="0" xfId="0" applyFont="1" applyFill="1"/>
    <xf numFmtId="44" fontId="4" fillId="3" borderId="0" xfId="1" applyFont="1" applyFill="1"/>
    <xf numFmtId="0" fontId="5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982E-D2AF-4902-B5C2-01A24441B269}">
  <dimension ref="A2:H62"/>
  <sheetViews>
    <sheetView tabSelected="1" workbookViewId="0">
      <selection activeCell="L32" sqref="L32"/>
    </sheetView>
  </sheetViews>
  <sheetFormatPr defaultColWidth="8.88671875" defaultRowHeight="12" x14ac:dyDescent="0.25"/>
  <cols>
    <col min="1" max="1" width="68.6640625" style="1" customWidth="1"/>
    <col min="2" max="2" width="8.88671875" style="1"/>
    <col min="3" max="3" width="14.44140625" style="2" bestFit="1" customWidth="1"/>
    <col min="4" max="4" width="8.88671875" style="1"/>
    <col min="5" max="5" width="14.44140625" style="2" bestFit="1" customWidth="1"/>
    <col min="6" max="6" width="8.88671875" style="1"/>
    <col min="7" max="7" width="14.44140625" style="2" bestFit="1" customWidth="1"/>
    <col min="8" max="8" width="20.88671875" style="1" customWidth="1"/>
    <col min="9" max="16384" width="8.88671875" style="1"/>
  </cols>
  <sheetData>
    <row r="2" spans="1:8" s="16" customFormat="1" x14ac:dyDescent="0.25">
      <c r="A2" s="14" t="s">
        <v>0</v>
      </c>
      <c r="B2" s="14" t="s">
        <v>1</v>
      </c>
      <c r="C2" s="15" t="s">
        <v>2</v>
      </c>
      <c r="D2" s="14" t="s">
        <v>3</v>
      </c>
      <c r="E2" s="15" t="s">
        <v>2</v>
      </c>
      <c r="F2" s="14" t="s">
        <v>4</v>
      </c>
      <c r="G2" s="15" t="s">
        <v>2</v>
      </c>
      <c r="H2" s="14" t="s">
        <v>5</v>
      </c>
    </row>
    <row r="3" spans="1:8" x14ac:dyDescent="0.25">
      <c r="A3" s="1" t="s">
        <v>6</v>
      </c>
      <c r="B3" s="1">
        <v>101</v>
      </c>
      <c r="C3" s="2">
        <v>19405</v>
      </c>
      <c r="D3" s="1">
        <v>51</v>
      </c>
      <c r="E3" s="2">
        <v>10615</v>
      </c>
      <c r="F3" s="1">
        <v>73</v>
      </c>
      <c r="G3" s="2">
        <v>5814</v>
      </c>
      <c r="H3" s="6">
        <f>SUM(C3+E3+G3)</f>
        <v>35834</v>
      </c>
    </row>
    <row r="4" spans="1:8" x14ac:dyDescent="0.25">
      <c r="A4" s="1" t="s">
        <v>7</v>
      </c>
      <c r="B4" s="1">
        <v>37</v>
      </c>
      <c r="C4" s="2">
        <v>39403</v>
      </c>
      <c r="D4" s="1">
        <v>6</v>
      </c>
      <c r="E4" s="2">
        <v>6356</v>
      </c>
      <c r="F4" s="1">
        <v>70</v>
      </c>
      <c r="G4" s="2">
        <v>31204</v>
      </c>
      <c r="H4" s="6">
        <f t="shared" ref="H4:H51" si="0">SUM(C4+E4+G4)</f>
        <v>76963</v>
      </c>
    </row>
    <row r="5" spans="1:8" x14ac:dyDescent="0.25">
      <c r="A5" s="1" t="s">
        <v>8</v>
      </c>
      <c r="B5" s="1">
        <v>27</v>
      </c>
      <c r="C5" s="2">
        <v>32805</v>
      </c>
      <c r="D5" s="1">
        <v>11</v>
      </c>
      <c r="E5" s="2">
        <v>14963</v>
      </c>
      <c r="F5" s="1">
        <v>25</v>
      </c>
      <c r="G5" s="2">
        <v>26293</v>
      </c>
      <c r="H5" s="6">
        <f t="shared" si="0"/>
        <v>74061</v>
      </c>
    </row>
    <row r="6" spans="1:8" x14ac:dyDescent="0.25">
      <c r="A6" s="1" t="s">
        <v>9</v>
      </c>
      <c r="B6" s="1">
        <v>8</v>
      </c>
      <c r="C6" s="2">
        <v>3275</v>
      </c>
      <c r="D6" s="1">
        <v>3</v>
      </c>
      <c r="E6" s="2">
        <v>3372</v>
      </c>
      <c r="F6" s="1">
        <v>5</v>
      </c>
      <c r="G6" s="2">
        <v>8069</v>
      </c>
      <c r="H6" s="6">
        <f t="shared" si="0"/>
        <v>14716</v>
      </c>
    </row>
    <row r="7" spans="1:8" x14ac:dyDescent="0.25">
      <c r="A7" s="1" t="s">
        <v>10</v>
      </c>
      <c r="B7" s="1">
        <v>41</v>
      </c>
      <c r="C7" s="2">
        <v>81103</v>
      </c>
      <c r="D7" s="1">
        <v>15</v>
      </c>
      <c r="E7" s="2">
        <v>31894</v>
      </c>
      <c r="F7" s="1">
        <v>0</v>
      </c>
      <c r="G7" s="2">
        <v>0</v>
      </c>
      <c r="H7" s="6">
        <f t="shared" si="0"/>
        <v>112997</v>
      </c>
    </row>
    <row r="8" spans="1:8" x14ac:dyDescent="0.25">
      <c r="A8" s="1" t="s">
        <v>11</v>
      </c>
      <c r="B8" s="1">
        <v>75</v>
      </c>
      <c r="C8" s="2">
        <v>336529</v>
      </c>
      <c r="D8" s="1">
        <v>33</v>
      </c>
      <c r="E8" s="2">
        <v>145778</v>
      </c>
      <c r="F8" s="1">
        <v>34</v>
      </c>
      <c r="G8" s="2">
        <v>138022</v>
      </c>
      <c r="H8" s="6">
        <f t="shared" si="0"/>
        <v>620329</v>
      </c>
    </row>
    <row r="9" spans="1:8" x14ac:dyDescent="0.25">
      <c r="A9" s="1" t="s">
        <v>12</v>
      </c>
      <c r="B9" s="1">
        <v>0</v>
      </c>
      <c r="C9" s="2">
        <v>0</v>
      </c>
      <c r="D9" s="1">
        <v>0</v>
      </c>
      <c r="E9" s="2">
        <v>0</v>
      </c>
      <c r="F9" s="1">
        <v>0</v>
      </c>
      <c r="G9" s="2">
        <v>0</v>
      </c>
      <c r="H9" s="6">
        <f t="shared" si="0"/>
        <v>0</v>
      </c>
    </row>
    <row r="10" spans="1:8" x14ac:dyDescent="0.25">
      <c r="A10" s="1" t="s">
        <v>13</v>
      </c>
      <c r="B10" s="1">
        <v>1</v>
      </c>
      <c r="C10" s="2">
        <v>1883</v>
      </c>
      <c r="D10" s="1">
        <v>2</v>
      </c>
      <c r="E10" s="2">
        <v>4486</v>
      </c>
      <c r="F10" s="1">
        <v>9</v>
      </c>
      <c r="G10" s="2">
        <v>12649</v>
      </c>
      <c r="H10" s="6">
        <f t="shared" si="0"/>
        <v>19018</v>
      </c>
    </row>
    <row r="11" spans="1:8" x14ac:dyDescent="0.25">
      <c r="A11" s="1" t="s">
        <v>14</v>
      </c>
      <c r="B11" s="1">
        <v>5</v>
      </c>
      <c r="C11" s="2">
        <v>10926</v>
      </c>
      <c r="D11" s="1">
        <v>2</v>
      </c>
      <c r="E11" s="2">
        <v>7615</v>
      </c>
      <c r="F11" s="1">
        <v>0</v>
      </c>
      <c r="G11" s="2">
        <v>0</v>
      </c>
      <c r="H11" s="6">
        <f t="shared" si="0"/>
        <v>18541</v>
      </c>
    </row>
    <row r="12" spans="1:8" x14ac:dyDescent="0.25">
      <c r="A12" s="1" t="s">
        <v>15</v>
      </c>
      <c r="B12" s="1">
        <v>190</v>
      </c>
      <c r="C12" s="2">
        <v>575976</v>
      </c>
      <c r="D12" s="1">
        <v>25</v>
      </c>
      <c r="E12" s="2">
        <v>77379</v>
      </c>
      <c r="F12" s="1">
        <v>6</v>
      </c>
      <c r="G12" s="2">
        <v>8420</v>
      </c>
      <c r="H12" s="6">
        <f t="shared" si="0"/>
        <v>661775</v>
      </c>
    </row>
    <row r="13" spans="1:8" x14ac:dyDescent="0.25">
      <c r="A13" s="1" t="s">
        <v>16</v>
      </c>
      <c r="B13" s="1">
        <v>0</v>
      </c>
      <c r="C13" s="2">
        <v>0</v>
      </c>
      <c r="D13" s="1">
        <v>0</v>
      </c>
      <c r="E13" s="2">
        <v>0</v>
      </c>
      <c r="F13" s="1">
        <v>0</v>
      </c>
      <c r="G13" s="2">
        <v>0</v>
      </c>
      <c r="H13" s="6">
        <f t="shared" si="0"/>
        <v>0</v>
      </c>
    </row>
    <row r="14" spans="1:8" x14ac:dyDescent="0.25">
      <c r="A14" s="1" t="s">
        <v>17</v>
      </c>
      <c r="B14" s="1">
        <v>339</v>
      </c>
      <c r="C14" s="2">
        <v>901214</v>
      </c>
      <c r="D14" s="1">
        <v>84</v>
      </c>
      <c r="E14" s="2">
        <v>246632</v>
      </c>
      <c r="F14" s="1">
        <v>142</v>
      </c>
      <c r="G14" s="2">
        <v>453108</v>
      </c>
      <c r="H14" s="6">
        <f t="shared" si="0"/>
        <v>1600954</v>
      </c>
    </row>
    <row r="15" spans="1:8" x14ac:dyDescent="0.25">
      <c r="A15" s="1" t="s">
        <v>18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6">
        <f t="shared" si="0"/>
        <v>0</v>
      </c>
    </row>
    <row r="16" spans="1:8" x14ac:dyDescent="0.25">
      <c r="A16" s="1" t="s">
        <v>19</v>
      </c>
      <c r="B16" s="1">
        <v>21</v>
      </c>
      <c r="C16" s="2">
        <v>19651</v>
      </c>
      <c r="D16" s="1">
        <v>2</v>
      </c>
      <c r="E16" s="2">
        <v>2182</v>
      </c>
      <c r="F16" s="1">
        <v>0</v>
      </c>
      <c r="G16" s="2">
        <v>0</v>
      </c>
      <c r="H16" s="6">
        <f t="shared" si="0"/>
        <v>21833</v>
      </c>
    </row>
    <row r="17" spans="1:8" x14ac:dyDescent="0.25">
      <c r="A17" s="1" t="s">
        <v>20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6">
        <f t="shared" si="0"/>
        <v>0</v>
      </c>
    </row>
    <row r="18" spans="1:8" x14ac:dyDescent="0.25">
      <c r="A18" s="1" t="s">
        <v>21</v>
      </c>
      <c r="B18" s="1">
        <v>67</v>
      </c>
      <c r="C18" s="2">
        <v>191013</v>
      </c>
      <c r="D18" s="1">
        <v>12</v>
      </c>
      <c r="E18" s="2">
        <v>39398</v>
      </c>
      <c r="F18" s="1">
        <v>0</v>
      </c>
      <c r="G18" s="2">
        <v>0</v>
      </c>
      <c r="H18" s="6">
        <f t="shared" si="0"/>
        <v>230411</v>
      </c>
    </row>
    <row r="19" spans="1:8" x14ac:dyDescent="0.25">
      <c r="A19" s="1" t="s">
        <v>22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6">
        <f t="shared" si="0"/>
        <v>0</v>
      </c>
    </row>
    <row r="20" spans="1:8" x14ac:dyDescent="0.25">
      <c r="A20" s="1" t="s">
        <v>23</v>
      </c>
      <c r="B20" s="1">
        <v>0</v>
      </c>
      <c r="C20" s="2">
        <v>0</v>
      </c>
      <c r="D20" s="1">
        <v>0</v>
      </c>
      <c r="E20" s="2">
        <v>0</v>
      </c>
      <c r="F20" s="1">
        <v>4</v>
      </c>
      <c r="G20" s="2">
        <v>1337</v>
      </c>
      <c r="H20" s="6">
        <f t="shared" si="0"/>
        <v>1337</v>
      </c>
    </row>
    <row r="21" spans="1:8" x14ac:dyDescent="0.25">
      <c r="A21" s="1" t="s">
        <v>24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6">
        <f t="shared" si="0"/>
        <v>0</v>
      </c>
    </row>
    <row r="22" spans="1:8" x14ac:dyDescent="0.25">
      <c r="A22" s="1" t="s">
        <v>25</v>
      </c>
      <c r="B22" s="1">
        <v>5</v>
      </c>
      <c r="C22" s="2">
        <v>10491</v>
      </c>
      <c r="D22" s="1">
        <v>7</v>
      </c>
      <c r="E22" s="2">
        <v>17626</v>
      </c>
      <c r="F22" s="1">
        <v>0</v>
      </c>
      <c r="G22" s="2">
        <v>0</v>
      </c>
      <c r="H22" s="6">
        <f t="shared" si="0"/>
        <v>28117</v>
      </c>
    </row>
    <row r="23" spans="1:8" x14ac:dyDescent="0.25">
      <c r="A23" s="1" t="s">
        <v>26</v>
      </c>
      <c r="B23" s="1">
        <v>0</v>
      </c>
      <c r="C23" s="2">
        <v>0</v>
      </c>
      <c r="D23" s="1">
        <v>0</v>
      </c>
      <c r="E23" s="2">
        <v>0</v>
      </c>
      <c r="F23" s="1">
        <v>0</v>
      </c>
      <c r="G23" s="2">
        <v>0</v>
      </c>
      <c r="H23" s="6">
        <f t="shared" si="0"/>
        <v>0</v>
      </c>
    </row>
    <row r="24" spans="1:8" x14ac:dyDescent="0.25">
      <c r="A24" s="1" t="s">
        <v>27</v>
      </c>
      <c r="B24" s="1">
        <v>9</v>
      </c>
      <c r="C24" s="2">
        <v>46286</v>
      </c>
      <c r="D24" s="1">
        <v>2</v>
      </c>
      <c r="E24" s="2">
        <v>6436</v>
      </c>
      <c r="F24" s="1">
        <v>9</v>
      </c>
      <c r="G24" s="2">
        <v>2675</v>
      </c>
      <c r="H24" s="6">
        <f t="shared" si="0"/>
        <v>55397</v>
      </c>
    </row>
    <row r="25" spans="1:8" x14ac:dyDescent="0.25">
      <c r="A25" s="1" t="s">
        <v>28</v>
      </c>
      <c r="B25" s="1">
        <v>0</v>
      </c>
      <c r="C25" s="2">
        <v>0</v>
      </c>
      <c r="D25" s="1">
        <v>0</v>
      </c>
      <c r="E25" s="2">
        <v>0</v>
      </c>
      <c r="F25" s="1">
        <v>25</v>
      </c>
      <c r="G25" s="2">
        <v>71986</v>
      </c>
      <c r="H25" s="6">
        <f t="shared" si="0"/>
        <v>71986</v>
      </c>
    </row>
    <row r="26" spans="1:8" x14ac:dyDescent="0.25">
      <c r="A26" s="1" t="s">
        <v>29</v>
      </c>
      <c r="B26" s="1">
        <v>1</v>
      </c>
      <c r="C26" s="2">
        <v>3759</v>
      </c>
      <c r="D26" s="1">
        <v>1</v>
      </c>
      <c r="E26" s="2">
        <v>3214</v>
      </c>
      <c r="F26" s="1">
        <v>0</v>
      </c>
      <c r="G26" s="2">
        <v>0</v>
      </c>
      <c r="H26" s="6">
        <f t="shared" si="0"/>
        <v>6973</v>
      </c>
    </row>
    <row r="27" spans="1:8" x14ac:dyDescent="0.25">
      <c r="A27" s="1" t="s">
        <v>30</v>
      </c>
      <c r="B27" s="1">
        <v>2</v>
      </c>
      <c r="C27" s="2">
        <v>327</v>
      </c>
      <c r="D27" s="1">
        <v>2</v>
      </c>
      <c r="E27" s="2">
        <v>1618</v>
      </c>
      <c r="F27" s="1">
        <v>0</v>
      </c>
      <c r="G27" s="2">
        <v>0</v>
      </c>
      <c r="H27" s="6">
        <f t="shared" si="0"/>
        <v>1945</v>
      </c>
    </row>
    <row r="28" spans="1:8" x14ac:dyDescent="0.25">
      <c r="A28" s="1" t="s">
        <v>31</v>
      </c>
      <c r="B28" s="1">
        <v>4</v>
      </c>
      <c r="C28" s="2">
        <v>2460</v>
      </c>
      <c r="D28" s="1">
        <v>1</v>
      </c>
      <c r="E28" s="2">
        <v>179</v>
      </c>
      <c r="F28" s="1">
        <v>0</v>
      </c>
      <c r="G28" s="2">
        <v>0</v>
      </c>
      <c r="H28" s="6">
        <f t="shared" si="0"/>
        <v>2639</v>
      </c>
    </row>
    <row r="29" spans="1:8" x14ac:dyDescent="0.25">
      <c r="A29" s="1" t="s">
        <v>32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  <c r="H29" s="6">
        <f t="shared" si="0"/>
        <v>0</v>
      </c>
    </row>
    <row r="30" spans="1:8" x14ac:dyDescent="0.25">
      <c r="A30" s="1" t="s">
        <v>33</v>
      </c>
      <c r="B30" s="1">
        <v>11</v>
      </c>
      <c r="C30" s="2">
        <v>12851</v>
      </c>
      <c r="D30" s="1">
        <v>8</v>
      </c>
      <c r="E30" s="2">
        <v>4594</v>
      </c>
      <c r="F30" s="1">
        <v>3</v>
      </c>
      <c r="G30" s="2">
        <v>3223</v>
      </c>
      <c r="H30" s="6">
        <f t="shared" si="0"/>
        <v>20668</v>
      </c>
    </row>
    <row r="31" spans="1:8" x14ac:dyDescent="0.25">
      <c r="A31" s="1" t="s">
        <v>34</v>
      </c>
      <c r="B31" s="1">
        <v>11</v>
      </c>
      <c r="C31" s="2">
        <v>14668</v>
      </c>
      <c r="D31" s="1">
        <v>4</v>
      </c>
      <c r="E31" s="2">
        <v>7083</v>
      </c>
      <c r="F31" s="1">
        <v>13</v>
      </c>
      <c r="G31" s="2">
        <v>25757</v>
      </c>
      <c r="H31" s="6">
        <f t="shared" si="0"/>
        <v>47508</v>
      </c>
    </row>
    <row r="32" spans="1:8" x14ac:dyDescent="0.25">
      <c r="A32" s="1" t="s">
        <v>35</v>
      </c>
      <c r="B32" s="1">
        <v>5</v>
      </c>
      <c r="C32" s="2">
        <v>2463</v>
      </c>
      <c r="D32" s="1">
        <v>2</v>
      </c>
      <c r="E32" s="2">
        <v>193</v>
      </c>
      <c r="F32" s="1">
        <v>0</v>
      </c>
      <c r="G32" s="2">
        <v>0</v>
      </c>
      <c r="H32" s="6">
        <f t="shared" si="0"/>
        <v>2656</v>
      </c>
    </row>
    <row r="33" spans="1:8" x14ac:dyDescent="0.25">
      <c r="A33" s="1" t="s">
        <v>36</v>
      </c>
      <c r="B33" s="1">
        <v>19</v>
      </c>
      <c r="C33" s="2">
        <v>10105</v>
      </c>
      <c r="D33" s="1">
        <v>15</v>
      </c>
      <c r="E33" s="2">
        <v>6784</v>
      </c>
      <c r="F33" s="1">
        <v>0</v>
      </c>
      <c r="G33" s="2">
        <v>0</v>
      </c>
      <c r="H33" s="6">
        <f t="shared" si="0"/>
        <v>16889</v>
      </c>
    </row>
    <row r="34" spans="1:8" x14ac:dyDescent="0.25">
      <c r="A34" s="1" t="s">
        <v>37</v>
      </c>
      <c r="B34" s="1">
        <v>11</v>
      </c>
      <c r="C34" s="2">
        <v>14770</v>
      </c>
      <c r="D34" s="1">
        <v>11</v>
      </c>
      <c r="E34" s="2">
        <v>12921</v>
      </c>
      <c r="F34" s="1">
        <v>0</v>
      </c>
      <c r="G34" s="2">
        <v>0</v>
      </c>
      <c r="H34" s="6">
        <f t="shared" si="0"/>
        <v>27691</v>
      </c>
    </row>
    <row r="35" spans="1:8" x14ac:dyDescent="0.25">
      <c r="A35" s="1" t="s">
        <v>38</v>
      </c>
      <c r="B35" s="1">
        <v>1</v>
      </c>
      <c r="C35" s="2">
        <v>146</v>
      </c>
      <c r="D35" s="1">
        <v>0</v>
      </c>
      <c r="E35" s="2">
        <v>0</v>
      </c>
      <c r="F35" s="1">
        <v>0</v>
      </c>
      <c r="G35" s="2">
        <v>0</v>
      </c>
      <c r="H35" s="6">
        <f t="shared" si="0"/>
        <v>146</v>
      </c>
    </row>
    <row r="36" spans="1:8" x14ac:dyDescent="0.25">
      <c r="A36" s="1" t="s">
        <v>39</v>
      </c>
      <c r="B36" s="1">
        <v>0</v>
      </c>
      <c r="C36" s="2">
        <v>0</v>
      </c>
      <c r="D36" s="1">
        <v>0</v>
      </c>
      <c r="E36" s="2">
        <v>0</v>
      </c>
      <c r="F36" s="1">
        <v>0</v>
      </c>
      <c r="G36" s="2">
        <v>0</v>
      </c>
      <c r="H36" s="6">
        <f t="shared" si="0"/>
        <v>0</v>
      </c>
    </row>
    <row r="37" spans="1:8" x14ac:dyDescent="0.25">
      <c r="A37" s="1" t="s">
        <v>40</v>
      </c>
      <c r="B37" s="1">
        <v>0</v>
      </c>
      <c r="C37" s="2">
        <v>0</v>
      </c>
      <c r="D37" s="1">
        <v>0</v>
      </c>
      <c r="E37" s="2">
        <v>0</v>
      </c>
      <c r="F37" s="1">
        <v>0</v>
      </c>
      <c r="G37" s="2">
        <v>0</v>
      </c>
      <c r="H37" s="6">
        <f t="shared" si="0"/>
        <v>0</v>
      </c>
    </row>
    <row r="38" spans="1:8" x14ac:dyDescent="0.25">
      <c r="A38" s="1" t="s">
        <v>41</v>
      </c>
      <c r="B38" s="1">
        <v>0</v>
      </c>
      <c r="C38" s="2">
        <v>0</v>
      </c>
      <c r="D38" s="1">
        <v>0</v>
      </c>
      <c r="E38" s="2">
        <v>0</v>
      </c>
      <c r="F38" s="1">
        <v>0</v>
      </c>
      <c r="G38" s="2">
        <v>0</v>
      </c>
      <c r="H38" s="6">
        <f t="shared" si="0"/>
        <v>0</v>
      </c>
    </row>
    <row r="39" spans="1:8" x14ac:dyDescent="0.25">
      <c r="C39" s="3">
        <f>SUM(C3:C38)</f>
        <v>2331509</v>
      </c>
      <c r="D39" s="8"/>
      <c r="E39" s="3">
        <f>SUM(E3:E38)</f>
        <v>651318</v>
      </c>
      <c r="F39" s="8"/>
      <c r="G39" s="3">
        <f>SUM(G3:G38)</f>
        <v>788557</v>
      </c>
    </row>
    <row r="40" spans="1:8" s="16" customFormat="1" x14ac:dyDescent="0.25">
      <c r="A40" s="14" t="s">
        <v>42</v>
      </c>
      <c r="B40" s="14" t="s">
        <v>1</v>
      </c>
      <c r="C40" s="15" t="s">
        <v>2</v>
      </c>
      <c r="D40" s="14" t="s">
        <v>3</v>
      </c>
      <c r="E40" s="15" t="s">
        <v>2</v>
      </c>
      <c r="F40" s="14" t="s">
        <v>4</v>
      </c>
      <c r="G40" s="15" t="s">
        <v>2</v>
      </c>
      <c r="H40" s="14" t="s">
        <v>5</v>
      </c>
    </row>
    <row r="41" spans="1:8" x14ac:dyDescent="0.25">
      <c r="A41" s="1" t="s">
        <v>43</v>
      </c>
      <c r="B41" s="1">
        <v>0</v>
      </c>
      <c r="C41" s="2">
        <v>0</v>
      </c>
      <c r="D41" s="1">
        <v>0</v>
      </c>
      <c r="F41" s="1">
        <v>12</v>
      </c>
      <c r="G41" s="2">
        <v>19384</v>
      </c>
      <c r="H41" s="6">
        <f t="shared" si="0"/>
        <v>19384</v>
      </c>
    </row>
    <row r="42" spans="1:8" x14ac:dyDescent="0.25">
      <c r="A42" s="1" t="s">
        <v>44</v>
      </c>
      <c r="B42" s="1">
        <v>0</v>
      </c>
      <c r="C42" s="2">
        <v>0</v>
      </c>
      <c r="D42" s="1">
        <v>0</v>
      </c>
      <c r="F42" s="1">
        <v>23</v>
      </c>
      <c r="G42" s="2">
        <v>16377</v>
      </c>
      <c r="H42" s="6">
        <f t="shared" si="0"/>
        <v>16377</v>
      </c>
    </row>
    <row r="43" spans="1:8" x14ac:dyDescent="0.25">
      <c r="A43" s="1" t="s">
        <v>45</v>
      </c>
      <c r="B43" s="1">
        <v>15</v>
      </c>
      <c r="C43" s="2">
        <v>21888</v>
      </c>
      <c r="D43" s="1">
        <v>9</v>
      </c>
      <c r="E43" s="2">
        <v>10678</v>
      </c>
      <c r="F43" s="1">
        <v>0</v>
      </c>
      <c r="G43" s="2">
        <v>0</v>
      </c>
      <c r="H43" s="6">
        <f t="shared" si="0"/>
        <v>32566</v>
      </c>
    </row>
    <row r="44" spans="1:8" x14ac:dyDescent="0.25">
      <c r="A44" s="1" t="s">
        <v>46</v>
      </c>
      <c r="B44" s="1">
        <v>4</v>
      </c>
      <c r="C44" s="2">
        <v>2240</v>
      </c>
      <c r="D44" s="1">
        <v>1</v>
      </c>
      <c r="E44" s="2">
        <v>90</v>
      </c>
      <c r="F44" s="1">
        <v>0</v>
      </c>
      <c r="G44" s="2">
        <v>0</v>
      </c>
      <c r="H44" s="6">
        <f t="shared" si="0"/>
        <v>2330</v>
      </c>
    </row>
    <row r="45" spans="1:8" x14ac:dyDescent="0.25">
      <c r="A45" s="1" t="s">
        <v>47</v>
      </c>
      <c r="B45" s="1">
        <v>97</v>
      </c>
      <c r="C45" s="2">
        <v>48441</v>
      </c>
      <c r="D45" s="1">
        <v>31</v>
      </c>
      <c r="E45" s="2">
        <v>18848</v>
      </c>
      <c r="F45" s="1">
        <v>0</v>
      </c>
      <c r="G45" s="2">
        <v>0</v>
      </c>
      <c r="H45" s="6">
        <f t="shared" si="0"/>
        <v>67289</v>
      </c>
    </row>
    <row r="46" spans="1:8" x14ac:dyDescent="0.25">
      <c r="A46" s="1" t="s">
        <v>48</v>
      </c>
      <c r="B46" s="1">
        <v>82</v>
      </c>
      <c r="C46" s="2">
        <v>50539</v>
      </c>
      <c r="D46" s="1">
        <v>40</v>
      </c>
      <c r="E46" s="2">
        <v>16421</v>
      </c>
      <c r="F46" s="1">
        <v>0</v>
      </c>
      <c r="G46" s="2">
        <v>0</v>
      </c>
      <c r="H46" s="6">
        <f t="shared" si="0"/>
        <v>66960</v>
      </c>
    </row>
    <row r="47" spans="1:8" x14ac:dyDescent="0.25">
      <c r="A47" s="1" t="s">
        <v>49</v>
      </c>
      <c r="B47" s="1">
        <v>36</v>
      </c>
      <c r="C47" s="2">
        <v>55373</v>
      </c>
      <c r="D47" s="1">
        <v>19</v>
      </c>
      <c r="E47" s="2">
        <v>38067</v>
      </c>
      <c r="F47" s="1">
        <v>0</v>
      </c>
      <c r="G47" s="2">
        <v>0</v>
      </c>
      <c r="H47" s="6">
        <f t="shared" si="0"/>
        <v>93440</v>
      </c>
    </row>
    <row r="48" spans="1:8" x14ac:dyDescent="0.25">
      <c r="A48" s="1" t="s">
        <v>50</v>
      </c>
      <c r="B48" s="1">
        <v>3</v>
      </c>
      <c r="C48" s="2">
        <v>1787</v>
      </c>
      <c r="D48" s="1">
        <v>6</v>
      </c>
      <c r="E48" s="2">
        <v>3637</v>
      </c>
      <c r="F48" s="1">
        <v>0</v>
      </c>
      <c r="G48" s="2">
        <v>0</v>
      </c>
      <c r="H48" s="6">
        <f t="shared" si="0"/>
        <v>5424</v>
      </c>
    </row>
    <row r="49" spans="1:8" x14ac:dyDescent="0.25">
      <c r="A49" s="1" t="s">
        <v>51</v>
      </c>
      <c r="B49" s="1">
        <v>4</v>
      </c>
      <c r="C49" s="2">
        <v>2140</v>
      </c>
      <c r="D49" s="1">
        <v>0</v>
      </c>
      <c r="E49" s="2">
        <v>0</v>
      </c>
      <c r="F49" s="1">
        <v>0</v>
      </c>
      <c r="G49" s="2">
        <v>0</v>
      </c>
      <c r="H49" s="6">
        <f t="shared" si="0"/>
        <v>2140</v>
      </c>
    </row>
    <row r="50" spans="1:8" x14ac:dyDescent="0.25">
      <c r="A50" s="1" t="s">
        <v>52</v>
      </c>
      <c r="B50" s="1">
        <v>7</v>
      </c>
      <c r="C50" s="2">
        <v>2763</v>
      </c>
      <c r="D50" s="1">
        <v>3</v>
      </c>
      <c r="E50" s="2">
        <v>3970</v>
      </c>
      <c r="F50" s="1">
        <v>53</v>
      </c>
      <c r="G50" s="2">
        <v>149049</v>
      </c>
      <c r="H50" s="6">
        <f t="shared" si="0"/>
        <v>155782</v>
      </c>
    </row>
    <row r="51" spans="1:8" x14ac:dyDescent="0.25">
      <c r="A51" s="1" t="s">
        <v>53</v>
      </c>
      <c r="B51" s="1">
        <v>1</v>
      </c>
      <c r="C51" s="2">
        <v>333</v>
      </c>
      <c r="D51" s="1">
        <v>1</v>
      </c>
      <c r="E51" s="7">
        <v>83</v>
      </c>
      <c r="F51" s="1">
        <v>1</v>
      </c>
      <c r="G51" s="7">
        <v>900</v>
      </c>
      <c r="H51" s="6">
        <f t="shared" si="0"/>
        <v>1316</v>
      </c>
    </row>
    <row r="52" spans="1:8" x14ac:dyDescent="0.25">
      <c r="C52" s="3">
        <f>SUM(C41:C51)</f>
        <v>185504</v>
      </c>
      <c r="D52" s="8"/>
      <c r="E52" s="3">
        <f>SUM(E41:E51)</f>
        <v>91794</v>
      </c>
      <c r="F52" s="8"/>
      <c r="G52" s="3">
        <f>SUM(G41:G51)</f>
        <v>185710</v>
      </c>
      <c r="H52" s="4"/>
    </row>
    <row r="54" spans="1:8" s="16" customFormat="1" x14ac:dyDescent="0.25">
      <c r="A54" s="14" t="s">
        <v>54</v>
      </c>
      <c r="B54" s="14" t="s">
        <v>1</v>
      </c>
      <c r="C54" s="15" t="s">
        <v>2</v>
      </c>
      <c r="D54" s="14" t="s">
        <v>3</v>
      </c>
      <c r="E54" s="15" t="s">
        <v>2</v>
      </c>
      <c r="F54" s="14" t="s">
        <v>4</v>
      </c>
      <c r="G54" s="15" t="s">
        <v>2</v>
      </c>
      <c r="H54" s="14" t="s">
        <v>5</v>
      </c>
    </row>
    <row r="55" spans="1:8" x14ac:dyDescent="0.25">
      <c r="A55" s="1" t="s">
        <v>55</v>
      </c>
      <c r="B55" s="1">
        <v>15</v>
      </c>
      <c r="C55" s="2">
        <v>603</v>
      </c>
      <c r="D55" s="1">
        <v>0</v>
      </c>
      <c r="E55" s="2">
        <v>0</v>
      </c>
      <c r="F55" s="1">
        <v>0</v>
      </c>
      <c r="G55" s="2">
        <v>0</v>
      </c>
      <c r="H55" s="6">
        <f>C55</f>
        <v>603</v>
      </c>
    </row>
    <row r="56" spans="1:8" x14ac:dyDescent="0.25">
      <c r="A56" s="1" t="s">
        <v>56</v>
      </c>
      <c r="B56" s="1">
        <v>1</v>
      </c>
      <c r="C56" s="2">
        <v>368</v>
      </c>
      <c r="D56" s="1">
        <v>0</v>
      </c>
      <c r="E56" s="2">
        <v>0</v>
      </c>
      <c r="F56" s="1">
        <v>0</v>
      </c>
      <c r="G56" s="2">
        <v>0</v>
      </c>
      <c r="H56" s="6">
        <f t="shared" ref="H56:H59" si="1">C56</f>
        <v>368</v>
      </c>
    </row>
    <row r="57" spans="1:8" x14ac:dyDescent="0.25">
      <c r="A57" s="1" t="s">
        <v>57</v>
      </c>
      <c r="B57" s="1">
        <v>9</v>
      </c>
      <c r="C57" s="2">
        <v>27652</v>
      </c>
      <c r="D57" s="1">
        <v>0</v>
      </c>
      <c r="E57" s="2">
        <v>0</v>
      </c>
      <c r="F57" s="1">
        <v>0</v>
      </c>
      <c r="G57" s="2">
        <v>0</v>
      </c>
      <c r="H57" s="6">
        <f t="shared" si="1"/>
        <v>27652</v>
      </c>
    </row>
    <row r="58" spans="1:8" x14ac:dyDescent="0.25">
      <c r="A58" s="1" t="s">
        <v>58</v>
      </c>
      <c r="B58" s="1">
        <v>8</v>
      </c>
      <c r="C58" s="2">
        <v>12176</v>
      </c>
      <c r="D58" s="1">
        <v>0</v>
      </c>
      <c r="E58" s="2">
        <v>0</v>
      </c>
      <c r="F58" s="1">
        <v>0</v>
      </c>
      <c r="G58" s="2">
        <v>0</v>
      </c>
      <c r="H58" s="6">
        <f t="shared" si="1"/>
        <v>12176</v>
      </c>
    </row>
    <row r="59" spans="1:8" x14ac:dyDescent="0.25">
      <c r="A59" s="1" t="s">
        <v>59</v>
      </c>
      <c r="B59" s="1">
        <v>1</v>
      </c>
      <c r="C59" s="2">
        <v>2621</v>
      </c>
      <c r="D59" s="1">
        <v>0</v>
      </c>
      <c r="E59" s="2">
        <v>0</v>
      </c>
      <c r="F59" s="1">
        <v>0</v>
      </c>
      <c r="G59" s="2">
        <v>0</v>
      </c>
      <c r="H59" s="6">
        <f t="shared" si="1"/>
        <v>2621</v>
      </c>
    </row>
    <row r="60" spans="1:8" x14ac:dyDescent="0.25">
      <c r="C60" s="3">
        <f>SUM(C55:C59)</f>
        <v>43420</v>
      </c>
      <c r="D60" s="3"/>
      <c r="E60" s="3">
        <f t="shared" ref="E60:G60" si="2">SUM(E55:E59)</f>
        <v>0</v>
      </c>
      <c r="F60" s="3"/>
      <c r="G60" s="3">
        <f t="shared" si="2"/>
        <v>0</v>
      </c>
      <c r="H60" s="4"/>
    </row>
    <row r="61" spans="1:8" ht="12.6" thickBot="1" x14ac:dyDescent="0.3">
      <c r="C61" s="7"/>
      <c r="D61" s="7"/>
      <c r="E61" s="7"/>
      <c r="F61" s="7"/>
      <c r="G61" s="7"/>
      <c r="H61" s="4"/>
    </row>
    <row r="62" spans="1:8" ht="12.6" thickBot="1" x14ac:dyDescent="0.3">
      <c r="A62" s="13" t="s">
        <v>60</v>
      </c>
      <c r="C62" s="9">
        <f>C39+C52+C60</f>
        <v>2560433</v>
      </c>
      <c r="D62" s="10"/>
      <c r="E62" s="11">
        <f>E39+E52+E60</f>
        <v>743112</v>
      </c>
      <c r="F62" s="10"/>
      <c r="G62" s="12">
        <f>G39+G52+G60</f>
        <v>974267</v>
      </c>
      <c r="H62" s="5">
        <f>SUM(H3:H60)</f>
        <v>4277812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6" ma:contentTypeDescription="Een nieuw document maken." ma:contentTypeScope="" ma:versionID="634e500b4956ec220bacb371e9557bad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771602cac4a8f48a880d68d31145f1da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F48924-F92B-47F8-8273-3C8455683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A80C4B-B5D4-4275-856D-5210A1B176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FB7BB-884F-49DB-A8EE-FB4E6D5F9BC0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374c010-84b2-41aa-9f70-829eca1e20e5"/>
    <ds:schemaRef ds:uri="58136303-e262-4c30-89d9-d9f80385de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Overnamewaarde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Romy Wolfert - HIP</dc:creator>
  <cp:keywords/>
  <dc:description/>
  <cp:lastModifiedBy>Hein Machielse - HIP</cp:lastModifiedBy>
  <cp:revision/>
  <dcterms:created xsi:type="dcterms:W3CDTF">2024-01-17T09:46:50Z</dcterms:created>
  <dcterms:modified xsi:type="dcterms:W3CDTF">2024-01-26T12:19:15Z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</Properties>
</file>