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eam/Gedeelde documenten/Trajecten FD/Stichting Kolom/Aanbesteding/"/>
    </mc:Choice>
  </mc:AlternateContent>
  <xr:revisionPtr revIDLastSave="940" documentId="13_ncr:1_{08A0A585-D6DB-45B5-B0FC-BF62228AB017}" xr6:coauthVersionLast="47" xr6:coauthVersionMax="47" xr10:uidLastSave="{345DDEC9-3F2D-4C59-AE4B-BCEB829725A0}"/>
  <bookViews>
    <workbookView xWindow="-120" yWindow="-120" windowWidth="29040" windowHeight="15720" xr2:uid="{00000000-000D-0000-FFFF-FFFF00000000}"/>
  </bookViews>
  <sheets>
    <sheet name="Koop + 5 jaar service" sheetId="1" r:id="rId1"/>
    <sheet name="Optionele verlenging 3x 1 jaar" sheetId="2" r:id="rId2"/>
  </sheets>
  <definedNames>
    <definedName name="_xlnm.Print_Area" localSheetId="0">'Koop + 5 jaar service'!$A$1:$E$37</definedName>
    <definedName name="_xlnm.Print_Area" localSheetId="1">'Optionele verlenging 3x 1 jaar'!$A$1:$E$29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  <c r="E19" i="2" s="1"/>
  <c r="E14" i="2"/>
  <c r="E22" i="1"/>
  <c r="E14" i="1"/>
  <c r="E23" i="1" l="1"/>
  <c r="E15" i="2"/>
  <c r="E15" i="1"/>
  <c r="E18" i="1"/>
  <c r="E19" i="1" s="1"/>
  <c r="E9" i="1"/>
  <c r="E7" i="1"/>
  <c r="E5" i="1"/>
  <c r="E3" i="1"/>
  <c r="E11" i="1" s="1"/>
  <c r="D22" i="2" l="1"/>
  <c r="E22" i="2" s="1"/>
  <c r="D23" i="2"/>
  <c r="D24" i="2" l="1"/>
  <c r="E23" i="2"/>
  <c r="E24" i="2" s="1"/>
  <c r="B28" i="2" s="1"/>
  <c r="B31" i="2" s="1"/>
  <c r="C39" i="1" l="1"/>
  <c r="D26" i="1" l="1"/>
  <c r="E26" i="1" s="1"/>
  <c r="D27" i="1" l="1"/>
  <c r="E27" i="1" s="1"/>
  <c r="D28" i="1" l="1"/>
  <c r="E28" i="1"/>
  <c r="B39" i="1" s="1"/>
  <c r="D39" i="1" l="1"/>
</calcChain>
</file>

<file path=xl/sharedStrings.xml><?xml version="1.0" encoding="utf-8"?>
<sst xmlns="http://schemas.openxmlformats.org/spreadsheetml/2006/main" count="94" uniqueCount="49">
  <si>
    <t>HARDWARE</t>
  </si>
  <si>
    <t>Model</t>
  </si>
  <si>
    <t xml:space="preserve">Aantal </t>
  </si>
  <si>
    <t>Totalen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</si>
  <si>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</si>
  <si>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</si>
  <si>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</si>
  <si>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</si>
  <si>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</si>
  <si>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</si>
  <si>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</si>
  <si>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</si>
  <si>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</si>
  <si>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</si>
  <si>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Handtekening inschrijver</t>
  </si>
  <si>
    <t>Naam inschrijver:</t>
  </si>
  <si>
    <t>Naam organisatie:</t>
  </si>
  <si>
    <t>TOTAAL INSCHRIJVING</t>
  </si>
  <si>
    <t>Totale beoordelingsprijs</t>
  </si>
  <si>
    <t>Totaal over 12 maanden</t>
  </si>
  <si>
    <t>Totaal over 60 maanden</t>
  </si>
  <si>
    <t>Aantal</t>
  </si>
  <si>
    <t>Cardreader per device</t>
  </si>
  <si>
    <t>Totaal aanschafprijs</t>
  </si>
  <si>
    <t>Aanschafprijs per stuk</t>
  </si>
  <si>
    <t>Totaal 5 jaar</t>
  </si>
  <si>
    <t>NVT</t>
  </si>
  <si>
    <t>TOTAAL INSCHRIJVING per jaar</t>
  </si>
  <si>
    <t>Totaal per jaar</t>
  </si>
  <si>
    <t>Totaal prijs service 3 jaar</t>
  </si>
  <si>
    <t>Totaal verlenging 3x 1 jaar</t>
  </si>
  <si>
    <t>Huurbedrag mnd/ per device</t>
  </si>
  <si>
    <t xml:space="preserve">Onderhoud per jaar </t>
  </si>
  <si>
    <t>Totaal 60 maanden</t>
  </si>
  <si>
    <t xml:space="preserve">licentie per device </t>
  </si>
  <si>
    <t>licentie per device</t>
  </si>
  <si>
    <t>Type 1: A3 MFP kleur 50 ppm 3 lades waarvan 1 HCF</t>
  </si>
  <si>
    <t>Type 2: A3 MFP kleur 30 ppm 3 lades waarvan 1 HCF</t>
  </si>
  <si>
    <t>Eis print- en scanmanagement oplossing aangeboden als SaaS</t>
  </si>
  <si>
    <t>Optioneel Blanco pagina's verwijderen met de print- en scanmanagement oplossing</t>
  </si>
  <si>
    <t>Scanlicentie blanco pagina's verwijderen</t>
  </si>
  <si>
    <t>Totaal 12 maanden</t>
  </si>
  <si>
    <t>Optioneel eis 18 Blanco pagina's verwijderen met de print- en scanmanagement oplossing</t>
  </si>
  <si>
    <t>Eis 11 t/m 23 print- en scanmanagement oplossing aangeboden als SaaS</t>
  </si>
  <si>
    <t xml:space="preserve">Let op! Graag een realistisch bedrag (maximaal 3% van de totale inschrijfsom) </t>
  </si>
  <si>
    <t>voor de volledige installatie, implementatie en projectmanagement afgeven.</t>
  </si>
  <si>
    <t>Booklet finisher t.b.v. type 1</t>
  </si>
  <si>
    <t>Booklet finisher t.b.v. type 2</t>
  </si>
  <si>
    <t xml:space="preserve">CARDREADER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</si>
</sst>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9CC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0" fontId="6" fillId="7" borderId="1" xfId="0" applyFont="1" applyFill="1" applyBorder="1"/>
    <xf numFmtId="0" fontId="10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8" borderId="1" xfId="0" applyNumberFormat="1" applyFont="1" applyFill="1" applyBorder="1" applyAlignment="1">
      <alignment horizontal="center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view="pageLayout" zoomScaleNormal="100" workbookViewId="0">
      <selection activeCell="A11" sqref="A11"/>
    </sheetView>
  </sheetViews>
  <sheetFormatPr defaultColWidth="9.140625" defaultRowHeight="12" x14ac:dyDescent="0.2"/>
  <cols>
    <col min="1" max="1" width="49.28515625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3" t="s">
        <v>1</v>
      </c>
      <c r="B2" s="49" t="s">
        <v>2</v>
      </c>
      <c r="C2" s="50"/>
      <c r="D2" s="3" t="s">
        <v>24</v>
      </c>
      <c r="E2" s="3" t="s">
        <v>23</v>
      </c>
    </row>
    <row r="3" spans="1:6" x14ac:dyDescent="0.2">
      <c r="A3" s="18" t="s">
        <v>36</v>
      </c>
      <c r="B3" s="45">
        <v>8</v>
      </c>
      <c r="C3" s="46"/>
      <c r="D3" s="17">
        <v>0</v>
      </c>
      <c r="E3" s="4">
        <f>(B3*D3)</f>
        <v>0</v>
      </c>
    </row>
    <row r="4" spans="1:6" x14ac:dyDescent="0.2">
      <c r="A4" s="5"/>
      <c r="B4" s="47"/>
      <c r="C4" s="48"/>
      <c r="D4" s="47"/>
      <c r="E4" s="48"/>
    </row>
    <row r="5" spans="1:6" x14ac:dyDescent="0.2">
      <c r="A5" s="18" t="s">
        <v>46</v>
      </c>
      <c r="B5" s="45">
        <v>8</v>
      </c>
      <c r="C5" s="46"/>
      <c r="D5" s="17">
        <v>0</v>
      </c>
      <c r="E5" s="4">
        <f>(B5*D5)</f>
        <v>0</v>
      </c>
    </row>
    <row r="6" spans="1:6" x14ac:dyDescent="0.2">
      <c r="A6" s="5"/>
      <c r="B6" s="47"/>
      <c r="C6" s="48"/>
      <c r="D6" s="47"/>
      <c r="E6" s="48"/>
    </row>
    <row r="7" spans="1:6" x14ac:dyDescent="0.2">
      <c r="A7" s="18" t="s">
        <v>37</v>
      </c>
      <c r="B7" s="45">
        <v>16</v>
      </c>
      <c r="C7" s="46"/>
      <c r="D7" s="17">
        <v>0</v>
      </c>
      <c r="E7" s="4">
        <f>(B7*D7)</f>
        <v>0</v>
      </c>
    </row>
    <row r="8" spans="1:6" x14ac:dyDescent="0.2">
      <c r="A8" s="5"/>
      <c r="B8" s="47"/>
      <c r="C8" s="48"/>
      <c r="D8" s="47"/>
      <c r="E8" s="48"/>
    </row>
    <row r="9" spans="1:6" x14ac:dyDescent="0.2">
      <c r="A9" s="18" t="s">
        <v>47</v>
      </c>
      <c r="B9" s="45">
        <v>16</v>
      </c>
      <c r="C9" s="46"/>
      <c r="D9" s="17">
        <v>0</v>
      </c>
      <c r="E9" s="4">
        <f>(B9*D9)</f>
        <v>0</v>
      </c>
    </row>
    <row r="10" spans="1:6" x14ac:dyDescent="0.2">
      <c r="A10" s="5"/>
      <c r="B10" s="47"/>
      <c r="C10" s="48"/>
      <c r="D10" s="47"/>
      <c r="E10" s="48"/>
    </row>
    <row r="11" spans="1:6" x14ac:dyDescent="0.2">
      <c r="C11" s="22" t="s">
        <v>3</v>
      </c>
      <c r="E11" s="7">
        <f>SUM(E3,E5,E7,E9,)</f>
        <v>0</v>
      </c>
      <c r="F11" s="13"/>
    </row>
    <row r="12" spans="1:6" x14ac:dyDescent="0.2">
      <c r="A12" s="1" t="s">
        <v>43</v>
      </c>
      <c r="C12" s="12"/>
      <c r="D12" s="12"/>
      <c r="F12" s="13"/>
    </row>
    <row r="13" spans="1:6" x14ac:dyDescent="0.2">
      <c r="A13" s="37"/>
      <c r="B13" s="38" t="s">
        <v>21</v>
      </c>
      <c r="C13" s="39" t="s">
        <v>31</v>
      </c>
      <c r="D13" s="39" t="s">
        <v>32</v>
      </c>
      <c r="E13" s="38" t="s">
        <v>33</v>
      </c>
      <c r="F13" s="13"/>
    </row>
    <row r="14" spans="1:6" x14ac:dyDescent="0.2">
      <c r="A14" s="9" t="s">
        <v>35</v>
      </c>
      <c r="B14" s="40">
        <v>24</v>
      </c>
      <c r="C14" s="41">
        <v>0</v>
      </c>
      <c r="D14" s="41">
        <v>0</v>
      </c>
      <c r="E14" s="42">
        <f>((B14*C14)*60)+(D14*5)</f>
        <v>0</v>
      </c>
      <c r="F14" s="13"/>
    </row>
    <row r="15" spans="1:6" x14ac:dyDescent="0.2">
      <c r="A15" s="43"/>
      <c r="C15" s="12"/>
      <c r="D15" s="12" t="s">
        <v>3</v>
      </c>
      <c r="E15" s="44">
        <f>SUM(E14:E14)</f>
        <v>0</v>
      </c>
      <c r="F15" s="13"/>
    </row>
    <row r="16" spans="1:6" x14ac:dyDescent="0.2">
      <c r="A16" s="1" t="s">
        <v>48</v>
      </c>
      <c r="C16" s="12"/>
      <c r="D16" s="12"/>
    </row>
    <row r="17" spans="1:5" x14ac:dyDescent="0.2">
      <c r="A17" s="37"/>
      <c r="B17" s="38" t="s">
        <v>21</v>
      </c>
      <c r="C17" s="3" t="s">
        <v>24</v>
      </c>
      <c r="D17" s="39"/>
      <c r="E17" s="3" t="s">
        <v>23</v>
      </c>
    </row>
    <row r="18" spans="1:5" x14ac:dyDescent="0.2">
      <c r="A18" s="9" t="s">
        <v>22</v>
      </c>
      <c r="B18" s="40">
        <v>24</v>
      </c>
      <c r="C18" s="41">
        <v>0</v>
      </c>
      <c r="D18" s="10"/>
      <c r="E18" s="42">
        <f>B18*C18</f>
        <v>0</v>
      </c>
    </row>
    <row r="19" spans="1:5" x14ac:dyDescent="0.2">
      <c r="A19" s="43"/>
      <c r="C19" s="12"/>
      <c r="D19" s="12" t="s">
        <v>3</v>
      </c>
      <c r="E19" s="44">
        <f>SUM(E18:E18)</f>
        <v>0</v>
      </c>
    </row>
    <row r="20" spans="1:5" x14ac:dyDescent="0.2">
      <c r="A20" s="1" t="s">
        <v>42</v>
      </c>
      <c r="C20" s="12"/>
      <c r="D20" s="12"/>
    </row>
    <row r="21" spans="1:5" x14ac:dyDescent="0.2">
      <c r="A21" s="37"/>
      <c r="B21" s="38" t="s">
        <v>21</v>
      </c>
      <c r="C21" s="39" t="s">
        <v>31</v>
      </c>
      <c r="D21" s="39" t="s">
        <v>32</v>
      </c>
      <c r="E21" s="38" t="s">
        <v>33</v>
      </c>
    </row>
    <row r="22" spans="1:5" x14ac:dyDescent="0.2">
      <c r="A22" s="9" t="s">
        <v>40</v>
      </c>
      <c r="B22" s="40">
        <v>24</v>
      </c>
      <c r="C22" s="41">
        <v>0</v>
      </c>
      <c r="D22" s="41">
        <v>0</v>
      </c>
      <c r="E22" s="42">
        <f>((B22*C22)*60)+(D22*5)</f>
        <v>0</v>
      </c>
    </row>
    <row r="23" spans="1:5" x14ac:dyDescent="0.2">
      <c r="A23" s="43"/>
      <c r="C23" s="12"/>
      <c r="D23" s="12" t="s">
        <v>3</v>
      </c>
      <c r="E23" s="44">
        <f>SUM(E22:E22)</f>
        <v>0</v>
      </c>
    </row>
    <row r="24" spans="1:5" x14ac:dyDescent="0.2">
      <c r="A24" s="1" t="s">
        <v>4</v>
      </c>
    </row>
    <row r="25" spans="1:5" x14ac:dyDescent="0.2">
      <c r="A25" s="8" t="s">
        <v>5</v>
      </c>
      <c r="B25" s="3" t="s">
        <v>6</v>
      </c>
      <c r="C25" s="3" t="s">
        <v>7</v>
      </c>
      <c r="D25" s="3" t="s">
        <v>8</v>
      </c>
      <c r="E25" s="3" t="s">
        <v>20</v>
      </c>
    </row>
    <row r="26" spans="1:5" x14ac:dyDescent="0.2">
      <c r="A26" s="9" t="s">
        <v>9</v>
      </c>
      <c r="B26" s="19">
        <v>42166</v>
      </c>
      <c r="C26" s="26">
        <v>0</v>
      </c>
      <c r="D26" s="10">
        <f>B26*C26</f>
        <v>0</v>
      </c>
      <c r="E26" s="10">
        <f>D26*60</f>
        <v>0</v>
      </c>
    </row>
    <row r="27" spans="1:5" x14ac:dyDescent="0.2">
      <c r="A27" s="11" t="s">
        <v>10</v>
      </c>
      <c r="B27" s="20">
        <v>173806</v>
      </c>
      <c r="C27" s="26">
        <v>0</v>
      </c>
      <c r="D27" s="4">
        <f>B27*C27</f>
        <v>0</v>
      </c>
      <c r="E27" s="4">
        <f>D27*60</f>
        <v>0</v>
      </c>
    </row>
    <row r="28" spans="1:5" x14ac:dyDescent="0.2">
      <c r="C28" s="12" t="s">
        <v>3</v>
      </c>
      <c r="D28" s="7">
        <f>SUM(D26:D27)</f>
        <v>0</v>
      </c>
      <c r="E28" s="7">
        <f>SUM(E26:E27)</f>
        <v>0</v>
      </c>
    </row>
    <row r="29" spans="1:5" ht="12.75" thickBot="1" x14ac:dyDescent="0.25">
      <c r="A29" s="1" t="s">
        <v>11</v>
      </c>
      <c r="C29" s="12"/>
      <c r="D29" s="12"/>
    </row>
    <row r="30" spans="1:5" x14ac:dyDescent="0.2">
      <c r="A30" s="8" t="s">
        <v>12</v>
      </c>
      <c r="B30" s="15" t="s">
        <v>13</v>
      </c>
      <c r="D30" s="28"/>
      <c r="E30" s="29"/>
    </row>
    <row r="31" spans="1:5" x14ac:dyDescent="0.2">
      <c r="A31" s="9" t="s">
        <v>12</v>
      </c>
      <c r="B31" s="16">
        <v>0</v>
      </c>
      <c r="D31" s="30"/>
      <c r="E31" s="31"/>
    </row>
    <row r="32" spans="1:5" x14ac:dyDescent="0.2">
      <c r="A32" s="27" t="s">
        <v>44</v>
      </c>
      <c r="D32" s="30"/>
      <c r="E32" s="31"/>
    </row>
    <row r="33" spans="1:5" x14ac:dyDescent="0.2">
      <c r="A33" s="27" t="s">
        <v>45</v>
      </c>
      <c r="D33" s="30"/>
      <c r="E33" s="31"/>
    </row>
    <row r="34" spans="1:5" x14ac:dyDescent="0.2">
      <c r="A34" s="14"/>
      <c r="B34" s="13"/>
      <c r="D34" s="32" t="s">
        <v>14</v>
      </c>
      <c r="E34" s="31"/>
    </row>
    <row r="35" spans="1:5" x14ac:dyDescent="0.2">
      <c r="A35" s="14"/>
      <c r="B35" s="13"/>
      <c r="D35" s="33" t="s">
        <v>15</v>
      </c>
      <c r="E35" s="34"/>
    </row>
    <row r="36" spans="1:5" ht="12.75" thickBot="1" x14ac:dyDescent="0.25">
      <c r="A36" s="14"/>
      <c r="B36" s="13"/>
      <c r="D36" s="35" t="s">
        <v>16</v>
      </c>
      <c r="E36" s="36"/>
    </row>
    <row r="38" spans="1:5" x14ac:dyDescent="0.2">
      <c r="A38" s="1" t="s">
        <v>17</v>
      </c>
      <c r="B38" s="3" t="s">
        <v>25</v>
      </c>
      <c r="C38" s="3" t="s">
        <v>30</v>
      </c>
      <c r="D38" s="3" t="s">
        <v>18</v>
      </c>
    </row>
    <row r="39" spans="1:5" x14ac:dyDescent="0.2">
      <c r="A39" s="1"/>
      <c r="B39" s="7">
        <f>E11+E15+E19+E28+E23+B31</f>
        <v>0</v>
      </c>
      <c r="C39" s="7">
        <f>'Optionele verlenging 3x 1 jaar'!B31</f>
        <v>0</v>
      </c>
      <c r="D39" s="7">
        <f>B39+C39</f>
        <v>0</v>
      </c>
    </row>
    <row r="40" spans="1:5" x14ac:dyDescent="0.2">
      <c r="B40" s="21"/>
    </row>
  </sheetData>
  <mergeCells count="13">
    <mergeCell ref="B5:C5"/>
    <mergeCell ref="B6:C6"/>
    <mergeCell ref="D8:E8"/>
    <mergeCell ref="B2:C2"/>
    <mergeCell ref="B3:C3"/>
    <mergeCell ref="B4:C4"/>
    <mergeCell ref="D4:E4"/>
    <mergeCell ref="D6:E6"/>
    <mergeCell ref="B9:C9"/>
    <mergeCell ref="B10:C10"/>
    <mergeCell ref="D10:E10"/>
    <mergeCell ref="B7:C7"/>
    <mergeCell ref="B8:C8"/>
  </mergeCells>
  <printOptions horizontalCentered="1"/>
  <pageMargins left="0.70866141732283472" right="0.70866141732283472" top="0.5184375" bottom="0.74803149606299213" header="0.31496062992125984" footer="0.31496062992125984"/>
  <pageSetup paperSize="9" scale="97" orientation="landscape" r:id="rId1"/>
  <headerFooter>
    <oddHeader>&amp;LPrijzenblad Kolom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32"/>
  <sheetViews>
    <sheetView view="pageLayout" zoomScaleNormal="100" workbookViewId="0">
      <selection activeCell="C31" sqref="C31"/>
    </sheetView>
  </sheetViews>
  <sheetFormatPr defaultColWidth="9.140625" defaultRowHeight="12" x14ac:dyDescent="0.2"/>
  <cols>
    <col min="1" max="1" width="49.140625" style="2" customWidth="1"/>
    <col min="2" max="2" width="18.140625" style="2" bestFit="1" customWidth="1"/>
    <col min="3" max="3" width="23.5703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3" t="s">
        <v>1</v>
      </c>
      <c r="B2" s="49" t="s">
        <v>2</v>
      </c>
      <c r="C2" s="50"/>
      <c r="D2" s="3" t="s">
        <v>24</v>
      </c>
      <c r="E2" s="3" t="s">
        <v>23</v>
      </c>
    </row>
    <row r="3" spans="1:6" x14ac:dyDescent="0.2">
      <c r="A3" s="18" t="s">
        <v>36</v>
      </c>
      <c r="B3" s="45">
        <v>8</v>
      </c>
      <c r="C3" s="46"/>
      <c r="D3" s="7" t="s">
        <v>26</v>
      </c>
      <c r="E3" s="4"/>
    </row>
    <row r="4" spans="1:6" x14ac:dyDescent="0.2">
      <c r="A4" s="5"/>
      <c r="B4" s="47"/>
      <c r="C4" s="48"/>
      <c r="D4" s="6"/>
      <c r="E4" s="6"/>
    </row>
    <row r="5" spans="1:6" x14ac:dyDescent="0.2">
      <c r="A5" s="18" t="s">
        <v>46</v>
      </c>
      <c r="B5" s="45">
        <v>8</v>
      </c>
      <c r="C5" s="46"/>
      <c r="D5" s="7" t="s">
        <v>26</v>
      </c>
      <c r="E5" s="4"/>
    </row>
    <row r="6" spans="1:6" x14ac:dyDescent="0.2">
      <c r="A6" s="5"/>
      <c r="B6" s="47"/>
      <c r="C6" s="48"/>
      <c r="D6" s="6"/>
      <c r="E6" s="6"/>
    </row>
    <row r="7" spans="1:6" x14ac:dyDescent="0.2">
      <c r="A7" s="18" t="s">
        <v>37</v>
      </c>
      <c r="B7" s="45">
        <v>16</v>
      </c>
      <c r="C7" s="46"/>
      <c r="D7" s="7" t="s">
        <v>26</v>
      </c>
      <c r="E7" s="4"/>
    </row>
    <row r="8" spans="1:6" x14ac:dyDescent="0.2">
      <c r="A8" s="5"/>
      <c r="B8" s="47"/>
      <c r="C8" s="48"/>
      <c r="D8" s="47"/>
      <c r="E8" s="48"/>
    </row>
    <row r="9" spans="1:6" x14ac:dyDescent="0.2">
      <c r="A9" s="18" t="s">
        <v>47</v>
      </c>
      <c r="B9" s="45">
        <v>16</v>
      </c>
      <c r="C9" s="46"/>
      <c r="D9" s="7" t="s">
        <v>26</v>
      </c>
      <c r="E9" s="4"/>
    </row>
    <row r="10" spans="1:6" x14ac:dyDescent="0.2">
      <c r="A10" s="5"/>
      <c r="B10" s="47"/>
      <c r="C10" s="48"/>
      <c r="D10" s="47"/>
      <c r="E10" s="48"/>
    </row>
    <row r="11" spans="1:6" x14ac:dyDescent="0.2">
      <c r="C11" s="22" t="s">
        <v>3</v>
      </c>
      <c r="E11" s="7" t="s">
        <v>26</v>
      </c>
      <c r="F11" s="13"/>
    </row>
    <row r="12" spans="1:6" x14ac:dyDescent="0.2">
      <c r="A12" s="1" t="s">
        <v>38</v>
      </c>
      <c r="C12" s="12"/>
      <c r="D12" s="12"/>
      <c r="F12" s="13"/>
    </row>
    <row r="13" spans="1:6" x14ac:dyDescent="0.2">
      <c r="A13" s="37"/>
      <c r="B13" s="38" t="s">
        <v>21</v>
      </c>
      <c r="C13" s="39" t="s">
        <v>31</v>
      </c>
      <c r="D13" s="39" t="s">
        <v>32</v>
      </c>
      <c r="E13" s="38" t="s">
        <v>41</v>
      </c>
      <c r="F13" s="13"/>
    </row>
    <row r="14" spans="1:6" x14ac:dyDescent="0.2">
      <c r="A14" s="9" t="s">
        <v>34</v>
      </c>
      <c r="B14" s="40">
        <v>24</v>
      </c>
      <c r="C14" s="41">
        <v>0</v>
      </c>
      <c r="D14" s="41">
        <v>0</v>
      </c>
      <c r="E14" s="42">
        <f>((B14*C14)*12)+(D14*1)</f>
        <v>0</v>
      </c>
      <c r="F14" s="13"/>
    </row>
    <row r="15" spans="1:6" x14ac:dyDescent="0.2">
      <c r="A15" s="43"/>
      <c r="C15" s="12"/>
      <c r="D15" s="12" t="s">
        <v>3</v>
      </c>
      <c r="E15" s="44">
        <f>SUM(E14:E14)</f>
        <v>0</v>
      </c>
      <c r="F15" s="13"/>
    </row>
    <row r="16" spans="1:6" x14ac:dyDescent="0.2">
      <c r="A16" s="1" t="s">
        <v>39</v>
      </c>
      <c r="C16" s="12"/>
      <c r="D16" s="12"/>
    </row>
    <row r="17" spans="1:6" x14ac:dyDescent="0.2">
      <c r="A17" s="37"/>
      <c r="B17" s="38" t="s">
        <v>21</v>
      </c>
      <c r="C17" s="39" t="s">
        <v>31</v>
      </c>
      <c r="D17" s="39" t="s">
        <v>32</v>
      </c>
      <c r="E17" s="38" t="s">
        <v>41</v>
      </c>
    </row>
    <row r="18" spans="1:6" x14ac:dyDescent="0.2">
      <c r="A18" s="9" t="s">
        <v>40</v>
      </c>
      <c r="B18" s="40">
        <v>24</v>
      </c>
      <c r="C18" s="41">
        <v>0</v>
      </c>
      <c r="D18" s="41">
        <v>0</v>
      </c>
      <c r="E18" s="42">
        <f>((B18*C18)*12)+(D18*1)</f>
        <v>0</v>
      </c>
    </row>
    <row r="19" spans="1:6" x14ac:dyDescent="0.2">
      <c r="A19" s="43"/>
      <c r="C19" s="12"/>
      <c r="D19" s="12" t="s">
        <v>3</v>
      </c>
      <c r="E19" s="44">
        <f>SUM(E18:E18)</f>
        <v>0</v>
      </c>
    </row>
    <row r="20" spans="1:6" x14ac:dyDescent="0.2">
      <c r="A20" s="1" t="s">
        <v>4</v>
      </c>
    </row>
    <row r="21" spans="1:6" x14ac:dyDescent="0.2">
      <c r="A21" s="8" t="s">
        <v>5</v>
      </c>
      <c r="B21" s="3" t="s">
        <v>6</v>
      </c>
      <c r="C21" s="3" t="s">
        <v>7</v>
      </c>
      <c r="D21" s="3" t="s">
        <v>8</v>
      </c>
      <c r="E21" s="3" t="s">
        <v>19</v>
      </c>
    </row>
    <row r="22" spans="1:6" x14ac:dyDescent="0.2">
      <c r="A22" s="9" t="s">
        <v>9</v>
      </c>
      <c r="B22" s="19">
        <v>42166</v>
      </c>
      <c r="C22" s="26">
        <v>0</v>
      </c>
      <c r="D22" s="10">
        <f>B22*C22</f>
        <v>0</v>
      </c>
      <c r="E22" s="10">
        <f>D22*12</f>
        <v>0</v>
      </c>
    </row>
    <row r="23" spans="1:6" x14ac:dyDescent="0.2">
      <c r="A23" s="11" t="s">
        <v>10</v>
      </c>
      <c r="B23" s="20">
        <v>173806</v>
      </c>
      <c r="C23" s="26">
        <v>0</v>
      </c>
      <c r="D23" s="4">
        <f>B23*C23</f>
        <v>0</v>
      </c>
      <c r="E23" s="4">
        <f>D23*12</f>
        <v>0</v>
      </c>
    </row>
    <row r="24" spans="1:6" x14ac:dyDescent="0.2">
      <c r="C24" s="12" t="s">
        <v>3</v>
      </c>
      <c r="D24" s="7">
        <f>SUM(D22:D23)</f>
        <v>0</v>
      </c>
      <c r="E24" s="7">
        <f>SUM(E22:E23)</f>
        <v>0</v>
      </c>
    </row>
    <row r="25" spans="1:6" x14ac:dyDescent="0.2">
      <c r="C25" s="12"/>
      <c r="D25" s="24"/>
      <c r="E25" s="25"/>
      <c r="F25" s="25"/>
    </row>
    <row r="26" spans="1:6" x14ac:dyDescent="0.2">
      <c r="A26" s="14"/>
      <c r="B26" s="13"/>
    </row>
    <row r="27" spans="1:6" x14ac:dyDescent="0.2">
      <c r="A27" s="1" t="s">
        <v>27</v>
      </c>
      <c r="B27" s="3" t="s">
        <v>28</v>
      </c>
    </row>
    <row r="28" spans="1:6" x14ac:dyDescent="0.2">
      <c r="A28" s="1"/>
      <c r="B28" s="7">
        <f>E15+E24</f>
        <v>0</v>
      </c>
    </row>
    <row r="30" spans="1:6" x14ac:dyDescent="0.2">
      <c r="A30" s="1" t="s">
        <v>17</v>
      </c>
      <c r="B30" s="3" t="s">
        <v>29</v>
      </c>
    </row>
    <row r="31" spans="1:6" x14ac:dyDescent="0.2">
      <c r="A31" s="1"/>
      <c r="B31" s="7">
        <f>B28*3</f>
        <v>0</v>
      </c>
    </row>
    <row r="32" spans="1:6" x14ac:dyDescent="0.2">
      <c r="B32" s="21"/>
    </row>
  </sheetData>
  <mergeCells count="11">
    <mergeCell ref="D8:E8"/>
    <mergeCell ref="D10:E10"/>
    <mergeCell ref="B2:C2"/>
    <mergeCell ref="B5:C5"/>
    <mergeCell ref="B6:C6"/>
    <mergeCell ref="B4:C4"/>
    <mergeCell ref="B3:C3"/>
    <mergeCell ref="B7:C7"/>
    <mergeCell ref="B8:C8"/>
    <mergeCell ref="B9:C9"/>
    <mergeCell ref="B10:C10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96" orientation="landscape" r:id="rId1"/>
  <headerFooter>
    <oddHeader>&amp;LPrijzenblad Kolom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646fc-f820-4726-8de9-a53ff0549344">
      <Terms xmlns="http://schemas.microsoft.com/office/infopath/2007/PartnerControls"/>
    </lcf76f155ced4ddcb4097134ff3c332f>
    <TaxCatchAll xmlns="9554d12a-0469-47f4-875e-7e6347a1d10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EF4162BA2E0A479672D628777BD120" ma:contentTypeVersion="18" ma:contentTypeDescription="Een nieuw document maken." ma:contentTypeScope="" ma:versionID="0c07dcd1e9cc964465e081adc39ce4d3">
  <xsd:schema xmlns:xsd="http://www.w3.org/2001/XMLSchema" xmlns:xs="http://www.w3.org/2001/XMLSchema" xmlns:p="http://schemas.microsoft.com/office/2006/metadata/properties" xmlns:ns2="0a7646fc-f820-4726-8de9-a53ff0549344" xmlns:ns3="9554d12a-0469-47f4-875e-7e6347a1d105" targetNamespace="http://schemas.microsoft.com/office/2006/metadata/properties" ma:root="true" ma:fieldsID="8eb7a38f9af758ca61f3842e20aa54da" ns2:_="" ns3:_="">
    <xsd:import namespace="0a7646fc-f820-4726-8de9-a53ff0549344"/>
    <xsd:import namespace="9554d12a-0469-47f4-875e-7e6347a1d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646fc-f820-4726-8de9-a53ff0549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4d12a-0469-47f4-875e-7e6347a1d10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caac8cc-5c3a-4953-be0d-577e2f5d4c74}" ma:internalName="TaxCatchAll" ma:showField="CatchAllData" ma:web="9554d12a-0469-47f4-875e-7e6347a1d1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</ds:schemaRefs>
</ds:datastoreItem>
</file>

<file path=customXml/itemProps3.xml><?xml version="1.0" encoding="utf-8"?>
<ds:datastoreItem xmlns:ds="http://schemas.openxmlformats.org/officeDocument/2006/customXml" ds:itemID="{73C9CE25-9108-4DFC-B442-26AFF22EDE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646fc-f820-4726-8de9-a53ff0549344"/>
    <ds:schemaRef ds:uri="9554d12a-0469-47f4-875e-7e6347a1d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Koop + 5 jaar service</vt:lpstr>
      <vt:lpstr>Optionele verlenging 3x 1 jaar</vt:lpstr>
      <vt:lpstr>'Koop + 5 jaar service'!Afdrukbereik</vt:lpstr>
      <vt:lpstr>'Optionele verlenging 3x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2024-01-26T08:29:19Z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0x010100E8EF4162BA2E0A479672D628777BD120</vt:lpwstr>
  </property>
  <property fmtid="{D5CDD505-2E9C-101B-9397-08002B2CF9AE}" pid="3" name="MediaServiceImageTags">
    <vt:lpwstr/>
  </property>
</Properties>
</file>