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ighberggroup.sharepoint.com/sites/vka-20230678/Gedeelde documenten/General/Projectdocumentatie/Bijlagen/"/>
    </mc:Choice>
  </mc:AlternateContent>
  <xr:revisionPtr revIDLastSave="52" documentId="8_{D1C56663-CB41-410C-9D01-F8E11D110823}" xr6:coauthVersionLast="47" xr6:coauthVersionMax="47" xr10:uidLastSave="{DADF04A8-18BB-4DD9-84E3-9FAC250B6293}"/>
  <bookViews>
    <workbookView xWindow="0" yWindow="500" windowWidth="25580" windowHeight="15660" tabRatio="837" firstSheet="2" activeTab="2" xr2:uid="{00000000-000D-0000-FFFF-FFFF00000000}"/>
  </bookViews>
  <sheets>
    <sheet name="Invulinstructie" sheetId="40" r:id="rId1"/>
    <sheet name="Datacenter" sheetId="17" r:id="rId2"/>
    <sheet name="Netwerk" sheetId="29" r:id="rId3"/>
    <sheet name="Integratie" sheetId="41" r:id="rId4"/>
    <sheet name="Werkplek" sheetId="20" r:id="rId5"/>
    <sheet name="Mobiele devices" sheetId="42" r:id="rId6"/>
    <sheet name="Services" sheetId="38" r:id="rId7"/>
    <sheet name="Transitie" sheetId="15" r:id="rId8"/>
    <sheet name="Project" sheetId="34" r:id="rId9"/>
    <sheet name="Uurtarieven" sheetId="5" r:id="rId10"/>
    <sheet name="Totaal" sheetId="13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0" l="1"/>
  <c r="D14" i="29"/>
  <c r="D16" i="29"/>
  <c r="D17" i="29"/>
  <c r="D18" i="29"/>
  <c r="D19" i="29"/>
  <c r="D20" i="29"/>
  <c r="D34" i="29" s="1"/>
  <c r="D21" i="29"/>
  <c r="D23" i="29"/>
  <c r="D25" i="29"/>
  <c r="D26" i="29"/>
  <c r="D27" i="29"/>
  <c r="D28" i="29"/>
  <c r="D29" i="29"/>
  <c r="D30" i="29"/>
  <c r="D31" i="29"/>
  <c r="D32" i="29"/>
  <c r="D33" i="29"/>
  <c r="D5" i="29"/>
  <c r="D6" i="29"/>
  <c r="D7" i="29"/>
  <c r="D8" i="29"/>
  <c r="D9" i="29"/>
  <c r="D10" i="29"/>
  <c r="D11" i="29"/>
  <c r="D12" i="29"/>
  <c r="D4" i="29"/>
  <c r="D7" i="20"/>
  <c r="D8" i="20"/>
  <c r="D10" i="20"/>
  <c r="D11" i="20"/>
  <c r="D12" i="20"/>
  <c r="D14" i="20"/>
  <c r="D15" i="20"/>
  <c r="D16" i="20"/>
  <c r="D17" i="20"/>
  <c r="D18" i="20"/>
  <c r="D4" i="20"/>
  <c r="D7" i="13"/>
  <c r="B7" i="13"/>
  <c r="D4" i="42"/>
  <c r="D5" i="42"/>
  <c r="D6" i="42"/>
  <c r="D7" i="42"/>
  <c r="D8" i="42"/>
  <c r="D11" i="42"/>
  <c r="D10" i="42"/>
  <c r="D9" i="42"/>
  <c r="D3" i="42"/>
  <c r="D25" i="13"/>
  <c r="D20" i="13"/>
  <c r="D49" i="38"/>
  <c r="D48" i="38"/>
  <c r="D47" i="38"/>
  <c r="D46" i="38"/>
  <c r="D45" i="38"/>
  <c r="D44" i="38"/>
  <c r="D43" i="38"/>
  <c r="D42" i="38"/>
  <c r="D41" i="38"/>
  <c r="D40" i="38"/>
  <c r="D39" i="38"/>
  <c r="D14" i="38"/>
  <c r="D13" i="38"/>
  <c r="D12" i="38"/>
  <c r="D11" i="38"/>
  <c r="D10" i="38"/>
  <c r="D9" i="38"/>
  <c r="D8" i="38"/>
  <c r="D11" i="17"/>
  <c r="D10" i="17"/>
  <c r="D9" i="17"/>
  <c r="D8" i="17"/>
  <c r="D7" i="34"/>
  <c r="D6" i="34"/>
  <c r="D5" i="34"/>
  <c r="D4" i="34"/>
  <c r="B25" i="17"/>
  <c r="D24" i="17"/>
  <c r="D23" i="17"/>
  <c r="D22" i="17"/>
  <c r="D21" i="17"/>
  <c r="D20" i="17"/>
  <c r="D19" i="17"/>
  <c r="D18" i="17"/>
  <c r="D17" i="17"/>
  <c r="D16" i="17"/>
  <c r="D6" i="17"/>
  <c r="D14" i="5"/>
  <c r="D8" i="5"/>
  <c r="D12" i="42" l="1"/>
  <c r="D22" i="38"/>
  <c r="D23" i="38"/>
  <c r="D24" i="38"/>
  <c r="D25" i="38"/>
  <c r="D26" i="38"/>
  <c r="D27" i="38"/>
  <c r="D28" i="38"/>
  <c r="D29" i="38"/>
  <c r="D30" i="38"/>
  <c r="D31" i="38"/>
  <c r="D32" i="38"/>
  <c r="D33" i="38"/>
  <c r="D34" i="38"/>
  <c r="D35" i="38"/>
  <c r="D36" i="38"/>
  <c r="D37" i="38"/>
  <c r="D21" i="38"/>
  <c r="D38" i="38"/>
  <c r="D50" i="38" l="1"/>
  <c r="C21" i="5"/>
  <c r="D4" i="5"/>
  <c r="D5" i="5"/>
  <c r="D6" i="5"/>
  <c r="D7" i="5"/>
  <c r="D9" i="5"/>
  <c r="D10" i="5"/>
  <c r="D11" i="5"/>
  <c r="D12" i="5"/>
  <c r="D13" i="5"/>
  <c r="D3" i="34"/>
  <c r="D8" i="34" s="1"/>
  <c r="D12" i="13" s="1"/>
  <c r="D15" i="38"/>
  <c r="D5" i="41"/>
  <c r="D4" i="41"/>
  <c r="D3" i="41"/>
  <c r="D6" i="41"/>
  <c r="D7" i="41"/>
  <c r="D8" i="41" l="1"/>
  <c r="B5" i="13" s="1"/>
  <c r="D5" i="13" s="1"/>
  <c r="D3" i="5" l="1"/>
  <c r="D15" i="5"/>
  <c r="D16" i="5"/>
  <c r="D17" i="5"/>
  <c r="D18" i="5"/>
  <c r="D19" i="5"/>
  <c r="D20" i="5"/>
  <c r="D3" i="38"/>
  <c r="D4" i="38"/>
  <c r="D5" i="38"/>
  <c r="D6" i="38"/>
  <c r="D7" i="38"/>
  <c r="D14" i="17"/>
  <c r="D13" i="17"/>
  <c r="D4" i="17"/>
  <c r="D5" i="17"/>
  <c r="D3" i="20"/>
  <c r="D19" i="20" s="1"/>
  <c r="D16" i="38" l="1"/>
  <c r="B8" i="13" s="1"/>
  <c r="D8" i="13" s="1"/>
  <c r="B6" i="13"/>
  <c r="D6" i="13" s="1"/>
  <c r="D21" i="5"/>
  <c r="D15" i="17"/>
  <c r="D7" i="17"/>
  <c r="B10" i="15"/>
  <c r="D11" i="13" s="1"/>
  <c r="D25" i="17" l="1"/>
  <c r="B3" i="13" s="1"/>
  <c r="D13" i="13"/>
  <c r="B4" i="13"/>
  <c r="D4" i="13" s="1"/>
  <c r="D3" i="13" l="1"/>
  <c r="D9" i="13" l="1"/>
  <c r="D15" i="13" s="1"/>
</calcChain>
</file>

<file path=xl/sharedStrings.xml><?xml version="1.0" encoding="utf-8"?>
<sst xmlns="http://schemas.openxmlformats.org/spreadsheetml/2006/main" count="240" uniqueCount="129">
  <si>
    <t>Invulinstructie prijzenblad</t>
  </si>
  <si>
    <t xml:space="preserve">Inschrijver dient in de gele velden zijn tarieven/kosten in te vullen. </t>
  </si>
  <si>
    <t>In ieder tabblad is aangegeven want de grondslag is van de tarieven: eenmalig, maandelijks, per uur of anders.</t>
  </si>
  <si>
    <t xml:space="preserve">Een tarief heeft maximaal twee decimalen. </t>
  </si>
  <si>
    <t>Alle tarieven zijn euro's en exclusief BTW.</t>
  </si>
  <si>
    <t>De door Inschrijver ingevulde tarieven zijn all-in tarieven, zoals beschreven in hoofdstuk 8 van het PvE.</t>
  </si>
  <si>
    <t>Daar waar Opdrachtgever geen specificatie of opbouw van kosten heeft gegeven, dient Inschrijver dit in de groene velden te doen.</t>
  </si>
  <si>
    <t>Daar waar alleen groene velden staan onder 'Items' dient Inschrijver een zo gedetailleerd mogelijke opbouw van de kosten te geven.</t>
  </si>
  <si>
    <t>Datacenter diensten</t>
  </si>
  <si>
    <t>Item</t>
  </si>
  <si>
    <t>Aantal eenheden</t>
  </si>
  <si>
    <t>Maandelijkse kosten per eenheid</t>
  </si>
  <si>
    <t>Totale kosten per jaar</t>
  </si>
  <si>
    <t>Beheerde virtuele servers</t>
  </si>
  <si>
    <t>Virtuele server</t>
  </si>
  <si>
    <t>&lt;..&gt;</t>
  </si>
  <si>
    <t>Datacenter diensten zoals aangegeven in blueprint</t>
  </si>
  <si>
    <t>Beheer en beveiliging</t>
  </si>
  <si>
    <t>IAM</t>
  </si>
  <si>
    <t>MDM</t>
  </si>
  <si>
    <t>Monitoring &amp; Control</t>
  </si>
  <si>
    <t>Totaal</t>
  </si>
  <si>
    <t>Netwerkdiensten</t>
  </si>
  <si>
    <t>Wireless netwerk</t>
  </si>
  <si>
    <t>Beheer wifi-netwerk (access points)</t>
  </si>
  <si>
    <t>Fixed netwerk</t>
  </si>
  <si>
    <t>Beheer fixed netwerk per poort</t>
  </si>
  <si>
    <t>Aanpassingen op offertebasis</t>
  </si>
  <si>
    <t>WAN verbindingen inclusief backup</t>
  </si>
  <si>
    <t>Beheer WAN verbindingen</t>
  </si>
  <si>
    <t>Internet toegang</t>
  </si>
  <si>
    <t>Internet toegang vanuit datacenter</t>
  </si>
  <si>
    <t>Diensten integratie en koppelingen</t>
  </si>
  <si>
    <t>Microsoft dienstverlening</t>
  </si>
  <si>
    <t>Licentiebeheer</t>
  </si>
  <si>
    <t>Werkplekdiensten</t>
  </si>
  <si>
    <t>Lease lichte mobiele werkplek inclusief schermen en docking stations</t>
  </si>
  <si>
    <t>Lease standaard mobiele werkplek inclusief schermen en docking stations</t>
  </si>
  <si>
    <t>Lease zware mobiele werkplek inclusief schermen en docking stations</t>
  </si>
  <si>
    <t>Beheerde printers en andere randapparatuur</t>
  </si>
  <si>
    <t>MDM/MAM</t>
  </si>
  <si>
    <t>Beheer lichte mobiele werkplek inclusief schermen en docking stations</t>
  </si>
  <si>
    <t>Beheer standaard mobiele werkplek inclusief schermen en docking stations</t>
  </si>
  <si>
    <t>Beheer zware mobiele werkplek inclusief schermen en docking stations</t>
  </si>
  <si>
    <t>Mobiele devices</t>
  </si>
  <si>
    <t>Smartphone Samsung Galaxy A54 inclusief kabel, adapter en hoesje</t>
  </si>
  <si>
    <t>Smartphone Apple iPhone 12 inclusief kabel, adapter en hoesje</t>
  </si>
  <si>
    <t>Beheerdiensten mobiele devices conform PvE (alle typen)</t>
  </si>
  <si>
    <t>Services</t>
  </si>
  <si>
    <t>Aantal</t>
  </si>
  <si>
    <t>Servicedesk</t>
  </si>
  <si>
    <t>On-site support</t>
  </si>
  <si>
    <t>Dienstverlening broker tbv inkoop, leverering, beheer licenties</t>
  </si>
  <si>
    <t>Lifecyclemanagement (werkplek &amp; mobiele telefonie)</t>
  </si>
  <si>
    <t>Licentiemanagement</t>
  </si>
  <si>
    <t>Standaardwijzigingen</t>
  </si>
  <si>
    <t>Standaardwijziging</t>
  </si>
  <si>
    <t>Fictief aantal per jaar</t>
  </si>
  <si>
    <t>Kosten per standaardwijziging</t>
  </si>
  <si>
    <t>Aanmaken, wijzigen en verwijderen gebruikersaccount</t>
  </si>
  <si>
    <t>Password reset account</t>
  </si>
  <si>
    <t>Installeren/uitleveren, verhuizen en innemen werkplek</t>
  </si>
  <si>
    <t>Installeren/uitleveren en innemen telefoniediensten voor gebruiker</t>
  </si>
  <si>
    <t>Aanmaken, wijzigen en verwijderen groepsmailbox</t>
  </si>
  <si>
    <t xml:space="preserve">Aanmaken en verwijderen distributielijst mail </t>
  </si>
  <si>
    <t>Aanmaken en verwijderen van folder / schijf op server incl. rechten gebruikers</t>
  </si>
  <si>
    <t>Toevoegen en verwijderen gebruiker aan groepen</t>
  </si>
  <si>
    <t>Verhuizen van gebruikersaccount inclusief data</t>
  </si>
  <si>
    <t>Installeren, verhuizen en opheffen netwerkprinter</t>
  </si>
  <si>
    <t>Installeren, verhuizen en innemen werkplek add-ons (hardware)</t>
  </si>
  <si>
    <t>Toekennen en innemen rechten werkplek add-ons (applicaties)</t>
  </si>
  <si>
    <t>Herinstallatie werkplek</t>
  </si>
  <si>
    <t>Veranderen van autorisaties gebruiker</t>
  </si>
  <si>
    <t>Restore van systeem back-up</t>
  </si>
  <si>
    <t>Restore van applicatie back-up</t>
  </si>
  <si>
    <t>Restore van data back-up</t>
  </si>
  <si>
    <t>Eenmalige kosten Transitie hardware/software</t>
  </si>
  <si>
    <t>Eenmalige kosten</t>
  </si>
  <si>
    <t>Eenmalige kosten voorbereiding</t>
  </si>
  <si>
    <t>Eenmalige kosten transitie XaaS diensten</t>
  </si>
  <si>
    <t>Eenmalige kosten transitie netwerkdienst</t>
  </si>
  <si>
    <t>Eenmalige kosten transitie Microsoft/integratiediensten</t>
  </si>
  <si>
    <t>Eenmalige kosten transitie werkplekdiensten</t>
  </si>
  <si>
    <t>Eenmalige kosten inrichten services</t>
  </si>
  <si>
    <t>Eenmalige kosten nazorg en afronding transitie</t>
  </si>
  <si>
    <t>Eenmalige project kosten inrichting ICT/IV dienstverlening</t>
  </si>
  <si>
    <t>Diensten</t>
  </si>
  <si>
    <t>Eenmalige kosten per eenheid</t>
  </si>
  <si>
    <t>Totale projectkosten</t>
  </si>
  <si>
    <t>Advisering inrichting</t>
  </si>
  <si>
    <t>Implementatie project</t>
  </si>
  <si>
    <t>Beschikbaarheid inrichting</t>
  </si>
  <si>
    <t>Ondersteuning (beheer en onderhoud) inrichting</t>
  </si>
  <si>
    <t>Afname dienst inrichting</t>
  </si>
  <si>
    <t>Totaal projectkosten</t>
  </si>
  <si>
    <t>Uurtarieven</t>
  </si>
  <si>
    <t>Functie/Rol</t>
  </si>
  <si>
    <t>Uurtarief</t>
  </si>
  <si>
    <t>Weging</t>
  </si>
  <si>
    <t>Gewogen uurtarief</t>
  </si>
  <si>
    <t>Applicatiebeheerder</t>
  </si>
  <si>
    <t>Cloud architect</t>
  </si>
  <si>
    <t>Consultant</t>
  </si>
  <si>
    <t>Databasebeheerder</t>
  </si>
  <si>
    <t>Medewerker on-site support</t>
  </si>
  <si>
    <t>Medewerker on-site support buiten kantooruren</t>
  </si>
  <si>
    <t>Projectleider</t>
  </si>
  <si>
    <t>Projectmanager transitie</t>
  </si>
  <si>
    <t>Security specialist</t>
  </si>
  <si>
    <t>Solution architect</t>
  </si>
  <si>
    <t>Technisch beheerder (systeem, netwerk, werkplek, …)</t>
  </si>
  <si>
    <t>Servicedesk medewerker</t>
  </si>
  <si>
    <t>Servicedesk medewerker buiten kantooruren</t>
  </si>
  <si>
    <t>Totale kosten scope PvE</t>
  </si>
  <si>
    <t>Aantal jaren</t>
  </si>
  <si>
    <t>Totale periodieke kosten</t>
  </si>
  <si>
    <t>Datacenter dienstverlening</t>
  </si>
  <si>
    <t>Netwerkdiensten huidige situatie</t>
  </si>
  <si>
    <t>Integratiediensten</t>
  </si>
  <si>
    <t xml:space="preserve">Totale periodieke kosten </t>
  </si>
  <si>
    <t>Totale eenmalige kosten</t>
  </si>
  <si>
    <t>Eenmalige kosten transitie</t>
  </si>
  <si>
    <t>Eenmalige kosten project vernieuwing netwerk</t>
  </si>
  <si>
    <t xml:space="preserve">Totale eenmalige kosten </t>
  </si>
  <si>
    <t>Mandje standaardwijzigingen</t>
  </si>
  <si>
    <t>Totaal standaardwijzigingen</t>
  </si>
  <si>
    <t>Mandje uurtarieven</t>
  </si>
  <si>
    <t>Schatting aantal uren</t>
  </si>
  <si>
    <t>Totaal gewogen uurtarief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</si>
</sst>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[$€-2]\ #,##0.00_-"/>
    <numFmt numFmtId="165" formatCode="&quot;€&quot;\ #,##0.00_-"/>
  </numFmts>
  <fonts count="19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theme="0"/>
      <name val="Calibri"/>
      <family val="2"/>
      <scheme val="minor"/>
    </font>
    <font>
      <i/>
      <sz val="10"/>
      <color indexed="8"/>
      <name val="Calibri"/>
      <family val="2"/>
    </font>
    <font>
      <sz val="14"/>
      <color theme="0"/>
      <name val="Calibri"/>
      <family val="2"/>
    </font>
    <font>
      <sz val="11"/>
      <color theme="0"/>
      <name val="Calibri"/>
      <family val="2"/>
    </font>
    <font>
      <sz val="10"/>
      <color rgb="FFFF0000"/>
      <name val="Calibri"/>
      <family val="2"/>
    </font>
    <font>
      <b/>
      <sz val="14"/>
      <color indexed="8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FBFB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4" borderId="0" applyNumberFormat="0" applyBorder="0" applyAlignment="0" applyProtection="0"/>
  </cellStyleXfs>
  <cellXfs count="16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vertical="distributed"/>
    </xf>
    <xf numFmtId="0" fontId="3" fillId="0" borderId="0" xfId="0" applyFont="1"/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vertical="distributed"/>
    </xf>
    <xf numFmtId="0" fontId="9" fillId="0" borderId="0" xfId="0" applyFont="1" applyAlignment="1">
      <alignment vertical="distributed"/>
    </xf>
    <xf numFmtId="0" fontId="9" fillId="0" borderId="0" xfId="0" applyFont="1" applyAlignment="1">
      <alignment vertical="distributed" wrapText="1"/>
    </xf>
    <xf numFmtId="0" fontId="9" fillId="0" borderId="0" xfId="0" applyFont="1" applyProtection="1">
      <protection hidden="1"/>
    </xf>
    <xf numFmtId="164" fontId="3" fillId="0" borderId="0" xfId="0" applyNumberFormat="1" applyFont="1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0" xfId="0" applyFont="1"/>
    <xf numFmtId="44" fontId="1" fillId="0" borderId="0" xfId="0" applyNumberFormat="1" applyFont="1"/>
    <xf numFmtId="0" fontId="1" fillId="0" borderId="0" xfId="0" applyFont="1" applyAlignment="1">
      <alignment wrapText="1"/>
    </xf>
    <xf numFmtId="44" fontId="5" fillId="5" borderId="3" xfId="1" applyFont="1" applyFill="1" applyBorder="1" applyAlignment="1">
      <alignment vertical="distributed"/>
    </xf>
    <xf numFmtId="44" fontId="6" fillId="5" borderId="3" xfId="1" applyFont="1" applyFill="1" applyBorder="1" applyAlignment="1">
      <alignment vertical="distributed"/>
    </xf>
    <xf numFmtId="0" fontId="6" fillId="0" borderId="0" xfId="0" applyFont="1" applyAlignment="1">
      <alignment vertical="distributed"/>
    </xf>
    <xf numFmtId="1" fontId="0" fillId="0" borderId="1" xfId="2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1" fillId="0" borderId="1" xfId="3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4" fontId="5" fillId="3" borderId="3" xfId="3" applyFont="1" applyFill="1" applyBorder="1" applyAlignment="1" applyProtection="1">
      <alignment vertical="distributed"/>
    </xf>
    <xf numFmtId="44" fontId="5" fillId="3" borderId="3" xfId="3" applyFont="1" applyFill="1" applyBorder="1" applyAlignment="1">
      <alignment vertical="distributed"/>
    </xf>
    <xf numFmtId="44" fontId="5" fillId="3" borderId="3" xfId="3" applyFont="1" applyFill="1" applyBorder="1" applyProtection="1"/>
    <xf numFmtId="0" fontId="0" fillId="0" borderId="0" xfId="0" applyAlignment="1">
      <alignment vertical="top" wrapText="1"/>
    </xf>
    <xf numFmtId="0" fontId="1" fillId="0" borderId="0" xfId="0" applyFont="1" applyAlignment="1">
      <alignment vertical="distributed" wrapText="1"/>
    </xf>
    <xf numFmtId="0" fontId="1" fillId="0" borderId="0" xfId="0" applyFont="1" applyAlignment="1">
      <alignment vertical="distributed"/>
    </xf>
    <xf numFmtId="0" fontId="5" fillId="0" borderId="9" xfId="0" applyFont="1" applyBorder="1" applyAlignment="1">
      <alignment wrapText="1"/>
    </xf>
    <xf numFmtId="0" fontId="5" fillId="0" borderId="9" xfId="0" applyFont="1" applyBorder="1" applyAlignment="1">
      <alignment vertical="distributed" wrapText="1"/>
    </xf>
    <xf numFmtId="44" fontId="5" fillId="0" borderId="6" xfId="3" applyFont="1" applyBorder="1" applyAlignment="1">
      <alignment vertical="distributed"/>
    </xf>
    <xf numFmtId="0" fontId="3" fillId="2" borderId="24" xfId="0" applyFont="1" applyFill="1" applyBorder="1" applyAlignment="1">
      <alignment vertical="distributed" wrapText="1"/>
    </xf>
    <xf numFmtId="0" fontId="3" fillId="2" borderId="15" xfId="0" applyFont="1" applyFill="1" applyBorder="1" applyAlignment="1">
      <alignment vertical="distributed"/>
    </xf>
    <xf numFmtId="44" fontId="11" fillId="4" borderId="16" xfId="4" applyNumberFormat="1" applyBorder="1" applyAlignment="1">
      <alignment vertical="distributed"/>
    </xf>
    <xf numFmtId="1" fontId="5" fillId="0" borderId="9" xfId="0" applyNumberFormat="1" applyFont="1" applyBorder="1" applyAlignment="1">
      <alignment horizontal="left"/>
    </xf>
    <xf numFmtId="44" fontId="5" fillId="3" borderId="13" xfId="3" applyFont="1" applyFill="1" applyBorder="1" applyProtection="1"/>
    <xf numFmtId="0" fontId="3" fillId="2" borderId="26" xfId="0" applyFont="1" applyFill="1" applyBorder="1" applyAlignment="1">
      <alignment horizontal="center" vertical="distributed" wrapText="1"/>
    </xf>
    <xf numFmtId="0" fontId="0" fillId="0" borderId="27" xfId="0" applyBorder="1"/>
    <xf numFmtId="44" fontId="0" fillId="0" borderId="12" xfId="3" applyFont="1" applyBorder="1"/>
    <xf numFmtId="44" fontId="11" fillId="4" borderId="17" xfId="4" applyNumberFormat="1" applyBorder="1"/>
    <xf numFmtId="0" fontId="3" fillId="2" borderId="18" xfId="0" applyFont="1" applyFill="1" applyBorder="1"/>
    <xf numFmtId="0" fontId="3" fillId="2" borderId="29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44" fontId="5" fillId="3" borderId="0" xfId="3" applyFont="1" applyFill="1" applyBorder="1" applyAlignment="1" applyProtection="1">
      <alignment vertical="distributed"/>
    </xf>
    <xf numFmtId="165" fontId="11" fillId="4" borderId="17" xfId="4" applyNumberFormat="1" applyBorder="1" applyAlignment="1">
      <alignment vertical="distributed"/>
    </xf>
    <xf numFmtId="44" fontId="1" fillId="0" borderId="32" xfId="0" applyNumberFormat="1" applyFont="1" applyBorder="1" applyProtection="1">
      <protection hidden="1"/>
    </xf>
    <xf numFmtId="44" fontId="1" fillId="0" borderId="33" xfId="0" applyNumberFormat="1" applyFont="1" applyBorder="1" applyProtection="1">
      <protection hidden="1"/>
    </xf>
    <xf numFmtId="0" fontId="5" fillId="6" borderId="9" xfId="0" applyFont="1" applyFill="1" applyBorder="1" applyAlignment="1">
      <alignment wrapText="1"/>
    </xf>
    <xf numFmtId="0" fontId="5" fillId="6" borderId="11" xfId="0" applyFont="1" applyFill="1" applyBorder="1" applyAlignment="1">
      <alignment wrapText="1"/>
    </xf>
    <xf numFmtId="44" fontId="11" fillId="4" borderId="23" xfId="3" applyFont="1" applyFill="1" applyBorder="1" applyProtection="1"/>
    <xf numFmtId="1" fontId="6" fillId="8" borderId="21" xfId="0" applyNumberFormat="1" applyFont="1" applyFill="1" applyBorder="1" applyAlignment="1">
      <alignment horizontal="left"/>
    </xf>
    <xf numFmtId="0" fontId="8" fillId="0" borderId="20" xfId="0" applyFont="1" applyBorder="1" applyAlignment="1">
      <alignment horizont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34" xfId="0" applyBorder="1"/>
    <xf numFmtId="44" fontId="11" fillId="4" borderId="33" xfId="4" applyNumberFormat="1" applyBorder="1"/>
    <xf numFmtId="0" fontId="15" fillId="0" borderId="2" xfId="0" applyFont="1" applyBorder="1" applyAlignment="1">
      <alignment horizontal="center" vertical="distributed" wrapText="1"/>
    </xf>
    <xf numFmtId="0" fontId="3" fillId="0" borderId="25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16" fillId="0" borderId="0" xfId="0" applyFont="1"/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distributed" wrapText="1"/>
    </xf>
    <xf numFmtId="0" fontId="12" fillId="0" borderId="0" xfId="0" applyFont="1" applyAlignment="1">
      <alignment vertical="distributed" wrapText="1"/>
    </xf>
    <xf numFmtId="0" fontId="3" fillId="2" borderId="30" xfId="0" applyFont="1" applyFill="1" applyBorder="1" applyAlignment="1">
      <alignment vertical="distributed" wrapText="1"/>
    </xf>
    <xf numFmtId="165" fontId="5" fillId="5" borderId="4" xfId="0" applyNumberFormat="1" applyFont="1" applyFill="1" applyBorder="1" applyAlignment="1">
      <alignment vertical="distributed"/>
    </xf>
    <xf numFmtId="44" fontId="5" fillId="0" borderId="4" xfId="3" applyFont="1" applyBorder="1" applyAlignment="1">
      <alignment vertical="distributed"/>
    </xf>
    <xf numFmtId="0" fontId="7" fillId="0" borderId="36" xfId="0" applyFont="1" applyBorder="1" applyAlignment="1">
      <alignment horizontal="left" vertical="top" wrapText="1"/>
    </xf>
    <xf numFmtId="0" fontId="7" fillId="0" borderId="37" xfId="0" applyFont="1" applyBorder="1" applyAlignment="1">
      <alignment horizontal="left" vertical="top" wrapText="1"/>
    </xf>
    <xf numFmtId="0" fontId="6" fillId="0" borderId="38" xfId="0" applyFont="1" applyBorder="1" applyAlignment="1">
      <alignment horizontal="left" vertical="top" wrapText="1"/>
    </xf>
    <xf numFmtId="0" fontId="3" fillId="2" borderId="37" xfId="0" applyFont="1" applyFill="1" applyBorder="1" applyAlignment="1">
      <alignment vertical="distributed" wrapText="1"/>
    </xf>
    <xf numFmtId="0" fontId="3" fillId="2" borderId="37" xfId="0" applyFont="1" applyFill="1" applyBorder="1" applyAlignment="1">
      <alignment vertical="distributed"/>
    </xf>
    <xf numFmtId="44" fontId="11" fillId="4" borderId="38" xfId="4" applyNumberFormat="1" applyBorder="1" applyAlignment="1">
      <alignment vertical="distributed"/>
    </xf>
    <xf numFmtId="0" fontId="6" fillId="0" borderId="3" xfId="0" applyFont="1" applyBorder="1" applyAlignment="1">
      <alignment vertical="distributed" wrapText="1"/>
    </xf>
    <xf numFmtId="0" fontId="5" fillId="0" borderId="3" xfId="0" applyFont="1" applyBorder="1" applyAlignment="1">
      <alignment vertical="distributed" wrapText="1"/>
    </xf>
    <xf numFmtId="0" fontId="12" fillId="0" borderId="3" xfId="0" applyFont="1" applyBorder="1" applyAlignment="1">
      <alignment vertical="distributed" wrapText="1"/>
    </xf>
    <xf numFmtId="0" fontId="5" fillId="0" borderId="3" xfId="0" applyFont="1" applyBorder="1" applyAlignment="1">
      <alignment vertical="distributed"/>
    </xf>
    <xf numFmtId="0" fontId="3" fillId="2" borderId="1" xfId="0" applyFont="1" applyFill="1" applyBorder="1" applyAlignment="1">
      <alignment vertical="distributed" wrapText="1"/>
    </xf>
    <xf numFmtId="0" fontId="3" fillId="2" borderId="1" xfId="0" applyFont="1" applyFill="1" applyBorder="1" applyAlignment="1">
      <alignment vertical="distributed"/>
    </xf>
    <xf numFmtId="0" fontId="6" fillId="0" borderId="37" xfId="0" applyFont="1" applyBorder="1" applyAlignment="1">
      <alignment horizontal="left" vertical="top"/>
    </xf>
    <xf numFmtId="1" fontId="6" fillId="0" borderId="3" xfId="0" applyNumberFormat="1" applyFont="1" applyBorder="1" applyAlignment="1">
      <alignment horizontal="left" vertical="distributed"/>
    </xf>
    <xf numFmtId="1" fontId="5" fillId="0" borderId="3" xfId="0" applyNumberFormat="1" applyFont="1" applyBorder="1" applyAlignment="1">
      <alignment horizontal="left" vertical="distributed"/>
    </xf>
    <xf numFmtId="44" fontId="5" fillId="5" borderId="0" xfId="3" applyFont="1" applyFill="1" applyBorder="1" applyAlignment="1" applyProtection="1">
      <alignment horizontal="center" vertical="distributed"/>
    </xf>
    <xf numFmtId="0" fontId="15" fillId="5" borderId="3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top" wrapText="1"/>
    </xf>
    <xf numFmtId="44" fontId="5" fillId="0" borderId="3" xfId="3" applyFont="1" applyBorder="1" applyAlignment="1">
      <alignment vertical="distributed"/>
    </xf>
    <xf numFmtId="44" fontId="5" fillId="5" borderId="3" xfId="3" applyFont="1" applyFill="1" applyBorder="1" applyAlignment="1">
      <alignment vertical="distributed"/>
    </xf>
    <xf numFmtId="44" fontId="11" fillId="4" borderId="1" xfId="3" applyFont="1" applyFill="1" applyBorder="1" applyAlignment="1">
      <alignment vertical="distributed"/>
    </xf>
    <xf numFmtId="0" fontId="15" fillId="5" borderId="35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wrapText="1"/>
    </xf>
    <xf numFmtId="0" fontId="5" fillId="6" borderId="3" xfId="0" applyFont="1" applyFill="1" applyBorder="1" applyAlignment="1">
      <alignment wrapText="1"/>
    </xf>
    <xf numFmtId="0" fontId="3" fillId="2" borderId="31" xfId="0" applyFont="1" applyFill="1" applyBorder="1" applyAlignment="1">
      <alignment vertical="distributed" wrapText="1"/>
    </xf>
    <xf numFmtId="0" fontId="3" fillId="0" borderId="38" xfId="0" applyFont="1" applyBorder="1" applyAlignment="1">
      <alignment horizontal="left" vertical="distributed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 wrapText="1"/>
    </xf>
    <xf numFmtId="44" fontId="11" fillId="4" borderId="38" xfId="4" applyNumberFormat="1" applyBorder="1" applyProtection="1">
      <protection hidden="1"/>
    </xf>
    <xf numFmtId="0" fontId="6" fillId="5" borderId="1" xfId="0" applyFont="1" applyFill="1" applyBorder="1" applyAlignment="1" applyProtection="1">
      <alignment wrapText="1"/>
      <protection hidden="1"/>
    </xf>
    <xf numFmtId="0" fontId="6" fillId="5" borderId="37" xfId="0" applyFont="1" applyFill="1" applyBorder="1" applyAlignment="1" applyProtection="1">
      <alignment wrapText="1"/>
      <protection hidden="1"/>
    </xf>
    <xf numFmtId="44" fontId="5" fillId="0" borderId="28" xfId="3" applyFont="1" applyBorder="1" applyAlignment="1">
      <alignment vertical="distributed"/>
    </xf>
    <xf numFmtId="44" fontId="11" fillId="4" borderId="1" xfId="4" applyNumberFormat="1" applyBorder="1" applyAlignment="1">
      <alignment vertical="distributed"/>
    </xf>
    <xf numFmtId="0" fontId="3" fillId="2" borderId="21" xfId="0" applyFont="1" applyFill="1" applyBorder="1" applyAlignment="1">
      <alignment vertical="distributed" wrapText="1"/>
    </xf>
    <xf numFmtId="10" fontId="3" fillId="2" borderId="22" xfId="0" applyNumberFormat="1" applyFont="1" applyFill="1" applyBorder="1" applyAlignment="1">
      <alignment vertical="distributed" wrapText="1"/>
    </xf>
    <xf numFmtId="9" fontId="1" fillId="0" borderId="0" xfId="0" applyNumberFormat="1" applyFont="1" applyProtection="1">
      <protection hidden="1"/>
    </xf>
    <xf numFmtId="9" fontId="1" fillId="0" borderId="7" xfId="0" applyNumberFormat="1" applyFont="1" applyBorder="1" applyProtection="1">
      <protection hidden="1"/>
    </xf>
    <xf numFmtId="44" fontId="3" fillId="0" borderId="12" xfId="3" applyFont="1" applyBorder="1" applyAlignment="1">
      <alignment horizontal="center"/>
    </xf>
    <xf numFmtId="44" fontId="11" fillId="0" borderId="0" xfId="4" applyNumberFormat="1" applyFill="1" applyBorder="1"/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5" fillId="6" borderId="0" xfId="0" applyFont="1" applyFill="1" applyAlignment="1">
      <alignment horizontal="center" vertical="top" wrapText="1"/>
    </xf>
    <xf numFmtId="44" fontId="5" fillId="0" borderId="3" xfId="3" applyFont="1" applyBorder="1" applyAlignment="1">
      <alignment vertical="top"/>
    </xf>
    <xf numFmtId="44" fontId="5" fillId="3" borderId="2" xfId="3" applyFont="1" applyFill="1" applyBorder="1" applyAlignment="1" applyProtection="1">
      <alignment vertical="top"/>
    </xf>
    <xf numFmtId="44" fontId="5" fillId="3" borderId="2" xfId="3" applyFont="1" applyFill="1" applyBorder="1" applyAlignment="1">
      <alignment vertical="top"/>
    </xf>
    <xf numFmtId="0" fontId="18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3" fillId="2" borderId="11" xfId="0" applyFont="1" applyFill="1" applyBorder="1"/>
    <xf numFmtId="0" fontId="3" fillId="2" borderId="7" xfId="0" applyFont="1" applyFill="1" applyBorder="1"/>
    <xf numFmtId="9" fontId="18" fillId="0" borderId="0" xfId="0" applyNumberFormat="1" applyFont="1" applyProtection="1">
      <protection hidden="1"/>
    </xf>
    <xf numFmtId="0" fontId="7" fillId="0" borderId="38" xfId="0" applyFont="1" applyBorder="1" applyAlignment="1">
      <alignment horizontal="left" vertical="top" wrapText="1"/>
    </xf>
    <xf numFmtId="44" fontId="5" fillId="3" borderId="39" xfId="3" applyFont="1" applyFill="1" applyBorder="1" applyAlignment="1" applyProtection="1">
      <alignment vertical="distributed"/>
    </xf>
    <xf numFmtId="0" fontId="3" fillId="2" borderId="40" xfId="0" applyFont="1" applyFill="1" applyBorder="1" applyAlignment="1">
      <alignment vertical="distributed" wrapText="1"/>
    </xf>
    <xf numFmtId="1" fontId="5" fillId="9" borderId="3" xfId="0" applyNumberFormat="1" applyFont="1" applyFill="1" applyBorder="1" applyAlignment="1">
      <alignment horizontal="left" vertical="distributed"/>
    </xf>
    <xf numFmtId="0" fontId="15" fillId="9" borderId="3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vertical="center"/>
    </xf>
    <xf numFmtId="0" fontId="8" fillId="9" borderId="9" xfId="0" applyFont="1" applyFill="1" applyBorder="1" applyAlignment="1">
      <alignment vertical="distributed" wrapText="1"/>
    </xf>
    <xf numFmtId="0" fontId="15" fillId="9" borderId="2" xfId="0" applyFont="1" applyFill="1" applyBorder="1" applyAlignment="1">
      <alignment horizontal="center" vertical="distributed" wrapText="1"/>
    </xf>
    <xf numFmtId="0" fontId="12" fillId="9" borderId="3" xfId="0" applyFont="1" applyFill="1" applyBorder="1" applyAlignment="1">
      <alignment vertical="distributed" wrapText="1"/>
    </xf>
    <xf numFmtId="0" fontId="12" fillId="9" borderId="0" xfId="0" applyFont="1" applyFill="1" applyAlignment="1">
      <alignment vertical="distributed" wrapText="1"/>
    </xf>
    <xf numFmtId="0" fontId="5" fillId="9" borderId="0" xfId="0" applyFont="1" applyFill="1" applyAlignment="1">
      <alignment vertical="distributed" wrapText="1"/>
    </xf>
    <xf numFmtId="165" fontId="11" fillId="4" borderId="38" xfId="4" applyNumberFormat="1" applyBorder="1" applyAlignment="1">
      <alignment vertical="distributed"/>
    </xf>
    <xf numFmtId="0" fontId="8" fillId="0" borderId="9" xfId="0" applyFont="1" applyBorder="1" applyAlignment="1">
      <alignment vertical="distributed" wrapText="1"/>
    </xf>
    <xf numFmtId="0" fontId="0" fillId="0" borderId="0" xfId="0" applyAlignment="1">
      <alignment vertical="distributed" wrapText="1"/>
    </xf>
    <xf numFmtId="0" fontId="5" fillId="0" borderId="3" xfId="0" applyFont="1" applyBorder="1" applyAlignment="1">
      <alignment wrapText="1"/>
    </xf>
    <xf numFmtId="0" fontId="3" fillId="2" borderId="8" xfId="0" applyFont="1" applyFill="1" applyBorder="1" applyAlignment="1">
      <alignment horizontal="center"/>
    </xf>
    <xf numFmtId="1" fontId="3" fillId="0" borderId="1" xfId="2" applyNumberFormat="1" applyFont="1" applyBorder="1" applyAlignment="1">
      <alignment horizontal="center" vertical="center"/>
    </xf>
    <xf numFmtId="44" fontId="5" fillId="10" borderId="4" xfId="3" applyFont="1" applyFill="1" applyBorder="1" applyAlignment="1">
      <alignment vertical="distributed"/>
    </xf>
    <xf numFmtId="0" fontId="13" fillId="7" borderId="36" xfId="0" applyFont="1" applyFill="1" applyBorder="1" applyAlignment="1">
      <alignment horizontal="center" vertical="distributed" wrapText="1"/>
    </xf>
    <xf numFmtId="0" fontId="13" fillId="7" borderId="37" xfId="0" applyFont="1" applyFill="1" applyBorder="1" applyAlignment="1">
      <alignment horizontal="center" vertical="distributed" wrapText="1"/>
    </xf>
    <xf numFmtId="0" fontId="14" fillId="7" borderId="38" xfId="0" applyFont="1" applyFill="1" applyBorder="1" applyAlignment="1">
      <alignment vertical="distributed"/>
    </xf>
    <xf numFmtId="0" fontId="13" fillId="7" borderId="21" xfId="0" applyFont="1" applyFill="1" applyBorder="1" applyAlignment="1">
      <alignment horizontal="center" vertical="distributed" wrapText="1"/>
    </xf>
    <xf numFmtId="0" fontId="13" fillId="7" borderId="22" xfId="0" applyFont="1" applyFill="1" applyBorder="1" applyAlignment="1">
      <alignment horizontal="center" vertical="distributed" wrapText="1"/>
    </xf>
    <xf numFmtId="0" fontId="14" fillId="7" borderId="22" xfId="0" applyFont="1" applyFill="1" applyBorder="1" applyAlignment="1">
      <alignment vertical="distributed"/>
    </xf>
    <xf numFmtId="0" fontId="14" fillId="7" borderId="19" xfId="0" applyFont="1" applyFill="1" applyBorder="1" applyAlignment="1">
      <alignment vertical="distributed"/>
    </xf>
    <xf numFmtId="0" fontId="13" fillId="7" borderId="10" xfId="0" applyFont="1" applyFill="1" applyBorder="1" applyAlignment="1">
      <alignment horizontal="center" vertical="distributed" wrapText="1"/>
    </xf>
    <xf numFmtId="0" fontId="13" fillId="7" borderId="9" xfId="0" applyFont="1" applyFill="1" applyBorder="1" applyAlignment="1">
      <alignment horizontal="center" vertical="distributed" wrapText="1"/>
    </xf>
    <xf numFmtId="0" fontId="13" fillId="7" borderId="0" xfId="0" applyFont="1" applyFill="1" applyAlignment="1">
      <alignment horizontal="center" vertical="distributed" wrapText="1"/>
    </xf>
    <xf numFmtId="0" fontId="13" fillId="7" borderId="21" xfId="0" applyFont="1" applyFill="1" applyBorder="1" applyAlignment="1">
      <alignment horizontal="center" wrapText="1"/>
    </xf>
    <xf numFmtId="0" fontId="13" fillId="7" borderId="19" xfId="0" applyFont="1" applyFill="1" applyBorder="1" applyAlignment="1">
      <alignment horizontal="center" wrapText="1"/>
    </xf>
    <xf numFmtId="0" fontId="13" fillId="7" borderId="36" xfId="0" applyFont="1" applyFill="1" applyBorder="1" applyAlignment="1" applyProtection="1">
      <alignment horizontal="center"/>
      <protection hidden="1"/>
    </xf>
    <xf numFmtId="0" fontId="13" fillId="7" borderId="37" xfId="0" applyFont="1" applyFill="1" applyBorder="1" applyAlignment="1" applyProtection="1">
      <alignment horizontal="center"/>
      <protection hidden="1"/>
    </xf>
    <xf numFmtId="0" fontId="13" fillId="7" borderId="38" xfId="0" applyFont="1" applyFill="1" applyBorder="1" applyAlignment="1" applyProtection="1">
      <alignment horizontal="center"/>
      <protection hidden="1"/>
    </xf>
    <xf numFmtId="0" fontId="13" fillId="7" borderId="21" xfId="0" applyFont="1" applyFill="1" applyBorder="1" applyAlignment="1" applyProtection="1">
      <alignment horizontal="center"/>
      <protection hidden="1"/>
    </xf>
    <xf numFmtId="0" fontId="13" fillId="7" borderId="5" xfId="0" applyFont="1" applyFill="1" applyBorder="1" applyAlignment="1" applyProtection="1">
      <alignment horizontal="center"/>
      <protection hidden="1"/>
    </xf>
    <xf numFmtId="0" fontId="13" fillId="7" borderId="22" xfId="0" applyFont="1" applyFill="1" applyBorder="1" applyAlignment="1" applyProtection="1">
      <alignment horizontal="center"/>
      <protection hidden="1"/>
    </xf>
    <xf numFmtId="0" fontId="13" fillId="7" borderId="19" xfId="0" applyFont="1" applyFill="1" applyBorder="1" applyAlignment="1" applyProtection="1">
      <alignment horizontal="center"/>
      <protection hidden="1"/>
    </xf>
    <xf numFmtId="0" fontId="13" fillId="7" borderId="22" xfId="0" applyFont="1" applyFill="1" applyBorder="1" applyAlignment="1">
      <alignment horizontal="center" wrapText="1"/>
    </xf>
  </cellXfs>
  <cellStyles count="5">
    <cellStyle name="Accent5" xfId="4" builtinId="45"/>
    <cellStyle name="Currency" xfId="3" builtinId="4"/>
    <cellStyle name="Euro" xfId="1" xr:uid="{00000000-0005-0000-0000-000001000000}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BF69B-AF47-4D35-ACF3-F46F41B5C4C4}">
  <dimension ref="A1:C9"/>
  <sheetViews>
    <sheetView workbookViewId="0">
      <selection activeCell="L4" sqref="L4"/>
    </sheetView>
  </sheetViews>
  <sheetFormatPr defaultColWidth="8.85546875" defaultRowHeight="15"/>
  <cols>
    <col min="2" max="2" width="4" style="1" customWidth="1"/>
  </cols>
  <sheetData>
    <row r="1" spans="1:3" ht="18.95">
      <c r="A1" s="65" t="s">
        <v>0</v>
      </c>
    </row>
    <row r="3" spans="1:3">
      <c r="B3" s="1">
        <v>1</v>
      </c>
      <c r="C3" t="s">
        <v>1</v>
      </c>
    </row>
    <row r="4" spans="1:3">
      <c r="B4" s="1">
        <v>2</v>
      </c>
      <c r="C4" t="s">
        <v>2</v>
      </c>
    </row>
    <row r="5" spans="1:3">
      <c r="B5" s="1">
        <v>3</v>
      </c>
      <c r="C5" t="s">
        <v>3</v>
      </c>
    </row>
    <row r="6" spans="1:3">
      <c r="B6" s="1">
        <v>4</v>
      </c>
      <c r="C6" t="s">
        <v>4</v>
      </c>
    </row>
    <row r="7" spans="1:3">
      <c r="B7" s="1">
        <v>5</v>
      </c>
      <c r="C7" t="s">
        <v>5</v>
      </c>
    </row>
    <row r="8" spans="1:3">
      <c r="B8" s="1">
        <v>6</v>
      </c>
      <c r="C8" t="s">
        <v>6</v>
      </c>
    </row>
    <row r="9" spans="1:3">
      <c r="B9" s="1">
        <v>7</v>
      </c>
      <c r="C9" t="s">
        <v>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4"/>
  <sheetViews>
    <sheetView zoomScaleNormal="100" workbookViewId="0">
      <selection activeCell="C10" sqref="C10"/>
    </sheetView>
  </sheetViews>
  <sheetFormatPr defaultColWidth="9.140625" defaultRowHeight="15"/>
  <cols>
    <col min="1" max="1" width="65.7109375" style="11" customWidth="1"/>
    <col min="2" max="3" width="15.7109375" style="11" customWidth="1"/>
    <col min="4" max="4" width="30.7109375" style="11" customWidth="1"/>
    <col min="5" max="19" width="8.7109375" style="11" customWidth="1"/>
    <col min="20" max="16384" width="9.140625" style="6"/>
  </cols>
  <sheetData>
    <row r="1" spans="1:19" s="5" customFormat="1" ht="20.100000000000001" thickBot="1">
      <c r="A1" s="159" t="s">
        <v>95</v>
      </c>
      <c r="B1" s="160"/>
      <c r="C1" s="161"/>
      <c r="D1" s="16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s="7" customFormat="1">
      <c r="A2" s="73" t="s">
        <v>96</v>
      </c>
      <c r="B2" s="66" t="s">
        <v>97</v>
      </c>
      <c r="C2" s="126" t="s">
        <v>98</v>
      </c>
      <c r="D2" s="66" t="s">
        <v>99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>
      <c r="A3" s="32" t="s">
        <v>100</v>
      </c>
      <c r="B3" s="26">
        <v>0</v>
      </c>
      <c r="C3" s="125">
        <v>0.05</v>
      </c>
      <c r="D3" s="51">
        <f t="shared" ref="D3:D20" si="0">B3*C3</f>
        <v>0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>
      <c r="A4" s="32" t="s">
        <v>101</v>
      </c>
      <c r="B4" s="26">
        <v>0</v>
      </c>
      <c r="C4" s="125">
        <v>0.05</v>
      </c>
      <c r="D4" s="51">
        <f t="shared" ref="D4:D13" si="1">B4*C4</f>
        <v>0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19">
      <c r="A5" s="32" t="s">
        <v>102</v>
      </c>
      <c r="B5" s="26">
        <v>0</v>
      </c>
      <c r="C5" s="125">
        <v>0.1</v>
      </c>
      <c r="D5" s="51">
        <f t="shared" si="1"/>
        <v>0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19">
      <c r="A6" s="32" t="s">
        <v>103</v>
      </c>
      <c r="B6" s="26">
        <v>0</v>
      </c>
      <c r="C6" s="125">
        <v>0.05</v>
      </c>
      <c r="D6" s="51">
        <f t="shared" si="1"/>
        <v>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>
      <c r="A7" s="32" t="s">
        <v>104</v>
      </c>
      <c r="B7" s="26">
        <v>0</v>
      </c>
      <c r="C7" s="125">
        <v>0.05</v>
      </c>
      <c r="D7" s="51">
        <f t="shared" si="1"/>
        <v>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19">
      <c r="A8" s="32" t="s">
        <v>105</v>
      </c>
      <c r="B8" s="26">
        <v>0</v>
      </c>
      <c r="C8" s="125">
        <v>0.05</v>
      </c>
      <c r="D8" s="51">
        <f t="shared" ref="D8" si="2">B8*C8</f>
        <v>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32" t="s">
        <v>106</v>
      </c>
      <c r="B9" s="26">
        <v>0</v>
      </c>
      <c r="C9" s="125">
        <v>0.2</v>
      </c>
      <c r="D9" s="51">
        <f t="shared" si="1"/>
        <v>0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32" t="s">
        <v>107</v>
      </c>
      <c r="B10" s="26">
        <v>0</v>
      </c>
      <c r="C10" s="125">
        <v>0.1</v>
      </c>
      <c r="D10" s="51">
        <f t="shared" si="1"/>
        <v>0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>
      <c r="A11" s="32" t="s">
        <v>108</v>
      </c>
      <c r="B11" s="26">
        <v>0</v>
      </c>
      <c r="C11" s="125">
        <v>0.05</v>
      </c>
      <c r="D11" s="51">
        <f t="shared" si="1"/>
        <v>0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>
      <c r="A12" s="32" t="s">
        <v>109</v>
      </c>
      <c r="B12" s="26">
        <v>0</v>
      </c>
      <c r="C12" s="125">
        <v>0.1</v>
      </c>
      <c r="D12" s="51">
        <f t="shared" si="1"/>
        <v>0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>
      <c r="A13" s="32" t="s">
        <v>110</v>
      </c>
      <c r="B13" s="26">
        <v>0</v>
      </c>
      <c r="C13" s="125">
        <v>0.1</v>
      </c>
      <c r="D13" s="51">
        <f t="shared" si="1"/>
        <v>0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>
      <c r="A14" s="32" t="s">
        <v>111</v>
      </c>
      <c r="B14" s="26">
        <v>0</v>
      </c>
      <c r="C14" s="125">
        <v>0.05</v>
      </c>
      <c r="D14" s="51">
        <f t="shared" ref="D14" si="3">B14*C14</f>
        <v>0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>
      <c r="A15" s="32" t="s">
        <v>112</v>
      </c>
      <c r="B15" s="26">
        <v>0</v>
      </c>
      <c r="C15" s="125">
        <v>0.05</v>
      </c>
      <c r="D15" s="51">
        <f t="shared" si="0"/>
        <v>0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>
      <c r="A16" s="53" t="s">
        <v>15</v>
      </c>
      <c r="B16" s="26">
        <v>0</v>
      </c>
      <c r="C16" s="110">
        <v>0</v>
      </c>
      <c r="D16" s="51">
        <f t="shared" si="0"/>
        <v>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>
      <c r="A17" s="53" t="s">
        <v>15</v>
      </c>
      <c r="B17" s="26">
        <v>0</v>
      </c>
      <c r="C17" s="110">
        <v>0</v>
      </c>
      <c r="D17" s="51">
        <f t="shared" si="0"/>
        <v>0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1:19">
      <c r="A18" s="53" t="s">
        <v>15</v>
      </c>
      <c r="B18" s="26">
        <v>0</v>
      </c>
      <c r="C18" s="110">
        <v>0</v>
      </c>
      <c r="D18" s="51">
        <f t="shared" si="0"/>
        <v>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19">
      <c r="A19" s="53" t="s">
        <v>15</v>
      </c>
      <c r="B19" s="26">
        <v>0</v>
      </c>
      <c r="C19" s="110">
        <v>0</v>
      </c>
      <c r="D19" s="51">
        <f t="shared" si="0"/>
        <v>0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ht="15.95" thickBot="1">
      <c r="A20" s="54" t="s">
        <v>15</v>
      </c>
      <c r="B20" s="127">
        <v>0</v>
      </c>
      <c r="C20" s="111">
        <v>0</v>
      </c>
      <c r="D20" s="52">
        <f t="shared" si="0"/>
        <v>0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ht="17.100000000000001" thickBot="1">
      <c r="A21" s="108" t="s">
        <v>21</v>
      </c>
      <c r="B21" s="128"/>
      <c r="C21" s="109">
        <f>SUM(C3:C20)</f>
        <v>1</v>
      </c>
      <c r="D21" s="50">
        <f>SUM(D3:D20)</f>
        <v>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19">
      <c r="A24" s="29"/>
      <c r="B24" s="29"/>
      <c r="C24" s="29"/>
      <c r="D24" s="29"/>
      <c r="E24" s="29"/>
      <c r="F24" s="29"/>
      <c r="G24" s="29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>
      <c r="A25" s="29"/>
      <c r="B25" s="29"/>
      <c r="C25" s="29"/>
      <c r="D25" s="29"/>
      <c r="E25" s="29"/>
      <c r="F25" s="29"/>
      <c r="G25" s="29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>
      <c r="A26" s="29"/>
      <c r="B26" s="29"/>
      <c r="C26" s="29"/>
      <c r="D26" s="29"/>
      <c r="E26" s="29"/>
      <c r="F26" s="29"/>
      <c r="G26" s="29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19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19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19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19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1:19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1:19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1:19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1:19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1:19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1:19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</sheetData>
  <mergeCells count="1">
    <mergeCell ref="A1:D1"/>
  </mergeCells>
  <phoneticPr fontId="4" type="noConversion"/>
  <pageMargins left="0.7" right="0.7" top="0.75" bottom="0.75" header="0.3" footer="0.3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5"/>
  <sheetViews>
    <sheetView zoomScaleNormal="100" workbookViewId="0">
      <selection activeCell="D9" sqref="D9"/>
    </sheetView>
  </sheetViews>
  <sheetFormatPr defaultColWidth="8.7109375" defaultRowHeight="15"/>
  <cols>
    <col min="1" max="1" width="65.7109375" customWidth="1"/>
    <col min="2" max="2" width="30.7109375" style="1" customWidth="1"/>
    <col min="3" max="3" width="18.85546875" style="23" customWidth="1"/>
    <col min="4" max="4" width="30.7109375" customWidth="1"/>
  </cols>
  <sheetData>
    <row r="1" spans="1:4" ht="20.100000000000001" thickBot="1">
      <c r="A1" s="154" t="s">
        <v>113</v>
      </c>
      <c r="B1" s="163"/>
      <c r="C1" s="163"/>
      <c r="D1" s="155"/>
    </row>
    <row r="2" spans="1:4">
      <c r="A2" s="59"/>
      <c r="B2" s="62" t="s">
        <v>12</v>
      </c>
      <c r="C2" s="63" t="s">
        <v>114</v>
      </c>
      <c r="D2" s="64" t="s">
        <v>115</v>
      </c>
    </row>
    <row r="3" spans="1:4">
      <c r="A3" s="41" t="s">
        <v>116</v>
      </c>
      <c r="B3" s="24">
        <f>Datacenter!D25</f>
        <v>0</v>
      </c>
      <c r="C3" s="21">
        <v>4</v>
      </c>
      <c r="D3" s="42">
        <f t="shared" ref="D3:D8" si="0">B3*C3</f>
        <v>0</v>
      </c>
    </row>
    <row r="4" spans="1:4">
      <c r="A4" s="41" t="s">
        <v>117</v>
      </c>
      <c r="B4" s="24">
        <f>Netwerk!D34</f>
        <v>0</v>
      </c>
      <c r="C4" s="21">
        <v>1</v>
      </c>
      <c r="D4" s="42">
        <f t="shared" si="0"/>
        <v>0</v>
      </c>
    </row>
    <row r="5" spans="1:4">
      <c r="A5" s="41" t="s">
        <v>118</v>
      </c>
      <c r="B5" s="24">
        <f>Integratie!D8</f>
        <v>0</v>
      </c>
      <c r="C5" s="21">
        <v>4</v>
      </c>
      <c r="D5" s="42">
        <f t="shared" si="0"/>
        <v>0</v>
      </c>
    </row>
    <row r="6" spans="1:4">
      <c r="A6" s="41" t="s">
        <v>35</v>
      </c>
      <c r="B6" s="24">
        <f>Werkplek!D19</f>
        <v>0</v>
      </c>
      <c r="C6" s="21">
        <v>4</v>
      </c>
      <c r="D6" s="42">
        <f t="shared" si="0"/>
        <v>0</v>
      </c>
    </row>
    <row r="7" spans="1:4">
      <c r="A7" s="41" t="s">
        <v>44</v>
      </c>
      <c r="B7" s="24">
        <f>'Mobiele devices'!D12</f>
        <v>0</v>
      </c>
      <c r="C7" s="21">
        <v>4</v>
      </c>
      <c r="D7" s="42">
        <f t="shared" si="0"/>
        <v>0</v>
      </c>
    </row>
    <row r="8" spans="1:4" ht="15.95" thickBot="1">
      <c r="A8" s="41" t="s">
        <v>48</v>
      </c>
      <c r="B8" s="24">
        <f>Services!D16</f>
        <v>0</v>
      </c>
      <c r="C8" s="21">
        <v>4</v>
      </c>
      <c r="D8" s="42">
        <f t="shared" si="0"/>
        <v>0</v>
      </c>
    </row>
    <row r="9" spans="1:4" ht="17.100000000000001" thickBot="1">
      <c r="A9" s="44" t="s">
        <v>119</v>
      </c>
      <c r="B9" s="45"/>
      <c r="C9" s="46"/>
      <c r="D9" s="43">
        <f>SUM(D3:D8)</f>
        <v>0</v>
      </c>
    </row>
    <row r="10" spans="1:4">
      <c r="A10" s="41"/>
      <c r="B10" s="24"/>
      <c r="C10" s="21"/>
      <c r="D10" s="112" t="s">
        <v>120</v>
      </c>
    </row>
    <row r="11" spans="1:4">
      <c r="A11" s="41" t="s">
        <v>121</v>
      </c>
      <c r="B11" s="24"/>
      <c r="C11" s="21"/>
      <c r="D11" s="42">
        <f>Transitie!B10</f>
        <v>0</v>
      </c>
    </row>
    <row r="12" spans="1:4" ht="15.95" thickBot="1">
      <c r="A12" s="41" t="s">
        <v>122</v>
      </c>
      <c r="B12" s="24"/>
      <c r="C12" s="21"/>
      <c r="D12" s="42">
        <f>Project!D8</f>
        <v>0</v>
      </c>
    </row>
    <row r="13" spans="1:4" ht="17.100000000000001" thickBot="1">
      <c r="A13" s="44" t="s">
        <v>123</v>
      </c>
      <c r="B13" s="45"/>
      <c r="C13" s="46"/>
      <c r="D13" s="43">
        <f>SUM(D11:D12)</f>
        <v>0</v>
      </c>
    </row>
    <row r="14" spans="1:4" ht="15.95" thickBot="1"/>
    <row r="15" spans="1:4" ht="17.100000000000001" thickBot="1">
      <c r="A15" s="44" t="s">
        <v>113</v>
      </c>
      <c r="B15" s="45"/>
      <c r="C15" s="46"/>
      <c r="D15" s="43">
        <f>D9+D13</f>
        <v>0</v>
      </c>
    </row>
    <row r="16" spans="1:4" ht="15.95">
      <c r="A16" s="4"/>
      <c r="B16" s="25"/>
      <c r="C16" s="22"/>
      <c r="D16" s="113"/>
    </row>
    <row r="17" spans="1:4" ht="15.95" thickBot="1">
      <c r="A17" s="4"/>
      <c r="B17" s="25"/>
      <c r="C17" s="22"/>
      <c r="D17" s="12"/>
    </row>
    <row r="18" spans="1:4" ht="20.100000000000001" thickBot="1">
      <c r="A18" s="154" t="s">
        <v>124</v>
      </c>
      <c r="B18" s="163"/>
      <c r="C18" s="163"/>
      <c r="D18" s="155"/>
    </row>
    <row r="19" spans="1:4" ht="15.95" thickBot="1">
      <c r="A19" s="59"/>
      <c r="B19" s="62"/>
      <c r="C19" s="63"/>
      <c r="D19" s="64" t="s">
        <v>12</v>
      </c>
    </row>
    <row r="20" spans="1:4" ht="17.100000000000001" thickBot="1">
      <c r="A20" s="44" t="s">
        <v>125</v>
      </c>
      <c r="B20" s="45"/>
      <c r="C20" s="46">
        <v>4</v>
      </c>
      <c r="D20" s="43">
        <f>Services!D50*C20</f>
        <v>0</v>
      </c>
    </row>
    <row r="21" spans="1:4" ht="15.95">
      <c r="A21" s="4"/>
      <c r="B21" s="25"/>
      <c r="C21" s="22"/>
      <c r="D21" s="113"/>
    </row>
    <row r="22" spans="1:4" ht="15.95" thickBot="1">
      <c r="A22" s="4"/>
      <c r="B22" s="25"/>
      <c r="C22" s="22"/>
      <c r="D22" s="12"/>
    </row>
    <row r="23" spans="1:4" ht="20.100000000000001" customHeight="1" thickBot="1">
      <c r="A23" s="154" t="s">
        <v>126</v>
      </c>
      <c r="B23" s="163"/>
      <c r="C23" s="163"/>
      <c r="D23" s="155"/>
    </row>
    <row r="24" spans="1:4">
      <c r="A24" s="41"/>
      <c r="B24" s="24"/>
      <c r="C24" s="142" t="s">
        <v>127</v>
      </c>
      <c r="D24" s="64" t="s">
        <v>128</v>
      </c>
    </row>
    <row r="25" spans="1:4" ht="17.100000000000001" thickBot="1">
      <c r="A25" s="123" t="s">
        <v>128</v>
      </c>
      <c r="B25" s="124"/>
      <c r="C25" s="141">
        <v>1200</v>
      </c>
      <c r="D25" s="60">
        <f>Uurtarieven!D21*C25</f>
        <v>0</v>
      </c>
    </row>
  </sheetData>
  <mergeCells count="3">
    <mergeCell ref="A23:D23"/>
    <mergeCell ref="A1:D1"/>
    <mergeCell ref="A18:D18"/>
  </mergeCells>
  <phoneticPr fontId="4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zoomScaleNormal="100" workbookViewId="0">
      <selection activeCell="A28" sqref="A28"/>
    </sheetView>
  </sheetViews>
  <sheetFormatPr defaultColWidth="9.140625" defaultRowHeight="14.25" customHeight="1"/>
  <cols>
    <col min="1" max="1" width="65.7109375" style="10" customWidth="1"/>
    <col min="2" max="2" width="15.7109375" style="10" customWidth="1"/>
    <col min="3" max="4" width="30.7109375" style="9" customWidth="1"/>
    <col min="5" max="16384" width="9.140625" style="9"/>
  </cols>
  <sheetData>
    <row r="1" spans="1:4" s="8" customFormat="1" ht="20.85" customHeight="1">
      <c r="A1" s="144" t="s">
        <v>8</v>
      </c>
      <c r="B1" s="145"/>
      <c r="C1" s="145"/>
      <c r="D1" s="146"/>
    </row>
    <row r="2" spans="1:4" s="3" customFormat="1" ht="15">
      <c r="A2" s="66" t="s">
        <v>9</v>
      </c>
      <c r="B2" s="95" t="s">
        <v>10</v>
      </c>
      <c r="C2" s="74" t="s">
        <v>11</v>
      </c>
      <c r="D2" s="90" t="s">
        <v>12</v>
      </c>
    </row>
    <row r="3" spans="1:4" s="3" customFormat="1" ht="14.25" customHeight="1">
      <c r="A3" s="86" t="s">
        <v>13</v>
      </c>
      <c r="B3" s="89"/>
      <c r="C3" s="94"/>
      <c r="D3" s="89"/>
    </row>
    <row r="4" spans="1:4" s="3" customFormat="1" ht="14.25" customHeight="1">
      <c r="A4" s="87" t="s">
        <v>14</v>
      </c>
      <c r="B4" s="47">
        <v>95</v>
      </c>
      <c r="C4" s="49">
        <v>0</v>
      </c>
      <c r="D4" s="91">
        <f>B4*C4*12</f>
        <v>0</v>
      </c>
    </row>
    <row r="5" spans="1:4" s="3" customFormat="1" ht="14.25" customHeight="1">
      <c r="A5" s="129" t="s">
        <v>15</v>
      </c>
      <c r="B5" s="130"/>
      <c r="C5" s="49">
        <v>0</v>
      </c>
      <c r="D5" s="91">
        <f>B5*C5*12</f>
        <v>0</v>
      </c>
    </row>
    <row r="6" spans="1:4" s="3" customFormat="1" ht="14.25" customHeight="1">
      <c r="A6" s="129" t="s">
        <v>15</v>
      </c>
      <c r="B6" s="131"/>
      <c r="C6" s="49">
        <v>0</v>
      </c>
      <c r="D6" s="91">
        <f>B6*C6*12</f>
        <v>0</v>
      </c>
    </row>
    <row r="7" spans="1:4" s="3" customFormat="1" ht="14.25" customHeight="1">
      <c r="A7" s="129" t="s">
        <v>15</v>
      </c>
      <c r="B7" s="130"/>
      <c r="C7" s="49">
        <v>0</v>
      </c>
      <c r="D7" s="91">
        <f>B7*C7*12</f>
        <v>0</v>
      </c>
    </row>
    <row r="8" spans="1:4" s="3" customFormat="1" ht="14.25" customHeight="1">
      <c r="A8" s="129" t="s">
        <v>15</v>
      </c>
      <c r="B8" s="130"/>
      <c r="C8" s="49">
        <v>0</v>
      </c>
      <c r="D8" s="91">
        <f t="shared" ref="D8:D11" si="0">B8*C8*12</f>
        <v>0</v>
      </c>
    </row>
    <row r="9" spans="1:4" s="3" customFormat="1" ht="14.25" customHeight="1">
      <c r="A9" s="129" t="s">
        <v>15</v>
      </c>
      <c r="B9" s="130"/>
      <c r="C9" s="49">
        <v>0</v>
      </c>
      <c r="D9" s="91">
        <f t="shared" si="0"/>
        <v>0</v>
      </c>
    </row>
    <row r="10" spans="1:4" s="3" customFormat="1" ht="14.25" customHeight="1">
      <c r="A10" s="129" t="s">
        <v>15</v>
      </c>
      <c r="B10" s="130"/>
      <c r="C10" s="49">
        <v>0</v>
      </c>
      <c r="D10" s="91">
        <f t="shared" si="0"/>
        <v>0</v>
      </c>
    </row>
    <row r="11" spans="1:4" s="3" customFormat="1" ht="14.25" customHeight="1">
      <c r="A11" s="129" t="s">
        <v>15</v>
      </c>
      <c r="B11" s="130"/>
      <c r="C11" s="49">
        <v>0</v>
      </c>
      <c r="D11" s="91">
        <f t="shared" si="0"/>
        <v>0</v>
      </c>
    </row>
    <row r="12" spans="1:4" s="3" customFormat="1" ht="14.25" customHeight="1">
      <c r="A12" s="86" t="s">
        <v>16</v>
      </c>
      <c r="B12" s="48"/>
      <c r="C12" s="88"/>
      <c r="D12" s="92"/>
    </row>
    <row r="13" spans="1:4" s="3" customFormat="1" ht="14.25" customHeight="1">
      <c r="A13" s="87" t="s">
        <v>17</v>
      </c>
      <c r="B13" s="47">
        <v>1</v>
      </c>
      <c r="C13" s="49">
        <v>0</v>
      </c>
      <c r="D13" s="91">
        <f>B13*C13*12</f>
        <v>0</v>
      </c>
    </row>
    <row r="14" spans="1:4" s="3" customFormat="1" ht="14.25" customHeight="1">
      <c r="A14" s="87" t="s">
        <v>18</v>
      </c>
      <c r="B14" s="47">
        <v>130</v>
      </c>
      <c r="C14" s="49">
        <v>0</v>
      </c>
      <c r="D14" s="91">
        <f>B14*C14*12</f>
        <v>0</v>
      </c>
    </row>
    <row r="15" spans="1:4" s="3" customFormat="1" ht="14.25" customHeight="1">
      <c r="A15" s="87" t="s">
        <v>19</v>
      </c>
      <c r="B15" s="47">
        <v>130</v>
      </c>
      <c r="C15" s="49">
        <v>0</v>
      </c>
      <c r="D15" s="91">
        <f>B15*C15*12</f>
        <v>0</v>
      </c>
    </row>
    <row r="16" spans="1:4" s="3" customFormat="1" ht="14.25" customHeight="1">
      <c r="A16" s="87" t="s">
        <v>20</v>
      </c>
      <c r="B16" s="47">
        <v>1</v>
      </c>
      <c r="C16" s="49">
        <v>0</v>
      </c>
      <c r="D16" s="91">
        <f t="shared" ref="D16:D24" si="1">B16*C16*12</f>
        <v>0</v>
      </c>
    </row>
    <row r="17" spans="1:4" s="3" customFormat="1" ht="14.25" customHeight="1">
      <c r="A17" s="129" t="s">
        <v>15</v>
      </c>
      <c r="B17" s="130"/>
      <c r="C17" s="49">
        <v>0</v>
      </c>
      <c r="D17" s="91">
        <f t="shared" si="1"/>
        <v>0</v>
      </c>
    </row>
    <row r="18" spans="1:4" s="3" customFormat="1" ht="14.25" customHeight="1">
      <c r="A18" s="129" t="s">
        <v>15</v>
      </c>
      <c r="B18" s="130"/>
      <c r="C18" s="49">
        <v>0</v>
      </c>
      <c r="D18" s="91">
        <f t="shared" si="1"/>
        <v>0</v>
      </c>
    </row>
    <row r="19" spans="1:4" s="3" customFormat="1" ht="14.25" customHeight="1">
      <c r="A19" s="129" t="s">
        <v>15</v>
      </c>
      <c r="B19" s="130"/>
      <c r="C19" s="49">
        <v>0</v>
      </c>
      <c r="D19" s="91">
        <f t="shared" si="1"/>
        <v>0</v>
      </c>
    </row>
    <row r="20" spans="1:4" s="3" customFormat="1" ht="14.25" customHeight="1">
      <c r="A20" s="129" t="s">
        <v>15</v>
      </c>
      <c r="B20" s="130"/>
      <c r="C20" s="49">
        <v>0</v>
      </c>
      <c r="D20" s="91">
        <f t="shared" si="1"/>
        <v>0</v>
      </c>
    </row>
    <row r="21" spans="1:4" s="3" customFormat="1" ht="14.25" customHeight="1">
      <c r="A21" s="129" t="s">
        <v>15</v>
      </c>
      <c r="B21" s="130"/>
      <c r="C21" s="49">
        <v>0</v>
      </c>
      <c r="D21" s="91">
        <f t="shared" si="1"/>
        <v>0</v>
      </c>
    </row>
    <row r="22" spans="1:4" s="3" customFormat="1" ht="14.25" customHeight="1">
      <c r="A22" s="129" t="s">
        <v>15</v>
      </c>
      <c r="B22" s="130"/>
      <c r="C22" s="49">
        <v>0</v>
      </c>
      <c r="D22" s="91">
        <f t="shared" si="1"/>
        <v>0</v>
      </c>
    </row>
    <row r="23" spans="1:4" s="3" customFormat="1" ht="14.25" customHeight="1">
      <c r="A23" s="129" t="s">
        <v>15</v>
      </c>
      <c r="B23" s="130"/>
      <c r="C23" s="49">
        <v>0</v>
      </c>
      <c r="D23" s="91">
        <f t="shared" si="1"/>
        <v>0</v>
      </c>
    </row>
    <row r="24" spans="1:4" s="3" customFormat="1" ht="14.25" customHeight="1">
      <c r="A24" s="129" t="s">
        <v>15</v>
      </c>
      <c r="B24" s="130"/>
      <c r="C24" s="49">
        <v>0</v>
      </c>
      <c r="D24" s="91">
        <f t="shared" si="1"/>
        <v>0</v>
      </c>
    </row>
    <row r="25" spans="1:4" ht="14.25" customHeight="1">
      <c r="A25" s="83" t="s">
        <v>21</v>
      </c>
      <c r="B25" s="96">
        <f>SUM(B3:B24)</f>
        <v>357</v>
      </c>
      <c r="C25" s="77"/>
      <c r="D25" s="93">
        <f>SUM(D3:D24)</f>
        <v>0</v>
      </c>
    </row>
    <row r="26" spans="1:4" ht="14.25" customHeight="1">
      <c r="A26" s="30"/>
      <c r="B26" s="30"/>
      <c r="C26" s="31"/>
      <c r="D26" s="31"/>
    </row>
  </sheetData>
  <mergeCells count="1">
    <mergeCell ref="A1:D1"/>
  </mergeCells>
  <phoneticPr fontId="4" type="noConversion"/>
  <pageMargins left="0.23" right="0.17" top="0.55000000000000004" bottom="0.64" header="0.39" footer="0.1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tabSelected="1" zoomScaleNormal="100" workbookViewId="0">
      <selection activeCell="B3" sqref="B3"/>
    </sheetView>
  </sheetViews>
  <sheetFormatPr defaultColWidth="9.140625" defaultRowHeight="15"/>
  <cols>
    <col min="1" max="1" width="65.7109375" style="10" customWidth="1"/>
    <col min="2" max="2" width="15.7109375" style="10" customWidth="1"/>
    <col min="3" max="4" width="30.7109375" style="9" customWidth="1"/>
    <col min="5" max="16384" width="9.140625" style="9"/>
  </cols>
  <sheetData>
    <row r="1" spans="1:5" s="8" customFormat="1" ht="20.85" customHeight="1">
      <c r="A1" s="144" t="s">
        <v>22</v>
      </c>
      <c r="B1" s="145"/>
      <c r="C1" s="145"/>
      <c r="D1" s="146"/>
      <c r="E1" s="31"/>
    </row>
    <row r="2" spans="1:5" s="3" customFormat="1" ht="15" customHeight="1">
      <c r="A2" s="66" t="s">
        <v>9</v>
      </c>
      <c r="B2" s="95" t="s">
        <v>10</v>
      </c>
      <c r="C2" s="74" t="s">
        <v>11</v>
      </c>
      <c r="D2" s="90" t="s">
        <v>12</v>
      </c>
    </row>
    <row r="3" spans="1:5" s="3" customFormat="1" ht="14.25" customHeight="1">
      <c r="A3" s="79" t="s">
        <v>23</v>
      </c>
      <c r="B3" s="68"/>
      <c r="C3" s="18"/>
      <c r="D3" s="71"/>
    </row>
    <row r="4" spans="1:5" s="3" customFormat="1" ht="14.25" customHeight="1">
      <c r="A4" s="80" t="s">
        <v>24</v>
      </c>
      <c r="B4" s="61">
        <v>20</v>
      </c>
      <c r="C4" s="27">
        <v>0</v>
      </c>
      <c r="D4" s="72">
        <f>B4*C4*12</f>
        <v>0</v>
      </c>
    </row>
    <row r="5" spans="1:5" s="3" customFormat="1" ht="14.25" customHeight="1">
      <c r="A5" s="134" t="s">
        <v>15</v>
      </c>
      <c r="B5" s="135"/>
      <c r="C5" s="27">
        <v>0</v>
      </c>
      <c r="D5" s="72">
        <f t="shared" ref="D5:D33" si="0">B5*C5*12</f>
        <v>0</v>
      </c>
    </row>
    <row r="6" spans="1:5" s="3" customFormat="1" ht="14.25" customHeight="1">
      <c r="A6" s="134" t="s">
        <v>15</v>
      </c>
      <c r="B6" s="135"/>
      <c r="C6" s="27">
        <v>0</v>
      </c>
      <c r="D6" s="72">
        <f t="shared" si="0"/>
        <v>0</v>
      </c>
    </row>
    <row r="7" spans="1:5" s="3" customFormat="1" ht="14.25" customHeight="1">
      <c r="A7" s="134" t="s">
        <v>15</v>
      </c>
      <c r="B7" s="135"/>
      <c r="C7" s="27">
        <v>0</v>
      </c>
      <c r="D7" s="72">
        <f t="shared" si="0"/>
        <v>0</v>
      </c>
    </row>
    <row r="8" spans="1:5" s="3" customFormat="1" ht="14.25" customHeight="1">
      <c r="A8" s="134" t="s">
        <v>15</v>
      </c>
      <c r="B8" s="135"/>
      <c r="C8" s="27">
        <v>0</v>
      </c>
      <c r="D8" s="72">
        <f t="shared" si="0"/>
        <v>0</v>
      </c>
    </row>
    <row r="9" spans="1:5" s="3" customFormat="1" ht="14.25" customHeight="1">
      <c r="A9" s="134" t="s">
        <v>15</v>
      </c>
      <c r="B9" s="135"/>
      <c r="C9" s="27">
        <v>0</v>
      </c>
      <c r="D9" s="72">
        <f t="shared" si="0"/>
        <v>0</v>
      </c>
    </row>
    <row r="10" spans="1:5" s="3" customFormat="1" ht="14.25" customHeight="1">
      <c r="A10" s="134" t="s">
        <v>15</v>
      </c>
      <c r="B10" s="135"/>
      <c r="C10" s="27">
        <v>0</v>
      </c>
      <c r="D10" s="72">
        <f t="shared" si="0"/>
        <v>0</v>
      </c>
    </row>
    <row r="11" spans="1:5" s="3" customFormat="1" ht="14.25" customHeight="1">
      <c r="A11" s="134" t="s">
        <v>15</v>
      </c>
      <c r="B11" s="135"/>
      <c r="C11" s="27">
        <v>0</v>
      </c>
      <c r="D11" s="72">
        <f t="shared" si="0"/>
        <v>0</v>
      </c>
    </row>
    <row r="12" spans="1:5" s="3" customFormat="1" ht="14.25" customHeight="1">
      <c r="A12" s="134" t="s">
        <v>15</v>
      </c>
      <c r="B12" s="135"/>
      <c r="C12" s="27">
        <v>0</v>
      </c>
      <c r="D12" s="72">
        <f t="shared" si="0"/>
        <v>0</v>
      </c>
    </row>
    <row r="13" spans="1:5" s="20" customFormat="1" ht="14.25" customHeight="1">
      <c r="A13" s="79" t="s">
        <v>25</v>
      </c>
      <c r="B13" s="68"/>
      <c r="C13" s="19"/>
      <c r="D13" s="143"/>
    </row>
    <row r="14" spans="1:5" s="3" customFormat="1" ht="14.25" customHeight="1">
      <c r="A14" s="80" t="s">
        <v>26</v>
      </c>
      <c r="B14" s="61">
        <v>200</v>
      </c>
      <c r="C14" s="27">
        <v>0</v>
      </c>
      <c r="D14" s="72">
        <f t="shared" si="0"/>
        <v>0</v>
      </c>
    </row>
    <row r="15" spans="1:5" s="3" customFormat="1" ht="14.25" customHeight="1">
      <c r="A15" s="81" t="s">
        <v>27</v>
      </c>
      <c r="B15" s="69"/>
      <c r="C15" s="18"/>
      <c r="D15" s="143"/>
    </row>
    <row r="16" spans="1:5" s="3" customFormat="1" ht="14.25" customHeight="1">
      <c r="A16" s="134" t="s">
        <v>15</v>
      </c>
      <c r="B16" s="135"/>
      <c r="C16" s="27">
        <v>0</v>
      </c>
      <c r="D16" s="72">
        <f t="shared" si="0"/>
        <v>0</v>
      </c>
    </row>
    <row r="17" spans="1:4" s="3" customFormat="1" ht="14.25" customHeight="1">
      <c r="A17" s="134" t="s">
        <v>15</v>
      </c>
      <c r="B17" s="135"/>
      <c r="C17" s="27">
        <v>0</v>
      </c>
      <c r="D17" s="72">
        <f t="shared" si="0"/>
        <v>0</v>
      </c>
    </row>
    <row r="18" spans="1:4" s="3" customFormat="1" ht="14.25" customHeight="1">
      <c r="A18" s="134" t="s">
        <v>15</v>
      </c>
      <c r="B18" s="135"/>
      <c r="C18" s="27">
        <v>0</v>
      </c>
      <c r="D18" s="72">
        <f t="shared" si="0"/>
        <v>0</v>
      </c>
    </row>
    <row r="19" spans="1:4" s="3" customFormat="1" ht="14.25" customHeight="1">
      <c r="A19" s="134" t="s">
        <v>15</v>
      </c>
      <c r="B19" s="135"/>
      <c r="C19" s="27">
        <v>0</v>
      </c>
      <c r="D19" s="72">
        <f t="shared" si="0"/>
        <v>0</v>
      </c>
    </row>
    <row r="20" spans="1:4" s="3" customFormat="1" ht="14.25" customHeight="1">
      <c r="A20" s="134" t="s">
        <v>15</v>
      </c>
      <c r="B20" s="135"/>
      <c r="C20" s="27">
        <v>0</v>
      </c>
      <c r="D20" s="72">
        <f t="shared" si="0"/>
        <v>0</v>
      </c>
    </row>
    <row r="21" spans="1:4" s="3" customFormat="1" ht="14.25" customHeight="1">
      <c r="A21" s="134" t="s">
        <v>15</v>
      </c>
      <c r="B21" s="135"/>
      <c r="C21" s="27">
        <v>0</v>
      </c>
      <c r="D21" s="72">
        <f t="shared" si="0"/>
        <v>0</v>
      </c>
    </row>
    <row r="22" spans="1:4" s="3" customFormat="1" ht="14.25" customHeight="1">
      <c r="A22" s="79" t="s">
        <v>28</v>
      </c>
      <c r="B22" s="68"/>
      <c r="C22" s="18"/>
      <c r="D22" s="143"/>
    </row>
    <row r="23" spans="1:4" s="3" customFormat="1">
      <c r="A23" s="82" t="s">
        <v>29</v>
      </c>
      <c r="B23" s="61">
        <v>1</v>
      </c>
      <c r="C23" s="27">
        <v>0</v>
      </c>
      <c r="D23" s="72">
        <f t="shared" si="0"/>
        <v>0</v>
      </c>
    </row>
    <row r="24" spans="1:4" s="3" customFormat="1" ht="14.25" customHeight="1">
      <c r="A24" s="79" t="s">
        <v>30</v>
      </c>
      <c r="B24" s="68"/>
      <c r="C24" s="18"/>
      <c r="D24" s="143"/>
    </row>
    <row r="25" spans="1:4" s="3" customFormat="1" ht="14.25" customHeight="1">
      <c r="A25" s="80" t="s">
        <v>31</v>
      </c>
      <c r="B25" s="61">
        <v>1</v>
      </c>
      <c r="C25" s="27">
        <v>0</v>
      </c>
      <c r="D25" s="72">
        <f t="shared" si="0"/>
        <v>0</v>
      </c>
    </row>
    <row r="26" spans="1:4" s="3" customFormat="1" ht="14.25" customHeight="1">
      <c r="A26" s="134" t="s">
        <v>15</v>
      </c>
      <c r="B26" s="136"/>
      <c r="C26" s="27">
        <v>0</v>
      </c>
      <c r="D26" s="72">
        <f t="shared" si="0"/>
        <v>0</v>
      </c>
    </row>
    <row r="27" spans="1:4" s="3" customFormat="1" ht="14.25" customHeight="1">
      <c r="A27" s="134" t="s">
        <v>15</v>
      </c>
      <c r="B27" s="136"/>
      <c r="C27" s="27">
        <v>0</v>
      </c>
      <c r="D27" s="72">
        <f t="shared" si="0"/>
        <v>0</v>
      </c>
    </row>
    <row r="28" spans="1:4" s="3" customFormat="1" ht="14.25" customHeight="1">
      <c r="A28" s="134" t="s">
        <v>15</v>
      </c>
      <c r="B28" s="136"/>
      <c r="C28" s="27">
        <v>0</v>
      </c>
      <c r="D28" s="72">
        <f t="shared" si="0"/>
        <v>0</v>
      </c>
    </row>
    <row r="29" spans="1:4" s="3" customFormat="1" ht="14.25" customHeight="1">
      <c r="A29" s="134" t="s">
        <v>15</v>
      </c>
      <c r="B29" s="136"/>
      <c r="C29" s="27">
        <v>0</v>
      </c>
      <c r="D29" s="72">
        <f t="shared" si="0"/>
        <v>0</v>
      </c>
    </row>
    <row r="30" spans="1:4" s="3" customFormat="1" ht="14.25" customHeight="1">
      <c r="A30" s="134" t="s">
        <v>15</v>
      </c>
      <c r="B30" s="136"/>
      <c r="C30" s="27">
        <v>0</v>
      </c>
      <c r="D30" s="72">
        <f t="shared" si="0"/>
        <v>0</v>
      </c>
    </row>
    <row r="31" spans="1:4" s="3" customFormat="1" ht="14.25" customHeight="1">
      <c r="A31" s="134" t="s">
        <v>15</v>
      </c>
      <c r="B31" s="136"/>
      <c r="C31" s="27">
        <v>0</v>
      </c>
      <c r="D31" s="72">
        <f t="shared" si="0"/>
        <v>0</v>
      </c>
    </row>
    <row r="32" spans="1:4" s="3" customFormat="1" ht="14.25" customHeight="1">
      <c r="A32" s="134" t="s">
        <v>15</v>
      </c>
      <c r="B32" s="136"/>
      <c r="C32" s="27">
        <v>0</v>
      </c>
      <c r="D32" s="72">
        <f t="shared" si="0"/>
        <v>0</v>
      </c>
    </row>
    <row r="33" spans="1:5" s="3" customFormat="1" ht="14.25" customHeight="1">
      <c r="A33" s="134" t="s">
        <v>15</v>
      </c>
      <c r="B33" s="136"/>
      <c r="C33" s="27">
        <v>0</v>
      </c>
      <c r="D33" s="72">
        <f t="shared" si="0"/>
        <v>0</v>
      </c>
    </row>
    <row r="34" spans="1:5" ht="14.25" customHeight="1">
      <c r="A34" s="83" t="s">
        <v>21</v>
      </c>
      <c r="B34" s="76"/>
      <c r="C34" s="84"/>
      <c r="D34" s="137">
        <f>SUM(D3:D33)</f>
        <v>0</v>
      </c>
      <c r="E34" s="31"/>
    </row>
    <row r="35" spans="1:5" ht="15" customHeight="1">
      <c r="A35" s="30"/>
      <c r="B35" s="30"/>
      <c r="C35" s="31"/>
      <c r="D35" s="31"/>
      <c r="E35" s="29"/>
    </row>
    <row r="36" spans="1:5" ht="15" customHeight="1">
      <c r="A36" s="30"/>
      <c r="B36" s="30"/>
      <c r="C36" s="31"/>
      <c r="D36" s="31"/>
      <c r="E36" s="29"/>
    </row>
  </sheetData>
  <mergeCells count="1">
    <mergeCell ref="A1:D1"/>
  </mergeCells>
  <phoneticPr fontId="4" type="noConversion"/>
  <pageMargins left="0.46" right="0.17" top="1" bottom="1" header="0.5" footer="0.5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1F4B6-4115-4D4A-9D69-499195E3D8BE}">
  <dimension ref="A1:D9"/>
  <sheetViews>
    <sheetView workbookViewId="0">
      <selection activeCell="D4" sqref="D4"/>
    </sheetView>
  </sheetViews>
  <sheetFormatPr defaultColWidth="8.85546875" defaultRowHeight="15"/>
  <cols>
    <col min="1" max="1" width="65.7109375" style="10" customWidth="1"/>
    <col min="2" max="2" width="15.7109375" style="10" customWidth="1"/>
    <col min="3" max="4" width="30.7109375" style="9" customWidth="1"/>
  </cols>
  <sheetData>
    <row r="1" spans="1:4" ht="18.600000000000001" customHeight="1">
      <c r="A1" s="144" t="s">
        <v>32</v>
      </c>
      <c r="B1" s="145"/>
      <c r="C1" s="145"/>
      <c r="D1" s="146"/>
    </row>
    <row r="2" spans="1:4">
      <c r="A2" s="66" t="s">
        <v>9</v>
      </c>
      <c r="B2" s="85" t="s">
        <v>10</v>
      </c>
      <c r="C2" s="66" t="s">
        <v>11</v>
      </c>
      <c r="D2" s="75" t="s">
        <v>12</v>
      </c>
    </row>
    <row r="3" spans="1:4">
      <c r="A3" s="140" t="s">
        <v>33</v>
      </c>
      <c r="B3" s="61">
        <v>1</v>
      </c>
      <c r="C3" s="27">
        <v>0</v>
      </c>
      <c r="D3" s="72">
        <f t="shared" ref="D3:D5" si="0">B3*C3*12</f>
        <v>0</v>
      </c>
    </row>
    <row r="4" spans="1:4">
      <c r="A4" s="140" t="s">
        <v>34</v>
      </c>
      <c r="B4" s="61">
        <v>1</v>
      </c>
      <c r="C4" s="27">
        <v>0</v>
      </c>
      <c r="D4" s="72">
        <f t="shared" si="0"/>
        <v>0</v>
      </c>
    </row>
    <row r="5" spans="1:4">
      <c r="A5" s="98" t="s">
        <v>15</v>
      </c>
      <c r="B5" s="97"/>
      <c r="C5" s="27">
        <v>0</v>
      </c>
      <c r="D5" s="72">
        <f t="shared" si="0"/>
        <v>0</v>
      </c>
    </row>
    <row r="6" spans="1:4">
      <c r="A6" s="98" t="s">
        <v>15</v>
      </c>
      <c r="B6" s="97"/>
      <c r="C6" s="27">
        <v>0</v>
      </c>
      <c r="D6" s="72">
        <f t="shared" ref="D6:D7" si="1">B6*C6*12</f>
        <v>0</v>
      </c>
    </row>
    <row r="7" spans="1:4">
      <c r="A7" s="98" t="s">
        <v>15</v>
      </c>
      <c r="B7" s="97"/>
      <c r="C7" s="27">
        <v>0</v>
      </c>
      <c r="D7" s="72">
        <f t="shared" si="1"/>
        <v>0</v>
      </c>
    </row>
    <row r="8" spans="1:4" ht="15.95">
      <c r="A8" s="83" t="s">
        <v>21</v>
      </c>
      <c r="B8" s="76"/>
      <c r="C8" s="83"/>
      <c r="D8" s="78">
        <f>SUM(D3:D7)</f>
        <v>0</v>
      </c>
    </row>
    <row r="9" spans="1:4">
      <c r="A9" s="30"/>
      <c r="B9" s="30"/>
      <c r="C9" s="31"/>
      <c r="D9" s="31"/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0"/>
  <sheetViews>
    <sheetView zoomScaleNormal="100" workbookViewId="0">
      <selection activeCell="D5" sqref="D5"/>
    </sheetView>
  </sheetViews>
  <sheetFormatPr defaultColWidth="9.140625" defaultRowHeight="15"/>
  <cols>
    <col min="1" max="1" width="65.7109375" style="10" customWidth="1"/>
    <col min="2" max="2" width="15.7109375" style="10" customWidth="1"/>
    <col min="3" max="4" width="30.7109375" style="9" customWidth="1"/>
    <col min="5" max="16384" width="9.140625" style="9"/>
  </cols>
  <sheetData>
    <row r="1" spans="1:4" s="8" customFormat="1" ht="20.85" customHeight="1" thickBot="1">
      <c r="A1" s="147" t="s">
        <v>35</v>
      </c>
      <c r="B1" s="148"/>
      <c r="C1" s="149"/>
      <c r="D1" s="150"/>
    </row>
    <row r="2" spans="1:4" s="3" customFormat="1">
      <c r="A2" s="66" t="s">
        <v>9</v>
      </c>
      <c r="B2" s="95" t="s">
        <v>10</v>
      </c>
      <c r="C2" s="74" t="s">
        <v>11</v>
      </c>
      <c r="D2" s="90" t="s">
        <v>12</v>
      </c>
    </row>
    <row r="3" spans="1:4" s="3" customFormat="1" ht="15" customHeight="1">
      <c r="A3" s="33" t="s">
        <v>36</v>
      </c>
      <c r="B3" s="61">
        <v>40</v>
      </c>
      <c r="C3" s="28">
        <v>0</v>
      </c>
      <c r="D3" s="34">
        <f>B3*C3*12</f>
        <v>0</v>
      </c>
    </row>
    <row r="4" spans="1:4" s="3" customFormat="1" ht="15" customHeight="1">
      <c r="A4" s="33" t="s">
        <v>37</v>
      </c>
      <c r="B4" s="61">
        <v>80</v>
      </c>
      <c r="C4" s="28">
        <v>0</v>
      </c>
      <c r="D4" s="34">
        <f t="shared" ref="D4:D18" si="0">B4*C4*12</f>
        <v>0</v>
      </c>
    </row>
    <row r="5" spans="1:4" s="3" customFormat="1" ht="15" customHeight="1">
      <c r="A5" s="33" t="s">
        <v>38</v>
      </c>
      <c r="B5" s="61">
        <v>10</v>
      </c>
      <c r="C5" s="28">
        <v>0</v>
      </c>
      <c r="D5" s="34">
        <f>B5*C5*12</f>
        <v>0</v>
      </c>
    </row>
    <row r="6" spans="1:4" s="3" customFormat="1" ht="15" customHeight="1">
      <c r="A6" s="138"/>
      <c r="B6" s="61"/>
      <c r="C6" s="28"/>
      <c r="D6" s="34"/>
    </row>
    <row r="7" spans="1:4" s="3" customFormat="1" ht="15" customHeight="1">
      <c r="A7" s="138" t="s">
        <v>39</v>
      </c>
      <c r="B7" s="61">
        <v>10</v>
      </c>
      <c r="C7" s="28">
        <v>0</v>
      </c>
      <c r="D7" s="34">
        <f t="shared" si="0"/>
        <v>0</v>
      </c>
    </row>
    <row r="8" spans="1:4" s="3" customFormat="1" ht="15" customHeight="1">
      <c r="A8" s="138" t="s">
        <v>40</v>
      </c>
      <c r="B8" s="61">
        <v>130</v>
      </c>
      <c r="C8" s="28">
        <v>0</v>
      </c>
      <c r="D8" s="34">
        <f t="shared" si="0"/>
        <v>0</v>
      </c>
    </row>
    <row r="9" spans="1:4" s="3" customFormat="1" ht="15" customHeight="1">
      <c r="A9" s="138"/>
      <c r="B9" s="61"/>
      <c r="C9" s="28"/>
      <c r="D9" s="34"/>
    </row>
    <row r="10" spans="1:4" s="3" customFormat="1" ht="15" customHeight="1">
      <c r="A10" s="33" t="s">
        <v>41</v>
      </c>
      <c r="B10" s="61">
        <v>40</v>
      </c>
      <c r="C10" s="28">
        <v>0</v>
      </c>
      <c r="D10" s="34">
        <f t="shared" si="0"/>
        <v>0</v>
      </c>
    </row>
    <row r="11" spans="1:4" s="3" customFormat="1" ht="15" customHeight="1">
      <c r="A11" s="33" t="s">
        <v>42</v>
      </c>
      <c r="B11" s="61">
        <v>80</v>
      </c>
      <c r="C11" s="28">
        <v>0</v>
      </c>
      <c r="D11" s="34">
        <f t="shared" si="0"/>
        <v>0</v>
      </c>
    </row>
    <row r="12" spans="1:4" s="3" customFormat="1" ht="15" customHeight="1">
      <c r="A12" s="33" t="s">
        <v>43</v>
      </c>
      <c r="B12" s="61">
        <v>10</v>
      </c>
      <c r="C12" s="28">
        <v>0</v>
      </c>
      <c r="D12" s="34">
        <f t="shared" si="0"/>
        <v>0</v>
      </c>
    </row>
    <row r="13" spans="1:4" s="3" customFormat="1" ht="15" customHeight="1">
      <c r="A13" s="33"/>
      <c r="B13" s="61"/>
      <c r="C13" s="28"/>
      <c r="D13" s="34"/>
    </row>
    <row r="14" spans="1:4" s="3" customFormat="1" ht="15" customHeight="1">
      <c r="A14" s="132" t="s">
        <v>15</v>
      </c>
      <c r="B14" s="133"/>
      <c r="C14" s="28">
        <v>0</v>
      </c>
      <c r="D14" s="34">
        <f t="shared" si="0"/>
        <v>0</v>
      </c>
    </row>
    <row r="15" spans="1:4" s="3" customFormat="1" ht="15" customHeight="1">
      <c r="A15" s="132" t="s">
        <v>15</v>
      </c>
      <c r="B15" s="133"/>
      <c r="C15" s="28">
        <v>0</v>
      </c>
      <c r="D15" s="34">
        <f t="shared" si="0"/>
        <v>0</v>
      </c>
    </row>
    <row r="16" spans="1:4" s="3" customFormat="1" ht="15" customHeight="1">
      <c r="A16" s="132" t="s">
        <v>15</v>
      </c>
      <c r="B16" s="133"/>
      <c r="C16" s="28">
        <v>0</v>
      </c>
      <c r="D16" s="34">
        <f t="shared" si="0"/>
        <v>0</v>
      </c>
    </row>
    <row r="17" spans="1:4" s="3" customFormat="1" ht="15" customHeight="1">
      <c r="A17" s="132" t="s">
        <v>15</v>
      </c>
      <c r="B17" s="133"/>
      <c r="C17" s="28">
        <v>0</v>
      </c>
      <c r="D17" s="34">
        <f t="shared" si="0"/>
        <v>0</v>
      </c>
    </row>
    <row r="18" spans="1:4" s="3" customFormat="1" ht="15" customHeight="1">
      <c r="A18" s="132" t="s">
        <v>15</v>
      </c>
      <c r="B18" s="133"/>
      <c r="C18" s="28">
        <v>0</v>
      </c>
      <c r="D18" s="34">
        <f t="shared" si="0"/>
        <v>0</v>
      </c>
    </row>
    <row r="19" spans="1:4" ht="17.100000000000001" thickBot="1">
      <c r="A19" s="35" t="s">
        <v>21</v>
      </c>
      <c r="B19" s="40"/>
      <c r="C19" s="36"/>
      <c r="D19" s="37">
        <f>SUM(D3:D18)</f>
        <v>0</v>
      </c>
    </row>
    <row r="20" spans="1:4">
      <c r="A20" s="30"/>
      <c r="B20" s="30"/>
      <c r="C20" s="31"/>
      <c r="D20" s="31"/>
    </row>
  </sheetData>
  <mergeCells count="1">
    <mergeCell ref="A1:D1"/>
  </mergeCells>
  <phoneticPr fontId="4" type="noConversion"/>
  <pageMargins left="0.49" right="0.34" top="0.74" bottom="0.48" header="0.5" footer="0.27"/>
  <pageSetup paperSize="9" scale="7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42375-9DE9-4C1E-AF27-6B150C1A5800}">
  <dimension ref="A1:D13"/>
  <sheetViews>
    <sheetView workbookViewId="0">
      <selection activeCell="A3" sqref="A3"/>
    </sheetView>
  </sheetViews>
  <sheetFormatPr defaultColWidth="9.140625" defaultRowHeight="15"/>
  <cols>
    <col min="1" max="1" width="65.7109375" style="10" customWidth="1"/>
    <col min="2" max="2" width="15.7109375" style="10" customWidth="1"/>
    <col min="3" max="4" width="30.7109375" style="9" customWidth="1"/>
    <col min="5" max="16384" width="9.140625" style="9"/>
  </cols>
  <sheetData>
    <row r="1" spans="1:4" s="8" customFormat="1" ht="20.85" customHeight="1" thickBot="1">
      <c r="A1" s="147" t="s">
        <v>44</v>
      </c>
      <c r="B1" s="148"/>
      <c r="C1" s="149"/>
      <c r="D1" s="150"/>
    </row>
    <row r="2" spans="1:4" s="3" customFormat="1">
      <c r="A2" s="66" t="s">
        <v>9</v>
      </c>
      <c r="B2" s="95" t="s">
        <v>10</v>
      </c>
      <c r="C2" s="74" t="s">
        <v>11</v>
      </c>
      <c r="D2" s="90" t="s">
        <v>12</v>
      </c>
    </row>
    <row r="3" spans="1:4" s="3" customFormat="1" ht="15" customHeight="1">
      <c r="A3" s="33" t="s">
        <v>45</v>
      </c>
      <c r="B3" s="61">
        <v>65</v>
      </c>
      <c r="C3" s="28">
        <v>0</v>
      </c>
      <c r="D3" s="34">
        <f>B3*C3*12</f>
        <v>0</v>
      </c>
    </row>
    <row r="4" spans="1:4" s="3" customFormat="1" ht="15" customHeight="1">
      <c r="A4" s="33" t="s">
        <v>46</v>
      </c>
      <c r="B4" s="61">
        <v>45</v>
      </c>
      <c r="C4" s="28">
        <v>0</v>
      </c>
      <c r="D4" s="34">
        <f t="shared" ref="D4:D8" si="0">B4*C4*12</f>
        <v>0</v>
      </c>
    </row>
    <row r="5" spans="1:4" s="3" customFormat="1" ht="15.6" customHeight="1">
      <c r="A5" s="138" t="s">
        <v>40</v>
      </c>
      <c r="B5" s="61">
        <v>110</v>
      </c>
      <c r="C5" s="28">
        <v>0</v>
      </c>
      <c r="D5" s="34">
        <f t="shared" si="0"/>
        <v>0</v>
      </c>
    </row>
    <row r="6" spans="1:4" s="3" customFormat="1" ht="15" customHeight="1">
      <c r="A6" s="33" t="s">
        <v>47</v>
      </c>
      <c r="B6" s="61">
        <v>110</v>
      </c>
      <c r="C6" s="28">
        <v>0</v>
      </c>
      <c r="D6" s="34">
        <f t="shared" si="0"/>
        <v>0</v>
      </c>
    </row>
    <row r="7" spans="1:4" s="3" customFormat="1" ht="15" customHeight="1">
      <c r="A7" s="132" t="s">
        <v>15</v>
      </c>
      <c r="B7" s="133"/>
      <c r="C7" s="28">
        <v>0</v>
      </c>
      <c r="D7" s="34">
        <f t="shared" si="0"/>
        <v>0</v>
      </c>
    </row>
    <row r="8" spans="1:4" s="3" customFormat="1" ht="15" customHeight="1">
      <c r="A8" s="132" t="s">
        <v>15</v>
      </c>
      <c r="B8" s="133"/>
      <c r="C8" s="28">
        <v>0</v>
      </c>
      <c r="D8" s="34">
        <f t="shared" si="0"/>
        <v>0</v>
      </c>
    </row>
    <row r="9" spans="1:4" s="3" customFormat="1" ht="15" customHeight="1">
      <c r="A9" s="132" t="s">
        <v>15</v>
      </c>
      <c r="B9" s="133"/>
      <c r="C9" s="28">
        <v>0</v>
      </c>
      <c r="D9" s="34">
        <f t="shared" ref="D9:D11" si="1">B9*C9*12</f>
        <v>0</v>
      </c>
    </row>
    <row r="10" spans="1:4" s="3" customFormat="1" ht="15" customHeight="1">
      <c r="A10" s="132" t="s">
        <v>15</v>
      </c>
      <c r="B10" s="133"/>
      <c r="C10" s="28">
        <v>0</v>
      </c>
      <c r="D10" s="34">
        <f t="shared" si="1"/>
        <v>0</v>
      </c>
    </row>
    <row r="11" spans="1:4" s="3" customFormat="1" ht="15" customHeight="1">
      <c r="A11" s="132" t="s">
        <v>15</v>
      </c>
      <c r="B11" s="133"/>
      <c r="C11" s="28">
        <v>0</v>
      </c>
      <c r="D11" s="34">
        <f t="shared" si="1"/>
        <v>0</v>
      </c>
    </row>
    <row r="12" spans="1:4" ht="17.100000000000001" thickBot="1">
      <c r="A12" s="35" t="s">
        <v>21</v>
      </c>
      <c r="B12" s="40"/>
      <c r="C12" s="36"/>
      <c r="D12" s="37">
        <f>SUM(D3:D11)</f>
        <v>0</v>
      </c>
    </row>
    <row r="13" spans="1:4">
      <c r="A13" s="30"/>
      <c r="B13" s="30"/>
      <c r="C13" s="31"/>
      <c r="D13" s="31"/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5123C-E241-764C-B382-C44E8C4CCB52}">
  <sheetPr>
    <pageSetUpPr fitToPage="1"/>
  </sheetPr>
  <dimension ref="A1:D50"/>
  <sheetViews>
    <sheetView zoomScaleNormal="100" workbookViewId="0">
      <selection activeCell="B3" sqref="B3"/>
    </sheetView>
  </sheetViews>
  <sheetFormatPr defaultColWidth="9.140625" defaultRowHeight="15"/>
  <cols>
    <col min="1" max="1" width="65.7109375" style="10" customWidth="1"/>
    <col min="2" max="2" width="20.7109375" style="10" customWidth="1"/>
    <col min="3" max="4" width="30.7109375" style="9" customWidth="1"/>
    <col min="5" max="16384" width="9.140625" style="9"/>
  </cols>
  <sheetData>
    <row r="1" spans="1:4" s="8" customFormat="1" ht="20.85" customHeight="1" thickBot="1">
      <c r="A1" s="151" t="s">
        <v>48</v>
      </c>
      <c r="B1" s="148"/>
      <c r="C1" s="149"/>
      <c r="D1" s="150"/>
    </row>
    <row r="2" spans="1:4" s="3" customFormat="1" ht="15.95">
      <c r="A2" s="66" t="s">
        <v>9</v>
      </c>
      <c r="B2" s="100" t="s">
        <v>49</v>
      </c>
      <c r="C2" s="66" t="s">
        <v>11</v>
      </c>
      <c r="D2" s="67" t="s">
        <v>12</v>
      </c>
    </row>
    <row r="3" spans="1:4" s="3" customFormat="1">
      <c r="A3" s="101" t="s">
        <v>50</v>
      </c>
      <c r="B3" s="61">
        <v>1</v>
      </c>
      <c r="C3" s="28">
        <v>0</v>
      </c>
      <c r="D3" s="106">
        <f t="shared" ref="D3:D15" si="0">B3*C3*12</f>
        <v>0</v>
      </c>
    </row>
    <row r="4" spans="1:4" s="3" customFormat="1">
      <c r="A4" s="102" t="s">
        <v>51</v>
      </c>
      <c r="B4" s="61">
        <v>1</v>
      </c>
      <c r="C4" s="28">
        <v>0</v>
      </c>
      <c r="D4" s="91">
        <f t="shared" si="0"/>
        <v>0</v>
      </c>
    </row>
    <row r="5" spans="1:4" s="3" customFormat="1">
      <c r="A5" s="102" t="s">
        <v>52</v>
      </c>
      <c r="B5" s="61">
        <v>1</v>
      </c>
      <c r="C5" s="28">
        <v>0</v>
      </c>
      <c r="D5" s="91">
        <f t="shared" si="0"/>
        <v>0</v>
      </c>
    </row>
    <row r="6" spans="1:4" s="3" customFormat="1">
      <c r="A6" s="102" t="s">
        <v>53</v>
      </c>
      <c r="B6" s="61">
        <v>1</v>
      </c>
      <c r="C6" s="28">
        <v>0</v>
      </c>
      <c r="D6" s="91">
        <f t="shared" si="0"/>
        <v>0</v>
      </c>
    </row>
    <row r="7" spans="1:4" s="3" customFormat="1">
      <c r="A7" s="102" t="s">
        <v>54</v>
      </c>
      <c r="B7" s="61">
        <v>1</v>
      </c>
      <c r="C7" s="28">
        <v>0</v>
      </c>
      <c r="D7" s="91">
        <f t="shared" si="0"/>
        <v>0</v>
      </c>
    </row>
    <row r="8" spans="1:4" s="3" customFormat="1">
      <c r="A8" s="98" t="s">
        <v>15</v>
      </c>
      <c r="B8" s="97"/>
      <c r="C8" s="28">
        <v>0</v>
      </c>
      <c r="D8" s="91">
        <f t="shared" ref="D8:D14" si="1">B8*C8*12</f>
        <v>0</v>
      </c>
    </row>
    <row r="9" spans="1:4" s="3" customFormat="1">
      <c r="A9" s="98" t="s">
        <v>15</v>
      </c>
      <c r="B9" s="97"/>
      <c r="C9" s="28">
        <v>0</v>
      </c>
      <c r="D9" s="91">
        <f t="shared" si="1"/>
        <v>0</v>
      </c>
    </row>
    <row r="10" spans="1:4" s="3" customFormat="1">
      <c r="A10" s="98" t="s">
        <v>15</v>
      </c>
      <c r="B10" s="97"/>
      <c r="C10" s="28">
        <v>0</v>
      </c>
      <c r="D10" s="91">
        <f t="shared" si="1"/>
        <v>0</v>
      </c>
    </row>
    <row r="11" spans="1:4" s="3" customFormat="1">
      <c r="A11" s="98" t="s">
        <v>15</v>
      </c>
      <c r="B11" s="97"/>
      <c r="C11" s="28">
        <v>0</v>
      </c>
      <c r="D11" s="91">
        <f t="shared" si="1"/>
        <v>0</v>
      </c>
    </row>
    <row r="12" spans="1:4" s="3" customFormat="1">
      <c r="A12" s="98" t="s">
        <v>15</v>
      </c>
      <c r="B12" s="97"/>
      <c r="C12" s="28">
        <v>0</v>
      </c>
      <c r="D12" s="91">
        <f t="shared" si="1"/>
        <v>0</v>
      </c>
    </row>
    <row r="13" spans="1:4" s="3" customFormat="1">
      <c r="A13" s="98" t="s">
        <v>15</v>
      </c>
      <c r="B13" s="97"/>
      <c r="C13" s="28">
        <v>0</v>
      </c>
      <c r="D13" s="91">
        <f t="shared" si="1"/>
        <v>0</v>
      </c>
    </row>
    <row r="14" spans="1:4" s="3" customFormat="1">
      <c r="A14" s="98" t="s">
        <v>15</v>
      </c>
      <c r="B14" s="97"/>
      <c r="C14" s="28">
        <v>0</v>
      </c>
      <c r="D14" s="91">
        <f t="shared" si="1"/>
        <v>0</v>
      </c>
    </row>
    <row r="15" spans="1:4" s="3" customFormat="1">
      <c r="A15" s="98" t="s">
        <v>15</v>
      </c>
      <c r="B15" s="97"/>
      <c r="C15" s="27">
        <v>0</v>
      </c>
      <c r="D15" s="91">
        <f t="shared" si="0"/>
        <v>0</v>
      </c>
    </row>
    <row r="16" spans="1:4" ht="17.100000000000001" thickBot="1">
      <c r="A16" s="83" t="s">
        <v>21</v>
      </c>
      <c r="B16" s="70"/>
      <c r="C16" s="99"/>
      <c r="D16" s="107">
        <f>SUM(D3:D15)</f>
        <v>0</v>
      </c>
    </row>
    <row r="17" spans="1:4">
      <c r="A17" s="30"/>
      <c r="B17" s="30"/>
      <c r="C17" s="31"/>
      <c r="D17" s="31"/>
    </row>
    <row r="19" spans="1:4" s="8" customFormat="1" ht="20.85" customHeight="1">
      <c r="A19" s="152" t="s">
        <v>55</v>
      </c>
      <c r="B19" s="153"/>
      <c r="C19" s="153"/>
      <c r="D19" s="153"/>
    </row>
    <row r="20" spans="1:4" s="3" customFormat="1" ht="15.95">
      <c r="A20" s="66" t="s">
        <v>56</v>
      </c>
      <c r="B20" s="116" t="s">
        <v>57</v>
      </c>
      <c r="C20" s="73" t="s">
        <v>58</v>
      </c>
      <c r="D20" s="90" t="s">
        <v>12</v>
      </c>
    </row>
    <row r="21" spans="1:4" s="3" customFormat="1">
      <c r="A21" s="102" t="s">
        <v>59</v>
      </c>
      <c r="B21" s="121">
        <v>10</v>
      </c>
      <c r="C21" s="119">
        <v>0</v>
      </c>
      <c r="D21" s="118">
        <f>B21*C21</f>
        <v>0</v>
      </c>
    </row>
    <row r="22" spans="1:4" s="3" customFormat="1">
      <c r="A22" s="102" t="s">
        <v>60</v>
      </c>
      <c r="B22" s="121">
        <v>50</v>
      </c>
      <c r="C22" s="119">
        <v>0</v>
      </c>
      <c r="D22" s="118">
        <f t="shared" ref="D22:D37" si="2">B22*C22</f>
        <v>0</v>
      </c>
    </row>
    <row r="23" spans="1:4" s="3" customFormat="1">
      <c r="A23" s="102" t="s">
        <v>61</v>
      </c>
      <c r="B23" s="121">
        <v>30</v>
      </c>
      <c r="C23" s="119">
        <v>0</v>
      </c>
      <c r="D23" s="118">
        <f t="shared" si="2"/>
        <v>0</v>
      </c>
    </row>
    <row r="24" spans="1:4" s="3" customFormat="1">
      <c r="A24" s="102" t="s">
        <v>62</v>
      </c>
      <c r="B24" s="121">
        <v>30</v>
      </c>
      <c r="C24" s="119">
        <v>0</v>
      </c>
      <c r="D24" s="118">
        <f t="shared" si="2"/>
        <v>0</v>
      </c>
    </row>
    <row r="25" spans="1:4" s="3" customFormat="1">
      <c r="A25" s="102" t="s">
        <v>63</v>
      </c>
      <c r="B25" s="121">
        <v>20</v>
      </c>
      <c r="C25" s="119">
        <v>0</v>
      </c>
      <c r="D25" s="118">
        <f t="shared" si="2"/>
        <v>0</v>
      </c>
    </row>
    <row r="26" spans="1:4" s="3" customFormat="1">
      <c r="A26" s="102" t="s">
        <v>64</v>
      </c>
      <c r="B26" s="121">
        <v>10</v>
      </c>
      <c r="C26" s="119">
        <v>0</v>
      </c>
      <c r="D26" s="118">
        <f t="shared" si="2"/>
        <v>0</v>
      </c>
    </row>
    <row r="27" spans="1:4" s="3" customFormat="1">
      <c r="A27" s="102" t="s">
        <v>65</v>
      </c>
      <c r="B27" s="121">
        <v>10</v>
      </c>
      <c r="C27" s="119">
        <v>0</v>
      </c>
      <c r="D27" s="118">
        <f t="shared" si="2"/>
        <v>0</v>
      </c>
    </row>
    <row r="28" spans="1:4" s="3" customFormat="1">
      <c r="A28" s="102" t="s">
        <v>66</v>
      </c>
      <c r="B28" s="121">
        <v>30</v>
      </c>
      <c r="C28" s="119">
        <v>0</v>
      </c>
      <c r="D28" s="118">
        <f t="shared" si="2"/>
        <v>0</v>
      </c>
    </row>
    <row r="29" spans="1:4" s="3" customFormat="1">
      <c r="A29" s="102" t="s">
        <v>67</v>
      </c>
      <c r="B29" s="121">
        <v>10</v>
      </c>
      <c r="C29" s="119">
        <v>0</v>
      </c>
      <c r="D29" s="118">
        <f t="shared" si="2"/>
        <v>0</v>
      </c>
    </row>
    <row r="30" spans="1:4" s="3" customFormat="1">
      <c r="A30" s="102" t="s">
        <v>68</v>
      </c>
      <c r="B30" s="121">
        <v>3</v>
      </c>
      <c r="C30" s="119">
        <v>0</v>
      </c>
      <c r="D30" s="118">
        <f t="shared" si="2"/>
        <v>0</v>
      </c>
    </row>
    <row r="31" spans="1:4" s="3" customFormat="1">
      <c r="A31" s="102" t="s">
        <v>69</v>
      </c>
      <c r="B31" s="121">
        <v>40</v>
      </c>
      <c r="C31" s="119">
        <v>0</v>
      </c>
      <c r="D31" s="118">
        <f t="shared" si="2"/>
        <v>0</v>
      </c>
    </row>
    <row r="32" spans="1:4" s="3" customFormat="1">
      <c r="A32" s="102" t="s">
        <v>70</v>
      </c>
      <c r="B32" s="121">
        <v>20</v>
      </c>
      <c r="C32" s="119">
        <v>0</v>
      </c>
      <c r="D32" s="118">
        <f t="shared" si="2"/>
        <v>0</v>
      </c>
    </row>
    <row r="33" spans="1:4" s="3" customFormat="1">
      <c r="A33" s="102" t="s">
        <v>71</v>
      </c>
      <c r="B33" s="121">
        <v>20</v>
      </c>
      <c r="C33" s="119">
        <v>0</v>
      </c>
      <c r="D33" s="118">
        <f t="shared" si="2"/>
        <v>0</v>
      </c>
    </row>
    <row r="34" spans="1:4" s="3" customFormat="1">
      <c r="A34" s="102" t="s">
        <v>72</v>
      </c>
      <c r="B34" s="121">
        <v>20</v>
      </c>
      <c r="C34" s="119">
        <v>0</v>
      </c>
      <c r="D34" s="118">
        <f t="shared" si="2"/>
        <v>0</v>
      </c>
    </row>
    <row r="35" spans="1:4" s="3" customFormat="1">
      <c r="A35" s="114" t="s">
        <v>73</v>
      </c>
      <c r="B35" s="122">
        <v>2</v>
      </c>
      <c r="C35" s="119">
        <v>0</v>
      </c>
      <c r="D35" s="118">
        <f t="shared" si="2"/>
        <v>0</v>
      </c>
    </row>
    <row r="36" spans="1:4" s="3" customFormat="1">
      <c r="A36" s="115" t="s">
        <v>74</v>
      </c>
      <c r="B36" s="122">
        <v>2</v>
      </c>
      <c r="C36" s="119">
        <v>0</v>
      </c>
      <c r="D36" s="118">
        <f t="shared" si="2"/>
        <v>0</v>
      </c>
    </row>
    <row r="37" spans="1:4" s="3" customFormat="1">
      <c r="A37" s="115" t="s">
        <v>75</v>
      </c>
      <c r="B37" s="122">
        <v>10</v>
      </c>
      <c r="C37" s="119">
        <v>0</v>
      </c>
      <c r="D37" s="118">
        <f t="shared" si="2"/>
        <v>0</v>
      </c>
    </row>
    <row r="38" spans="1:4" s="3" customFormat="1">
      <c r="A38" s="98" t="s">
        <v>15</v>
      </c>
      <c r="B38" s="117"/>
      <c r="C38" s="120">
        <v>0</v>
      </c>
      <c r="D38" s="118">
        <f t="shared" ref="D38" si="3">B38*C38*12</f>
        <v>0</v>
      </c>
    </row>
    <row r="39" spans="1:4" s="3" customFormat="1">
      <c r="A39" s="98" t="s">
        <v>15</v>
      </c>
      <c r="B39" s="117"/>
      <c r="C39" s="120">
        <v>0</v>
      </c>
      <c r="D39" s="118">
        <f t="shared" ref="D39:D49" si="4">B39*C39*12</f>
        <v>0</v>
      </c>
    </row>
    <row r="40" spans="1:4" s="3" customFormat="1">
      <c r="A40" s="98" t="s">
        <v>15</v>
      </c>
      <c r="B40" s="117"/>
      <c r="C40" s="120">
        <v>0</v>
      </c>
      <c r="D40" s="118">
        <f t="shared" si="4"/>
        <v>0</v>
      </c>
    </row>
    <row r="41" spans="1:4" s="3" customFormat="1">
      <c r="A41" s="98" t="s">
        <v>15</v>
      </c>
      <c r="B41" s="117"/>
      <c r="C41" s="120">
        <v>0</v>
      </c>
      <c r="D41" s="118">
        <f t="shared" si="4"/>
        <v>0</v>
      </c>
    </row>
    <row r="42" spans="1:4" s="3" customFormat="1">
      <c r="A42" s="98" t="s">
        <v>15</v>
      </c>
      <c r="B42" s="117"/>
      <c r="C42" s="120">
        <v>0</v>
      </c>
      <c r="D42" s="118">
        <f t="shared" si="4"/>
        <v>0</v>
      </c>
    </row>
    <row r="43" spans="1:4" s="3" customFormat="1">
      <c r="A43" s="98" t="s">
        <v>15</v>
      </c>
      <c r="B43" s="117"/>
      <c r="C43" s="120">
        <v>0</v>
      </c>
      <c r="D43" s="118">
        <f t="shared" si="4"/>
        <v>0</v>
      </c>
    </row>
    <row r="44" spans="1:4" s="3" customFormat="1">
      <c r="A44" s="98" t="s">
        <v>15</v>
      </c>
      <c r="B44" s="117"/>
      <c r="C44" s="120">
        <v>0</v>
      </c>
      <c r="D44" s="118">
        <f t="shared" si="4"/>
        <v>0</v>
      </c>
    </row>
    <row r="45" spans="1:4" s="3" customFormat="1">
      <c r="A45" s="98" t="s">
        <v>15</v>
      </c>
      <c r="B45" s="117"/>
      <c r="C45" s="120">
        <v>0</v>
      </c>
      <c r="D45" s="118">
        <f t="shared" si="4"/>
        <v>0</v>
      </c>
    </row>
    <row r="46" spans="1:4" s="3" customFormat="1">
      <c r="A46" s="98" t="s">
        <v>15</v>
      </c>
      <c r="B46" s="117"/>
      <c r="C46" s="120">
        <v>0</v>
      </c>
      <c r="D46" s="118">
        <f t="shared" si="4"/>
        <v>0</v>
      </c>
    </row>
    <row r="47" spans="1:4" s="3" customFormat="1">
      <c r="A47" s="98" t="s">
        <v>15</v>
      </c>
      <c r="B47" s="117"/>
      <c r="C47" s="120">
        <v>0</v>
      </c>
      <c r="D47" s="118">
        <f t="shared" si="4"/>
        <v>0</v>
      </c>
    </row>
    <row r="48" spans="1:4" s="3" customFormat="1">
      <c r="A48" s="98" t="s">
        <v>15</v>
      </c>
      <c r="B48" s="117"/>
      <c r="C48" s="120">
        <v>0</v>
      </c>
      <c r="D48" s="118">
        <f t="shared" si="4"/>
        <v>0</v>
      </c>
    </row>
    <row r="49" spans="1:4" s="3" customFormat="1">
      <c r="A49" s="98" t="s">
        <v>15</v>
      </c>
      <c r="B49" s="117"/>
      <c r="C49" s="120">
        <v>0</v>
      </c>
      <c r="D49" s="118">
        <f t="shared" si="4"/>
        <v>0</v>
      </c>
    </row>
    <row r="50" spans="1:4" ht="17.100000000000001" thickBot="1">
      <c r="A50" s="83" t="s">
        <v>21</v>
      </c>
      <c r="B50" s="70"/>
      <c r="C50" s="70"/>
      <c r="D50" s="107">
        <f>SUM(D21:D49)</f>
        <v>0</v>
      </c>
    </row>
  </sheetData>
  <mergeCells count="2">
    <mergeCell ref="A1:D1"/>
    <mergeCell ref="A19:D19"/>
  </mergeCells>
  <pageMargins left="0.49" right="0.34" top="0.74" bottom="0.48" header="0.5" footer="0.2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"/>
  <sheetViews>
    <sheetView zoomScaleNormal="100" workbookViewId="0">
      <selection activeCell="A8" sqref="A8"/>
    </sheetView>
  </sheetViews>
  <sheetFormatPr defaultColWidth="9.140625" defaultRowHeight="15"/>
  <cols>
    <col min="1" max="1" width="65.7109375" style="7" customWidth="1"/>
    <col min="2" max="2" width="30.7109375" style="6" customWidth="1"/>
    <col min="3" max="3" width="13.42578125" style="6" bestFit="1" customWidth="1"/>
    <col min="4" max="4" width="11.28515625" style="6" customWidth="1"/>
    <col min="5" max="16384" width="9.140625" style="6"/>
  </cols>
  <sheetData>
    <row r="1" spans="1:4" s="5" customFormat="1" ht="20.85" customHeight="1" thickBot="1">
      <c r="A1" s="154" t="s">
        <v>76</v>
      </c>
      <c r="B1" s="155"/>
      <c r="C1" s="15"/>
      <c r="D1" s="15"/>
    </row>
    <row r="2" spans="1:4" s="2" customFormat="1" ht="20.85" customHeight="1">
      <c r="A2" s="57"/>
      <c r="B2" s="58" t="s">
        <v>77</v>
      </c>
    </row>
    <row r="3" spans="1:4">
      <c r="A3" s="38" t="s">
        <v>78</v>
      </c>
      <c r="B3" s="39">
        <v>0</v>
      </c>
      <c r="C3" s="15"/>
      <c r="D3" s="15"/>
    </row>
    <row r="4" spans="1:4">
      <c r="A4" s="38" t="s">
        <v>79</v>
      </c>
      <c r="B4" s="39">
        <v>0</v>
      </c>
      <c r="C4" s="15"/>
      <c r="D4" s="15"/>
    </row>
    <row r="5" spans="1:4">
      <c r="A5" s="38" t="s">
        <v>80</v>
      </c>
      <c r="B5" s="39">
        <v>0</v>
      </c>
      <c r="C5" s="15"/>
      <c r="D5" s="15"/>
    </row>
    <row r="6" spans="1:4">
      <c r="A6" s="38" t="s">
        <v>81</v>
      </c>
      <c r="B6" s="39">
        <v>0</v>
      </c>
      <c r="C6" s="15"/>
      <c r="D6" s="15"/>
    </row>
    <row r="7" spans="1:4">
      <c r="A7" s="38" t="s">
        <v>82</v>
      </c>
      <c r="B7" s="39">
        <v>0</v>
      </c>
      <c r="C7" s="15"/>
      <c r="D7" s="15"/>
    </row>
    <row r="8" spans="1:4">
      <c r="A8" s="38" t="s">
        <v>83</v>
      </c>
      <c r="B8" s="39">
        <v>0</v>
      </c>
      <c r="C8" s="15"/>
      <c r="D8" s="15"/>
    </row>
    <row r="9" spans="1:4" ht="15.95" thickBot="1">
      <c r="A9" s="38" t="s">
        <v>84</v>
      </c>
      <c r="B9" s="39">
        <v>0</v>
      </c>
      <c r="C9" s="15"/>
      <c r="D9" s="15"/>
    </row>
    <row r="10" spans="1:4" ht="17.100000000000001" thickBot="1">
      <c r="A10" s="56" t="s">
        <v>21</v>
      </c>
      <c r="B10" s="55">
        <f>SUM(B3:B9)</f>
        <v>0</v>
      </c>
      <c r="C10" s="15"/>
      <c r="D10" s="16"/>
    </row>
    <row r="11" spans="1:4">
      <c r="A11" s="17"/>
      <c r="B11" s="15"/>
      <c r="C11" s="15"/>
      <c r="D11" s="15"/>
    </row>
  </sheetData>
  <mergeCells count="1">
    <mergeCell ref="A1:B1"/>
  </mergeCells>
  <phoneticPr fontId="4" type="noConversion"/>
  <pageMargins left="0.75" right="0.75" top="1" bottom="1" header="0.5" footer="0.5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20561-9A60-F34E-B90C-D9354676F456}">
  <dimension ref="A1:D17"/>
  <sheetViews>
    <sheetView zoomScaleNormal="100" workbookViewId="0">
      <selection activeCell="B3" sqref="B3:B7"/>
    </sheetView>
  </sheetViews>
  <sheetFormatPr defaultColWidth="9.140625" defaultRowHeight="15"/>
  <cols>
    <col min="1" max="1" width="65.7109375" style="10" customWidth="1"/>
    <col min="2" max="2" width="15.7109375" style="9" customWidth="1"/>
    <col min="3" max="4" width="30.7109375" style="9" customWidth="1"/>
    <col min="5" max="16384" width="9.140625" style="9"/>
  </cols>
  <sheetData>
    <row r="1" spans="1:4" ht="18.95">
      <c r="A1" s="156" t="s">
        <v>85</v>
      </c>
      <c r="B1" s="157"/>
      <c r="C1" s="157"/>
      <c r="D1" s="158"/>
    </row>
    <row r="2" spans="1:4">
      <c r="A2" s="66" t="s">
        <v>86</v>
      </c>
      <c r="B2" s="85" t="s">
        <v>10</v>
      </c>
      <c r="C2" s="66" t="s">
        <v>87</v>
      </c>
      <c r="D2" s="75" t="s">
        <v>88</v>
      </c>
    </row>
    <row r="3" spans="1:4">
      <c r="A3" s="102" t="s">
        <v>89</v>
      </c>
      <c r="B3" s="61">
        <v>1</v>
      </c>
      <c r="C3" s="28">
        <v>0</v>
      </c>
      <c r="D3" s="72">
        <f t="shared" ref="D3:D7" si="0">B3*C3*12</f>
        <v>0</v>
      </c>
    </row>
    <row r="4" spans="1:4">
      <c r="A4" s="102" t="s">
        <v>90</v>
      </c>
      <c r="B4" s="61">
        <v>1</v>
      </c>
      <c r="C4" s="28">
        <v>0</v>
      </c>
      <c r="D4" s="72">
        <f t="shared" si="0"/>
        <v>0</v>
      </c>
    </row>
    <row r="5" spans="1:4">
      <c r="A5" s="102" t="s">
        <v>91</v>
      </c>
      <c r="B5" s="61">
        <v>1</v>
      </c>
      <c r="C5" s="28">
        <v>0</v>
      </c>
      <c r="D5" s="72">
        <f t="shared" si="0"/>
        <v>0</v>
      </c>
    </row>
    <row r="6" spans="1:4">
      <c r="A6" s="102" t="s">
        <v>92</v>
      </c>
      <c r="B6" s="61">
        <v>1</v>
      </c>
      <c r="C6" s="28">
        <v>0</v>
      </c>
      <c r="D6" s="72">
        <f t="shared" si="0"/>
        <v>0</v>
      </c>
    </row>
    <row r="7" spans="1:4">
      <c r="A7" s="102" t="s">
        <v>93</v>
      </c>
      <c r="B7" s="61">
        <v>1</v>
      </c>
      <c r="C7" s="28">
        <v>0</v>
      </c>
      <c r="D7" s="72">
        <f t="shared" si="0"/>
        <v>0</v>
      </c>
    </row>
    <row r="8" spans="1:4" ht="15.95">
      <c r="A8" s="104" t="s">
        <v>94</v>
      </c>
      <c r="B8" s="105"/>
      <c r="C8" s="104"/>
      <c r="D8" s="103">
        <f>SUM(D3:D7)</f>
        <v>0</v>
      </c>
    </row>
    <row r="17" spans="1:1">
      <c r="A17" s="139"/>
    </row>
  </sheetData>
  <mergeCells count="1">
    <mergeCell ref="A1:D1"/>
  </mergeCells>
  <pageMargins left="0.46" right="0.17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 xmlns="ba71fa6f-0a2c-4e39-8368-fdfc804d68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CCEF019EF5B45A19A7D6B3462B62A" ma:contentTypeVersion="9" ma:contentTypeDescription="Een nieuw document maken." ma:contentTypeScope="" ma:versionID="549270092cbae3bb53d0e7140cdb673c">
  <xsd:schema xmlns:xsd="http://www.w3.org/2001/XMLSchema" xmlns:xs="http://www.w3.org/2001/XMLSchema" xmlns:p="http://schemas.microsoft.com/office/2006/metadata/properties" xmlns:ns2="228dc70a-a91f-437f-b65d-213246b0edc5" xmlns:ns3="ba71fa6f-0a2c-4e39-8368-fdfc804d6821" targetNamespace="http://schemas.microsoft.com/office/2006/metadata/properties" ma:root="true" ma:fieldsID="966c8b40bfa07ea0c13ec5d2aa901c66" ns2:_="" ns3:_="">
    <xsd:import namespace="228dc70a-a91f-437f-b65d-213246b0edc5"/>
    <xsd:import namespace="ba71fa6f-0a2c-4e39-8368-fdfc804d682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Inf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dc70a-a91f-437f-b65d-213246b0ed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1fa6f-0a2c-4e39-8368-fdfc804d6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nfo" ma:index="14" nillable="true" ma:displayName="Info" ma:format="Dropdown" ma:internalName="Inf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8349FF-4393-4DFD-B177-0D4AD8A28FA7}"/>
</file>

<file path=customXml/itemProps2.xml><?xml version="1.0" encoding="utf-8"?>
<ds:datastoreItem xmlns:ds="http://schemas.openxmlformats.org/officeDocument/2006/customXml" ds:itemID="{4CB433F4-24A3-439A-BA43-15D164924BBD}"/>
</file>

<file path=customXml/itemProps3.xml><?xml version="1.0" encoding="utf-8"?>
<ds:datastoreItem xmlns:ds="http://schemas.openxmlformats.org/officeDocument/2006/customXml" ds:itemID="{19A3EEB7-8393-45B3-A133-3F0DFF801F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Lasschuit</dc:creator>
  <cp:keywords/>
  <dc:description/>
  <cp:lastModifiedBy>Daan Smits</cp:lastModifiedBy>
  <cp:revision/>
  <dcterms:created xsi:type="dcterms:W3CDTF">2008-02-27T05:33:38Z</dcterms:created>
  <dcterms:modified xsi:type="dcterms:W3CDTF">2024-05-13T16:01:44Z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0</vt:i4>
  </property>
  <property fmtid="{D5CDD505-2E9C-101B-9397-08002B2CF9AE}" pid="3" name="_NewReviewCycle">
    <vt:lpwstr/>
  </property>
  <property fmtid="{D5CDD505-2E9C-101B-9397-08002B2CF9AE}" pid="4" name="_PreviousAdHocReviewCycleID">
    <vt:i4>0</vt:i4>
  </property>
  <property fmtid="{D5CDD505-2E9C-101B-9397-08002B2CF9AE}" pid="5" name="_ReviewingToolsShownOnce">
    <vt:lpwstr/>
  </property>
  <property fmtid="{D5CDD505-2E9C-101B-9397-08002B2CF9AE}" pid="6" name="ContentTypeId">
    <vt:lpwstr>0x010100DB1CCEF019EF5B45A19A7D6B3462B62A</vt:lpwstr>
  </property>
  <property fmtid="{D5CDD505-2E9C-101B-9397-08002B2CF9AE}" pid="7" name="_dlc_DocIdItemGuid">
    <vt:lpwstr>9d6edcc7-6ee4-46e5-a085-fe348a4535c3</vt:lpwstr>
  </property>
  <property fmtid="{D5CDD505-2E9C-101B-9397-08002B2CF9AE}" pid="8" name="MediaServiceImageTags">
    <vt:lpwstr/>
  </property>
  <property fmtid="{D5CDD505-2E9C-101B-9397-08002B2CF9AE}" pid="9" name="Order">
    <vt:r8>13500</vt:r8>
  </property>
  <property fmtid="{D5CDD505-2E9C-101B-9397-08002B2CF9AE}" pid="10" name="_ExtendedDescription">
    <vt:lpwstr/>
  </property>
</Properties>
</file>