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deinkoopadviesgroep.sharepoint.com/sites/Team/Shared Documents/Projecten/100066 (2021.45) Gemeente Assen - Nick/E&amp;W Onderhoud 2/Nota van inlichtingen/NVI 2/"/>
    </mc:Choice>
  </mc:AlternateContent>
  <xr:revisionPtr revIDLastSave="11" documentId="8_{D77C9F1C-8C6F-492F-9118-272215F35676}" xr6:coauthVersionLast="47" xr6:coauthVersionMax="47" xr10:uidLastSave="{20CE1B0A-94DB-4FF0-BD23-3C1B6D660483}"/>
  <bookViews>
    <workbookView xWindow="-120" yWindow="-120" windowWidth="20730" windowHeight="11160" activeTab="2" xr2:uid="{431C8AE4-E042-4CE0-8DF1-28980BEBC1F6}"/>
  </bookViews>
  <sheets>
    <sheet name="1. Voorblad" sheetId="2" r:id="rId1"/>
    <sheet name="2. Maatwerkopdrachten" sheetId="5" r:id="rId2"/>
    <sheet name="3. Contractonderhoud"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60" i="3" l="1"/>
  <c r="K459" i="3"/>
  <c r="K458" i="3"/>
  <c r="K457" i="3"/>
  <c r="K456" i="3"/>
  <c r="K455" i="3"/>
  <c r="K454" i="3"/>
  <c r="K453" i="3"/>
  <c r="K452" i="3"/>
  <c r="K451" i="3"/>
  <c r="K450" i="3"/>
  <c r="K449" i="3"/>
  <c r="K448" i="3"/>
  <c r="K447" i="3"/>
  <c r="K446" i="3"/>
  <c r="K445" i="3"/>
  <c r="K444" i="3"/>
  <c r="K443" i="3"/>
  <c r="K442" i="3"/>
  <c r="K441" i="3"/>
  <c r="K440" i="3"/>
  <c r="K439" i="3"/>
  <c r="K437" i="3"/>
  <c r="J460" i="3"/>
  <c r="J459" i="3"/>
  <c r="J458" i="3"/>
  <c r="J457" i="3"/>
  <c r="J456" i="3"/>
  <c r="J455" i="3"/>
  <c r="J454" i="3"/>
  <c r="J453" i="3"/>
  <c r="J452" i="3"/>
  <c r="J451" i="3"/>
  <c r="J450" i="3"/>
  <c r="J449" i="3"/>
  <c r="J448" i="3"/>
  <c r="J447" i="3"/>
  <c r="J446" i="3"/>
  <c r="J445" i="3"/>
  <c r="J444" i="3"/>
  <c r="J443" i="3"/>
  <c r="J442" i="3"/>
  <c r="J441" i="3"/>
  <c r="J440" i="3"/>
  <c r="J439" i="3"/>
  <c r="J437" i="3"/>
  <c r="K432" i="3"/>
  <c r="K431" i="3"/>
  <c r="K430" i="3"/>
  <c r="K429" i="3"/>
  <c r="K428" i="3"/>
  <c r="K427" i="3"/>
  <c r="K426" i="3"/>
  <c r="K425" i="3"/>
  <c r="K424" i="3"/>
  <c r="K423" i="3"/>
  <c r="K422" i="3"/>
  <c r="K421" i="3"/>
  <c r="K420" i="3"/>
  <c r="K419" i="3"/>
  <c r="K418" i="3"/>
  <c r="K417" i="3"/>
  <c r="K416" i="3"/>
  <c r="K415" i="3"/>
  <c r="K413" i="3"/>
  <c r="J432" i="3"/>
  <c r="J431" i="3"/>
  <c r="J430" i="3"/>
  <c r="J429" i="3"/>
  <c r="J428" i="3"/>
  <c r="J427" i="3"/>
  <c r="J426" i="3"/>
  <c r="J425" i="3"/>
  <c r="J424" i="3"/>
  <c r="J423" i="3"/>
  <c r="J422" i="3"/>
  <c r="J421" i="3"/>
  <c r="J420" i="3"/>
  <c r="J419" i="3"/>
  <c r="J418" i="3"/>
  <c r="J417" i="3"/>
  <c r="J416" i="3"/>
  <c r="J415" i="3"/>
  <c r="J413" i="3"/>
  <c r="K408" i="3"/>
  <c r="K407" i="3"/>
  <c r="K406" i="3"/>
  <c r="K404" i="3"/>
  <c r="K403" i="3"/>
  <c r="K402" i="3"/>
  <c r="K401" i="3"/>
  <c r="K400" i="3"/>
  <c r="K399" i="3"/>
  <c r="K398" i="3"/>
  <c r="K397" i="3"/>
  <c r="K396" i="3"/>
  <c r="K395" i="3"/>
  <c r="K394" i="3"/>
  <c r="K393" i="3"/>
  <c r="K392" i="3"/>
  <c r="K390" i="3"/>
  <c r="J408" i="3"/>
  <c r="J407" i="3"/>
  <c r="J406" i="3"/>
  <c r="J404" i="3"/>
  <c r="J403" i="3"/>
  <c r="J402" i="3"/>
  <c r="J401" i="3"/>
  <c r="J400" i="3"/>
  <c r="J399" i="3"/>
  <c r="J398" i="3"/>
  <c r="J397" i="3"/>
  <c r="J396" i="3"/>
  <c r="J395" i="3"/>
  <c r="J394" i="3"/>
  <c r="J393" i="3"/>
  <c r="J392" i="3"/>
  <c r="J390" i="3"/>
  <c r="K385" i="3"/>
  <c r="K384" i="3"/>
  <c r="K383" i="3"/>
  <c r="K382" i="3"/>
  <c r="K381" i="3"/>
  <c r="K380" i="3"/>
  <c r="K379" i="3"/>
  <c r="K378" i="3"/>
  <c r="K377" i="3"/>
  <c r="K376" i="3"/>
  <c r="K375" i="3"/>
  <c r="K374" i="3"/>
  <c r="K373" i="3"/>
  <c r="K372" i="3"/>
  <c r="K371" i="3"/>
  <c r="K370" i="3"/>
  <c r="K369" i="3"/>
  <c r="K368" i="3"/>
  <c r="K367" i="3"/>
  <c r="K365" i="3"/>
  <c r="J385" i="3"/>
  <c r="J384" i="3"/>
  <c r="J383" i="3"/>
  <c r="J382" i="3"/>
  <c r="J381" i="3"/>
  <c r="J380" i="3"/>
  <c r="J379" i="3"/>
  <c r="J378" i="3"/>
  <c r="J377" i="3"/>
  <c r="J376" i="3"/>
  <c r="J375" i="3"/>
  <c r="J374" i="3"/>
  <c r="J373" i="3"/>
  <c r="J372" i="3"/>
  <c r="J371" i="3"/>
  <c r="J370" i="3"/>
  <c r="J369" i="3"/>
  <c r="J368" i="3"/>
  <c r="J367" i="3"/>
  <c r="J365" i="3"/>
  <c r="K360" i="3"/>
  <c r="K359" i="3"/>
  <c r="K358" i="3"/>
  <c r="K357" i="3"/>
  <c r="K356" i="3"/>
  <c r="K355" i="3"/>
  <c r="K354" i="3"/>
  <c r="K353" i="3"/>
  <c r="K352" i="3"/>
  <c r="K351" i="3"/>
  <c r="K350" i="3"/>
  <c r="K349" i="3"/>
  <c r="K348" i="3"/>
  <c r="K347" i="3"/>
  <c r="K346" i="3"/>
  <c r="K345" i="3"/>
  <c r="K343" i="3"/>
  <c r="J360" i="3"/>
  <c r="J359" i="3"/>
  <c r="J358" i="3"/>
  <c r="J357" i="3"/>
  <c r="J356" i="3"/>
  <c r="J355" i="3"/>
  <c r="J354" i="3"/>
  <c r="J353" i="3"/>
  <c r="J352" i="3"/>
  <c r="J351" i="3"/>
  <c r="J350" i="3"/>
  <c r="J349" i="3"/>
  <c r="J348" i="3"/>
  <c r="J347" i="3"/>
  <c r="J346" i="3"/>
  <c r="J345" i="3"/>
  <c r="J343" i="3"/>
  <c r="K338" i="3"/>
  <c r="K337" i="3"/>
  <c r="K336" i="3"/>
  <c r="K335" i="3"/>
  <c r="K334" i="3"/>
  <c r="K333" i="3"/>
  <c r="K332" i="3"/>
  <c r="K331" i="3"/>
  <c r="K330" i="3"/>
  <c r="K329" i="3"/>
  <c r="K328" i="3"/>
  <c r="K327" i="3"/>
  <c r="K326" i="3"/>
  <c r="K325" i="3"/>
  <c r="K324" i="3"/>
  <c r="K323" i="3"/>
  <c r="K322" i="3"/>
  <c r="K321" i="3"/>
  <c r="K320" i="3"/>
  <c r="K319" i="3"/>
  <c r="K318" i="3"/>
  <c r="K317" i="3"/>
  <c r="K316" i="3"/>
  <c r="K315" i="3"/>
  <c r="K314" i="3"/>
  <c r="K313" i="3"/>
  <c r="K312" i="3"/>
  <c r="K311" i="3"/>
  <c r="K309" i="3"/>
  <c r="J338" i="3"/>
  <c r="J337" i="3"/>
  <c r="J336" i="3"/>
  <c r="J335" i="3"/>
  <c r="J334" i="3"/>
  <c r="J333" i="3"/>
  <c r="J332" i="3"/>
  <c r="J331" i="3"/>
  <c r="J330" i="3"/>
  <c r="J329" i="3"/>
  <c r="J328" i="3"/>
  <c r="J327" i="3"/>
  <c r="J326" i="3"/>
  <c r="J325" i="3"/>
  <c r="J324" i="3"/>
  <c r="J323" i="3"/>
  <c r="J322" i="3"/>
  <c r="J321" i="3"/>
  <c r="J320" i="3"/>
  <c r="J319" i="3"/>
  <c r="J318" i="3"/>
  <c r="J317" i="3"/>
  <c r="J316" i="3"/>
  <c r="J315" i="3"/>
  <c r="J314" i="3"/>
  <c r="J313" i="3"/>
  <c r="J312" i="3"/>
  <c r="J311" i="3"/>
  <c r="J309" i="3"/>
  <c r="K304" i="3"/>
  <c r="K303" i="3"/>
  <c r="K302" i="3"/>
  <c r="K301" i="3"/>
  <c r="K300" i="3"/>
  <c r="K299" i="3"/>
  <c r="K298" i="3"/>
  <c r="K297" i="3"/>
  <c r="K296" i="3"/>
  <c r="K295" i="3"/>
  <c r="K294" i="3"/>
  <c r="K293" i="3"/>
  <c r="K292" i="3"/>
  <c r="K291" i="3"/>
  <c r="K290" i="3"/>
  <c r="K289" i="3"/>
  <c r="K288" i="3"/>
  <c r="K287" i="3"/>
  <c r="K285" i="3"/>
  <c r="J304" i="3"/>
  <c r="J303" i="3"/>
  <c r="J302" i="3"/>
  <c r="J301" i="3"/>
  <c r="J300" i="3"/>
  <c r="J299" i="3"/>
  <c r="J298" i="3"/>
  <c r="J297" i="3"/>
  <c r="J296" i="3"/>
  <c r="J295" i="3"/>
  <c r="J294" i="3"/>
  <c r="J293" i="3"/>
  <c r="J292" i="3"/>
  <c r="J291" i="3"/>
  <c r="J290" i="3"/>
  <c r="J289" i="3"/>
  <c r="J288" i="3"/>
  <c r="J287" i="3"/>
  <c r="J285" i="3"/>
  <c r="J280" i="3"/>
  <c r="J279" i="3"/>
  <c r="J278" i="3"/>
  <c r="J277" i="3"/>
  <c r="J275" i="3"/>
  <c r="J274" i="3"/>
  <c r="J273" i="3"/>
  <c r="J272" i="3"/>
  <c r="J271" i="3"/>
  <c r="J270" i="3"/>
  <c r="J269" i="3"/>
  <c r="J268" i="3"/>
  <c r="J267" i="3"/>
  <c r="J266" i="3"/>
  <c r="J265" i="3"/>
  <c r="J264" i="3"/>
  <c r="J262" i="3"/>
  <c r="J261" i="3"/>
  <c r="J260" i="3"/>
  <c r="J259" i="3"/>
  <c r="J258" i="3"/>
  <c r="J257" i="3"/>
  <c r="J256" i="3"/>
  <c r="J255" i="3"/>
  <c r="J254" i="3"/>
  <c r="J253" i="3"/>
  <c r="J252" i="3"/>
  <c r="J251" i="3"/>
  <c r="J250" i="3"/>
  <c r="J249" i="3"/>
  <c r="J248" i="3"/>
  <c r="J247" i="3"/>
  <c r="J245" i="3"/>
  <c r="J243" i="3"/>
  <c r="K280" i="3"/>
  <c r="K279" i="3"/>
  <c r="K278" i="3"/>
  <c r="K277" i="3"/>
  <c r="K275" i="3"/>
  <c r="K274" i="3"/>
  <c r="K273" i="3"/>
  <c r="K272" i="3"/>
  <c r="K271" i="3"/>
  <c r="K270" i="3"/>
  <c r="K269" i="3"/>
  <c r="K268" i="3"/>
  <c r="K267" i="3"/>
  <c r="K266" i="3"/>
  <c r="K265" i="3"/>
  <c r="K264" i="3"/>
  <c r="K262" i="3"/>
  <c r="K261" i="3"/>
  <c r="K260" i="3"/>
  <c r="K259" i="3"/>
  <c r="K258" i="3"/>
  <c r="K257" i="3"/>
  <c r="K256" i="3"/>
  <c r="K255" i="3"/>
  <c r="K254" i="3"/>
  <c r="K253" i="3"/>
  <c r="K252" i="3"/>
  <c r="K251" i="3"/>
  <c r="K250" i="3"/>
  <c r="K249" i="3"/>
  <c r="K248" i="3"/>
  <c r="K247" i="3"/>
  <c r="K245" i="3"/>
  <c r="K243" i="3"/>
  <c r="K238" i="3"/>
  <c r="K237" i="3"/>
  <c r="K236" i="3"/>
  <c r="K235" i="3"/>
  <c r="K234" i="3"/>
  <c r="K233" i="3"/>
  <c r="K232" i="3"/>
  <c r="K231" i="3"/>
  <c r="K230" i="3"/>
  <c r="K229" i="3"/>
  <c r="K228" i="3"/>
  <c r="K227" i="3"/>
  <c r="K226" i="3"/>
  <c r="K225" i="3"/>
  <c r="K224" i="3"/>
  <c r="K222" i="3"/>
  <c r="K221" i="3"/>
  <c r="K220" i="3"/>
  <c r="K219" i="3"/>
  <c r="K218" i="3"/>
  <c r="K217" i="3"/>
  <c r="K216" i="3"/>
  <c r="K215" i="3"/>
  <c r="K214" i="3"/>
  <c r="K213" i="3"/>
  <c r="K212" i="3"/>
  <c r="K211" i="3"/>
  <c r="K210" i="3"/>
  <c r="K209" i="3"/>
  <c r="K208" i="3"/>
  <c r="K207" i="3"/>
  <c r="K206" i="3"/>
  <c r="K205" i="3"/>
  <c r="K204" i="3"/>
  <c r="K203" i="3"/>
  <c r="K202" i="3"/>
  <c r="K201" i="3"/>
  <c r="K200" i="3"/>
  <c r="K199" i="3"/>
  <c r="K198" i="3"/>
  <c r="K197" i="3"/>
  <c r="K196" i="3"/>
  <c r="K195" i="3"/>
  <c r="K194" i="3"/>
  <c r="K193" i="3"/>
  <c r="K192" i="3"/>
  <c r="K191" i="3"/>
  <c r="K190" i="3"/>
  <c r="K189" i="3"/>
  <c r="K186" i="3"/>
  <c r="J238" i="3"/>
  <c r="J237" i="3"/>
  <c r="J236" i="3"/>
  <c r="J235" i="3"/>
  <c r="J234" i="3"/>
  <c r="J233" i="3"/>
  <c r="J232" i="3"/>
  <c r="J231" i="3"/>
  <c r="J230" i="3"/>
  <c r="J229" i="3"/>
  <c r="J228" i="3"/>
  <c r="J227" i="3"/>
  <c r="J226" i="3"/>
  <c r="J225" i="3"/>
  <c r="J224" i="3"/>
  <c r="J222" i="3"/>
  <c r="J221" i="3"/>
  <c r="J220" i="3"/>
  <c r="J219" i="3"/>
  <c r="J218" i="3"/>
  <c r="J217" i="3"/>
  <c r="J216" i="3"/>
  <c r="J215" i="3"/>
  <c r="J214" i="3"/>
  <c r="J213" i="3"/>
  <c r="J212" i="3"/>
  <c r="J211" i="3"/>
  <c r="J210" i="3"/>
  <c r="J209" i="3"/>
  <c r="J208" i="3"/>
  <c r="J207" i="3"/>
  <c r="J206" i="3"/>
  <c r="J205" i="3"/>
  <c r="J204" i="3"/>
  <c r="J203" i="3"/>
  <c r="J202" i="3"/>
  <c r="J201" i="3"/>
  <c r="J200" i="3"/>
  <c r="J199" i="3"/>
  <c r="J198" i="3"/>
  <c r="J197" i="3"/>
  <c r="J196" i="3"/>
  <c r="J195" i="3"/>
  <c r="J194" i="3"/>
  <c r="J193" i="3"/>
  <c r="J192" i="3"/>
  <c r="J191" i="3"/>
  <c r="J190" i="3"/>
  <c r="J189" i="3"/>
  <c r="J186" i="3"/>
  <c r="K184" i="3"/>
  <c r="J184" i="3"/>
  <c r="K162" i="3"/>
  <c r="K179" i="3"/>
  <c r="K178" i="3"/>
  <c r="K177" i="3"/>
  <c r="K176" i="3"/>
  <c r="K175" i="3"/>
  <c r="K174" i="3"/>
  <c r="K173" i="3"/>
  <c r="K172" i="3"/>
  <c r="K171" i="3"/>
  <c r="K170" i="3"/>
  <c r="K169" i="3"/>
  <c r="K168" i="3"/>
  <c r="K167" i="3"/>
  <c r="K166" i="3"/>
  <c r="K165" i="3"/>
  <c r="K163" i="3"/>
  <c r="K161" i="3"/>
  <c r="K160" i="3"/>
  <c r="K159" i="3"/>
  <c r="K158" i="3"/>
  <c r="K157" i="3"/>
  <c r="K156" i="3"/>
  <c r="K155" i="3"/>
  <c r="K154" i="3"/>
  <c r="K153" i="3"/>
  <c r="K152" i="3"/>
  <c r="K151" i="3"/>
  <c r="K150" i="3"/>
  <c r="K149" i="3"/>
  <c r="K148" i="3"/>
  <c r="K147" i="3"/>
  <c r="K146" i="3"/>
  <c r="K145" i="3"/>
  <c r="K144" i="3"/>
  <c r="K143" i="3"/>
  <c r="K142" i="3"/>
  <c r="K141" i="3"/>
  <c r="K140" i="3"/>
  <c r="K139" i="3"/>
  <c r="K138" i="3"/>
  <c r="K137" i="3"/>
  <c r="K136" i="3"/>
  <c r="K135" i="3"/>
  <c r="K134" i="3"/>
  <c r="K133" i="3"/>
  <c r="K132" i="3"/>
  <c r="K131" i="3"/>
  <c r="K130" i="3"/>
  <c r="K129" i="3"/>
  <c r="K128" i="3"/>
  <c r="K127" i="3"/>
  <c r="K126" i="3"/>
  <c r="K125" i="3"/>
  <c r="K124" i="3"/>
  <c r="K123" i="3"/>
  <c r="K122" i="3"/>
  <c r="K121" i="3"/>
  <c r="K120" i="3"/>
  <c r="K119" i="3"/>
  <c r="K118" i="3"/>
  <c r="K117" i="3"/>
  <c r="K116" i="3"/>
  <c r="K115" i="3"/>
  <c r="K114" i="3"/>
  <c r="K113" i="3"/>
  <c r="K112" i="3"/>
  <c r="K111" i="3"/>
  <c r="K110" i="3"/>
  <c r="K109" i="3"/>
  <c r="K108" i="3"/>
  <c r="K105" i="3"/>
  <c r="K103" i="3"/>
  <c r="J179" i="3"/>
  <c r="J178" i="3"/>
  <c r="J177" i="3"/>
  <c r="J176" i="3"/>
  <c r="J175" i="3"/>
  <c r="J174" i="3"/>
  <c r="J173" i="3"/>
  <c r="J172" i="3"/>
  <c r="J171" i="3"/>
  <c r="J170" i="3"/>
  <c r="J169" i="3"/>
  <c r="J168" i="3"/>
  <c r="J167" i="3"/>
  <c r="J166" i="3"/>
  <c r="J165" i="3"/>
  <c r="J163" i="3"/>
  <c r="J162" i="3"/>
  <c r="J161" i="3"/>
  <c r="J160" i="3"/>
  <c r="J159" i="3"/>
  <c r="J158" i="3"/>
  <c r="J157" i="3"/>
  <c r="J156" i="3"/>
  <c r="J155" i="3"/>
  <c r="J154" i="3"/>
  <c r="J153" i="3"/>
  <c r="J152" i="3"/>
  <c r="J151" i="3"/>
  <c r="J150" i="3"/>
  <c r="J149" i="3"/>
  <c r="J148" i="3"/>
  <c r="J147" i="3"/>
  <c r="J146" i="3"/>
  <c r="J145" i="3"/>
  <c r="J144" i="3"/>
  <c r="J143" i="3"/>
  <c r="J142" i="3"/>
  <c r="J141" i="3"/>
  <c r="J140" i="3"/>
  <c r="J139" i="3"/>
  <c r="J138" i="3"/>
  <c r="J137" i="3"/>
  <c r="J136" i="3"/>
  <c r="J135" i="3"/>
  <c r="J134" i="3"/>
  <c r="J133" i="3"/>
  <c r="J132" i="3"/>
  <c r="J131" i="3"/>
  <c r="J130" i="3"/>
  <c r="J129" i="3"/>
  <c r="J128" i="3"/>
  <c r="J127" i="3"/>
  <c r="J126" i="3"/>
  <c r="J125" i="3"/>
  <c r="J124" i="3"/>
  <c r="J123" i="3"/>
  <c r="J122" i="3"/>
  <c r="J121" i="3"/>
  <c r="J120" i="3"/>
  <c r="J119" i="3"/>
  <c r="J118" i="3"/>
  <c r="J117" i="3"/>
  <c r="J116" i="3"/>
  <c r="J115" i="3"/>
  <c r="J114" i="3"/>
  <c r="J113" i="3"/>
  <c r="J112" i="3"/>
  <c r="J111" i="3"/>
  <c r="J110" i="3"/>
  <c r="J109" i="3"/>
  <c r="J108" i="3"/>
  <c r="J105" i="3"/>
  <c r="J103" i="3"/>
  <c r="J98" i="3"/>
  <c r="J97" i="3"/>
  <c r="J96" i="3"/>
  <c r="J95" i="3"/>
  <c r="J94" i="3"/>
  <c r="J93" i="3"/>
  <c r="J92" i="3"/>
  <c r="J91" i="3"/>
  <c r="J90" i="3"/>
  <c r="J89" i="3"/>
  <c r="J88" i="3"/>
  <c r="J87" i="3"/>
  <c r="J86" i="3"/>
  <c r="J83" i="3"/>
  <c r="J82" i="3"/>
  <c r="J81" i="3"/>
  <c r="J80" i="3"/>
  <c r="J79" i="3"/>
  <c r="J78" i="3"/>
  <c r="J77" i="3"/>
  <c r="J76" i="3"/>
  <c r="J75" i="3"/>
  <c r="J74" i="3"/>
  <c r="J73" i="3"/>
  <c r="J72" i="3"/>
  <c r="K98" i="3"/>
  <c r="K97" i="3"/>
  <c r="K96" i="3"/>
  <c r="K95" i="3"/>
  <c r="K94" i="3"/>
  <c r="K93" i="3"/>
  <c r="K92" i="3"/>
  <c r="K91" i="3"/>
  <c r="K90" i="3"/>
  <c r="K89" i="3"/>
  <c r="K88" i="3"/>
  <c r="K87" i="3"/>
  <c r="K86" i="3"/>
  <c r="K83" i="3"/>
  <c r="K82" i="3"/>
  <c r="K81" i="3"/>
  <c r="K80" i="3"/>
  <c r="K79" i="3"/>
  <c r="K78" i="3"/>
  <c r="K77" i="3"/>
  <c r="K76" i="3"/>
  <c r="K75" i="3"/>
  <c r="K74" i="3"/>
  <c r="K73" i="3"/>
  <c r="K72" i="3"/>
  <c r="K70" i="3"/>
  <c r="K69" i="3"/>
  <c r="K68" i="3"/>
  <c r="K67" i="3"/>
  <c r="K66" i="3"/>
  <c r="K65" i="3"/>
  <c r="K64" i="3"/>
  <c r="K63" i="3"/>
  <c r="K62" i="3"/>
  <c r="K61" i="3"/>
  <c r="K60" i="3"/>
  <c r="K59" i="3"/>
  <c r="K58" i="3"/>
  <c r="K57" i="3"/>
  <c r="K56" i="3"/>
  <c r="K55" i="3"/>
  <c r="K54" i="3"/>
  <c r="K53" i="3"/>
  <c r="K52" i="3"/>
  <c r="K51" i="3"/>
  <c r="K50" i="3"/>
  <c r="K49" i="3"/>
  <c r="K48" i="3"/>
  <c r="K47" i="3"/>
  <c r="K46" i="3"/>
  <c r="K45" i="3"/>
  <c r="K44" i="3"/>
  <c r="K43" i="3"/>
  <c r="K42" i="3"/>
  <c r="K41" i="3"/>
  <c r="K40" i="3"/>
  <c r="K39" i="3"/>
  <c r="K38" i="3"/>
  <c r="K37" i="3"/>
  <c r="K36" i="3"/>
  <c r="K35" i="3"/>
  <c r="K34" i="3"/>
  <c r="K33" i="3"/>
  <c r="K32" i="3"/>
  <c r="K31" i="3"/>
  <c r="K30" i="3"/>
  <c r="K29" i="3"/>
  <c r="K28" i="3"/>
  <c r="K27" i="3"/>
  <c r="K26" i="3"/>
  <c r="K25" i="3"/>
  <c r="K24" i="3"/>
  <c r="K23" i="3"/>
  <c r="K22" i="3"/>
  <c r="K21" i="3"/>
  <c r="K20" i="3"/>
  <c r="K19" i="3"/>
  <c r="K18" i="3"/>
  <c r="K17" i="3"/>
  <c r="K16" i="3"/>
  <c r="K15" i="3"/>
  <c r="K14" i="3"/>
  <c r="K13" i="3"/>
  <c r="K12" i="3"/>
  <c r="J70" i="3"/>
  <c r="J69" i="3"/>
  <c r="J68" i="3"/>
  <c r="J67" i="3"/>
  <c r="J66" i="3"/>
  <c r="J65" i="3"/>
  <c r="J64" i="3"/>
  <c r="J63" i="3"/>
  <c r="J62" i="3"/>
  <c r="J61" i="3"/>
  <c r="J60" i="3"/>
  <c r="J59" i="3"/>
  <c r="J58" i="3"/>
  <c r="J57" i="3"/>
  <c r="J56" i="3"/>
  <c r="J55" i="3"/>
  <c r="J54" i="3"/>
  <c r="J53" i="3"/>
  <c r="J52" i="3"/>
  <c r="J51" i="3"/>
  <c r="J50" i="3"/>
  <c r="J49" i="3"/>
  <c r="J48" i="3"/>
  <c r="J47" i="3"/>
  <c r="J46" i="3"/>
  <c r="J45" i="3"/>
  <c r="J44" i="3"/>
  <c r="J43" i="3"/>
  <c r="J42" i="3"/>
  <c r="J41" i="3"/>
  <c r="J40" i="3"/>
  <c r="J39" i="3"/>
  <c r="J38" i="3"/>
  <c r="J37" i="3"/>
  <c r="J36" i="3"/>
  <c r="J35" i="3"/>
  <c r="J34" i="3"/>
  <c r="J33" i="3"/>
  <c r="J32" i="3"/>
  <c r="J31" i="3"/>
  <c r="J30" i="3"/>
  <c r="J29" i="3"/>
  <c r="J28" i="3"/>
  <c r="J27" i="3"/>
  <c r="J26" i="3"/>
  <c r="J25" i="3"/>
  <c r="J24" i="3"/>
  <c r="J23" i="3"/>
  <c r="J22" i="3"/>
  <c r="J21" i="3"/>
  <c r="J20" i="3"/>
  <c r="J19" i="3"/>
  <c r="J18" i="3"/>
  <c r="J17" i="3"/>
  <c r="J16" i="3"/>
  <c r="J15" i="3"/>
  <c r="J14" i="3"/>
  <c r="J13" i="3"/>
  <c r="J12" i="3"/>
  <c r="J9" i="3"/>
  <c r="K9" i="3"/>
  <c r="K7" i="3" l="1"/>
  <c r="J7" i="3"/>
  <c r="K99" i="3" s="1"/>
  <c r="K180" i="3"/>
  <c r="K239" i="3"/>
  <c r="K305" i="3"/>
  <c r="K281" i="3"/>
  <c r="K339" i="3"/>
  <c r="K361" i="3"/>
  <c r="K386" i="3"/>
  <c r="K409" i="3"/>
  <c r="K433" i="3"/>
  <c r="K461" i="3"/>
  <c r="I463" i="3" l="1"/>
  <c r="G32" i="2" s="1"/>
  <c r="H14" i="5"/>
  <c r="H15" i="5"/>
  <c r="H16" i="5"/>
  <c r="H21" i="5"/>
  <c r="H22" i="5" s="1"/>
  <c r="H13" i="5"/>
  <c r="H12" i="5"/>
  <c r="H11" i="5"/>
  <c r="H10" i="5"/>
  <c r="H9" i="5"/>
  <c r="H8" i="5"/>
  <c r="H7" i="5"/>
  <c r="H17" i="5" l="1"/>
  <c r="G31" i="2"/>
  <c r="G30" i="2" l="1"/>
  <c r="G33" i="2" l="1"/>
  <c r="G35" i="2" s="1"/>
</calcChain>
</file>

<file path=xl/sharedStrings.xml><?xml version="1.0" encoding="utf-8"?>
<sst xmlns="http://schemas.openxmlformats.org/spreadsheetml/2006/main" count="2227" uniqueCount="807">
  <si>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</si>
  <si>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</si>
  <si>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</si>
  <si>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</si>
  <si>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Gemeente. Niet wijzigen. </t>
  </si>
  <si>
    <t>Invoer</t>
  </si>
  <si>
    <t>Cellen bestemd voor uw invoer. Inschrijver dient deze cellen in dit Prijzenblad in te vullen. Het niet of niet op juiste wijze invullen van dit Prijzenblad kan leiden tot uitsluiting van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</si>
  <si>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</si>
  <si>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</si>
  <si>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</si>
  <si>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</si>
  <si>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</si>
  <si>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</si>
  <si>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</si>
  <si>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</si>
  <si>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</si>
  <si>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Recapitulatie:</t>
  </si>
  <si>
    <t>CONTACTGEGEVENS INSCHRIJVER</t>
  </si>
  <si>
    <t>Onderneming:</t>
  </si>
  <si>
    <t>Functie:</t>
  </si>
  <si>
    <t>Naam rechtsgeldig ondertekenaar:</t>
  </si>
  <si>
    <t>Datum:</t>
  </si>
  <si>
    <t>Handtekening:</t>
  </si>
  <si>
    <t xml:space="preserve">TOTAAL KOSTEN </t>
  </si>
  <si>
    <t>Omschrijving</t>
  </si>
  <si>
    <t>Bedrag in €</t>
  </si>
  <si>
    <t>TOTALE KOSTEN</t>
  </si>
  <si>
    <t>Nr.</t>
  </si>
  <si>
    <t>1.1</t>
  </si>
  <si>
    <t>1.2</t>
  </si>
  <si>
    <t>1.3</t>
  </si>
  <si>
    <t>2.1</t>
  </si>
  <si>
    <t>2.2</t>
  </si>
  <si>
    <t>2.3</t>
  </si>
  <si>
    <t>3.1</t>
  </si>
  <si>
    <t>3.2</t>
  </si>
  <si>
    <t>3.3</t>
  </si>
  <si>
    <t>4.1</t>
  </si>
  <si>
    <t>4.2</t>
  </si>
  <si>
    <t>4.3</t>
  </si>
  <si>
    <t>Code</t>
  </si>
  <si>
    <t>Inspectieplaats</t>
  </si>
  <si>
    <t>Hoeveelheid</t>
  </si>
  <si>
    <t>Eenheid</t>
  </si>
  <si>
    <t>1. Stadhuis</t>
  </si>
  <si>
    <t>Omschrijving Contractonderhoud</t>
  </si>
  <si>
    <t>2. MFA Schakelveld</t>
  </si>
  <si>
    <t>3. MFA Pittelo Amstelstraat</t>
  </si>
  <si>
    <t>4. Duurzaamheidscentrum</t>
  </si>
  <si>
    <t>5. Parkeergarage Neptunes</t>
  </si>
  <si>
    <t>6. Parkeergarage Stadhuis</t>
  </si>
  <si>
    <t>7. Parkeergarage Drents museum</t>
  </si>
  <si>
    <t>Subtotaal Stadhuis 3 jaren</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</si>
  <si>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</si>
  <si>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</si>
  <si>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</si>
  <si>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</si>
  <si>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</si>
  <si>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</si>
  <si>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</si>
  <si>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</si>
  <si>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</si>
  <si>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</si>
  <si>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</si>
  <si>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</si>
  <si>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</si>
  <si>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</si>
  <si>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</si>
  <si>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</si>
  <si>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</si>
  <si>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</si>
  <si>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</si>
  <si>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</si>
  <si>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</si>
  <si>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</si>
  <si>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</si>
  <si>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</si>
  <si>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</si>
  <si>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</si>
  <si>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</si>
  <si>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</si>
  <si>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</si>
  <si>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</si>
  <si>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</si>
  <si>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</si>
  <si>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</si>
  <si>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</si>
  <si>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</si>
  <si>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</si>
  <si>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</si>
  <si>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</si>
  <si>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</si>
  <si>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</si>
  <si>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</si>
  <si>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</si>
  <si>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</si>
  <si>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</si>
  <si>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</si>
  <si>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</si>
  <si>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</si>
  <si>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</si>
  <si>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</si>
  <si>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</si>
  <si>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</si>
  <si>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</si>
  <si>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</si>
  <si>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</si>
  <si>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</si>
  <si>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</si>
  <si>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</si>
  <si>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</si>
  <si>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</si>
  <si>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</si>
  <si>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</si>
  <si>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</si>
  <si>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</si>
  <si>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</si>
  <si>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</si>
  <si>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</si>
  <si>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</si>
  <si>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</si>
  <si>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</si>
  <si>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</si>
  <si>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</si>
  <si>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</si>
  <si>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</si>
  <si>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</si>
  <si>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</si>
  <si>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</si>
  <si>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</si>
  <si>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</si>
  <si>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</si>
  <si>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</si>
  <si>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</si>
  <si>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</si>
  <si>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</si>
  <si>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</si>
  <si>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</si>
  <si>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</si>
  <si>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</si>
  <si>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</si>
  <si>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</si>
  <si>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65.12.200D</t>
  </si>
  <si>
    <t>65.13.100D</t>
  </si>
  <si>
    <t>65.13.320Z</t>
  </si>
  <si>
    <t>00.00.99</t>
  </si>
  <si>
    <t>10.10.110D</t>
  </si>
  <si>
    <t>10.10.120D</t>
  </si>
  <si>
    <t>10.30.110D</t>
  </si>
  <si>
    <t>10.30.110Z</t>
  </si>
  <si>
    <t>10.30.130D</t>
  </si>
  <si>
    <t>51.21.224B</t>
  </si>
  <si>
    <t>51.21.413B</t>
  </si>
  <si>
    <t>51.41.200B</t>
  </si>
  <si>
    <t>51.51.140B</t>
  </si>
  <si>
    <t>51.54.100B</t>
  </si>
  <si>
    <t>51.54.100D</t>
  </si>
  <si>
    <t>52.30.400B</t>
  </si>
  <si>
    <t>52.36.120B</t>
  </si>
  <si>
    <t>53.14.130B</t>
  </si>
  <si>
    <t>53.21.150B</t>
  </si>
  <si>
    <t>53.21.200B</t>
  </si>
  <si>
    <t>55.12.110B</t>
  </si>
  <si>
    <t>55.12.220B</t>
  </si>
  <si>
    <t>55.12.230B</t>
  </si>
  <si>
    <t>55.12.300B</t>
  </si>
  <si>
    <t>55.13.116B</t>
  </si>
  <si>
    <t>55.20.411B</t>
  </si>
  <si>
    <t>55.20.414B</t>
  </si>
  <si>
    <t>55.23.200B</t>
  </si>
  <si>
    <t>56.30.400B</t>
  </si>
  <si>
    <t>56.32.300B</t>
  </si>
  <si>
    <t>57.21.110B</t>
  </si>
  <si>
    <t>57.71.000K</t>
  </si>
  <si>
    <t>57.71.112B</t>
  </si>
  <si>
    <t>57.71.132B</t>
  </si>
  <si>
    <t>57.71.133B</t>
  </si>
  <si>
    <t>57.71.542B</t>
  </si>
  <si>
    <t>57.71.572B</t>
  </si>
  <si>
    <t>57.71.573B</t>
  </si>
  <si>
    <t>57.71.853B</t>
  </si>
  <si>
    <t>57.71.885B</t>
  </si>
  <si>
    <t>57.71.886B</t>
  </si>
  <si>
    <t>58.20.105B</t>
  </si>
  <si>
    <t>58.20.120B</t>
  </si>
  <si>
    <t>58.20.130B</t>
  </si>
  <si>
    <t>58.20.140B</t>
  </si>
  <si>
    <t>58.20.190B</t>
  </si>
  <si>
    <t>61.11.214B</t>
  </si>
  <si>
    <t>61.41.300B</t>
  </si>
  <si>
    <t>61.51.200B</t>
  </si>
  <si>
    <t>62.21.420B</t>
  </si>
  <si>
    <t>63.24.000B</t>
  </si>
  <si>
    <t>63.24.000Z</t>
  </si>
  <si>
    <t>64.13.200B</t>
  </si>
  <si>
    <t>65.11.110B</t>
  </si>
  <si>
    <t>65.13.310B</t>
  </si>
  <si>
    <t>65.13.320B</t>
  </si>
  <si>
    <t>65.13.810B</t>
  </si>
  <si>
    <t>65.21.410B</t>
  </si>
  <si>
    <t>65.36.100B</t>
  </si>
  <si>
    <t>65.41.100B</t>
  </si>
  <si>
    <t>73.22.130B</t>
  </si>
  <si>
    <t>73.22.140B</t>
  </si>
  <si>
    <t>Brandwerende doorvoeringen controleren contract</t>
  </si>
  <si>
    <t>Brandslanghaspel algemeen afpersen</t>
  </si>
  <si>
    <t>E-revisie jaarlijks inclusief ACAD-dwg maken/reviseren en beheren.</t>
  </si>
  <si>
    <t>Keuring SCIOS Scope 1, 2 en 3 (toestel)</t>
  </si>
  <si>
    <t>Keuring SCIOS Scope 7 (leiding)</t>
  </si>
  <si>
    <t>Warmwaterketel HR 400-900 kW servicebeurt</t>
  </si>
  <si>
    <t>Ventilatorbrander gas &gt; 600 kW servicebeurt</t>
  </si>
  <si>
    <t>Warmtepomp 100-150kW service</t>
  </si>
  <si>
    <t>Aardwarmte broninstallatie service</t>
  </si>
  <si>
    <t>Aardwarmte broninstallatie monstername</t>
  </si>
  <si>
    <t>Scheidingsinstal. benzine/olie alg. servicebeurt</t>
  </si>
  <si>
    <t>Vuilwaterpomp afvalwater servicebeurt</t>
  </si>
  <si>
    <t>Drukverhoging hydrofoorinstal. 3 pomp servicebeurt</t>
  </si>
  <si>
    <t>Voorraadboiler direct verwarmd 300 l service</t>
  </si>
  <si>
    <t>Voorraadboilers elektrisch alg. servicebeurt</t>
  </si>
  <si>
    <t>Split systeem enkelvoudig &lt; 3 kW servicebeurt</t>
  </si>
  <si>
    <t>Split systeem multisplit 3 - 6 kW servicebeurt</t>
  </si>
  <si>
    <t>Split systeem multisplit 6 - 10 kW servicebeurt</t>
  </si>
  <si>
    <t>Split systeem VRV algemeen servicebeurt</t>
  </si>
  <si>
    <t>Computair DX 80-100kW service</t>
  </si>
  <si>
    <t>Luchtgekoelde condensor 20-30kW service</t>
  </si>
  <si>
    <t>Luchtgekoelde condensor 90-130kW service</t>
  </si>
  <si>
    <t>Grondw. syst. bodemopslag koude alg. servicebeurt</t>
  </si>
  <si>
    <t>Automatische ontluchtingsinstallatie (ontgasser) servicebeurt</t>
  </si>
  <si>
    <t>Versatempsysteem algemeen servicebeurt</t>
  </si>
  <si>
    <t>Dakventilator algemeen servicebeurt</t>
  </si>
  <si>
    <t>LBK algemeen filters vervangen</t>
  </si>
  <si>
    <t>LBK toevoer 0,6 - 1,4 m3/s servicebeurt</t>
  </si>
  <si>
    <t>LBK toevoer V 0,6 - 1,4 m3/s servicebeurt</t>
  </si>
  <si>
    <t>LBK toevoer V 1,4 - 2,8 m3/s servicebeurt</t>
  </si>
  <si>
    <t>LBK toevoer KVB 0,6 - 1,4 m3/s servicebeurt</t>
  </si>
  <si>
    <t>Stoomopwekker 5 - 10 kW servicebeurt</t>
  </si>
  <si>
    <t>Stoomopwekker &gt; 10 kW servicebeurt</t>
  </si>
  <si>
    <t>LBK toevoer/afvoer V+WTW 1,4-2,8m3/s service</t>
  </si>
  <si>
    <t>LBK toevoer/afvoer VK+WTW 5,6-8,4m3/s service</t>
  </si>
  <si>
    <t>LBK toevoer/afvoer VK+WTW 8,4-11,2m/s service</t>
  </si>
  <si>
    <t>Onderstation regeling klimaat algem. service</t>
  </si>
  <si>
    <t>Centrale regelkast lb-installatie servicebeurt</t>
  </si>
  <si>
    <t>Centrale regelkast cv/lb-installatie servicebeurt</t>
  </si>
  <si>
    <t>Centrale regelkast koelinstallatie servicebeurt</t>
  </si>
  <si>
    <t>Centrale regelkast diversen servicebeurt</t>
  </si>
  <si>
    <t>No-break instal. statisch 30 kVA servicebeurt</t>
  </si>
  <si>
    <t>Hoogspanningskoppelschakelaars servicebeurt</t>
  </si>
  <si>
    <t>Laagspanning (hoofd)verdeelinr. alg. servicebeurt</t>
  </si>
  <si>
    <t>Elektr. verwarming ribbenbuiskachel servicebeurt</t>
  </si>
  <si>
    <t>Calamiteiten decentraal gevoed servicebeurt</t>
  </si>
  <si>
    <t>Calamiteiten decentraal gevoed lamp vervangen</t>
  </si>
  <si>
    <t>Tijdsignalering carillon servicebeurt</t>
  </si>
  <si>
    <t>Brandmeldinstallatie centrale servicebeurt</t>
  </si>
  <si>
    <t>Handblusser algemeen servicebeurt</t>
  </si>
  <si>
    <t>Brandslanghaspel algemeen servicebeurt</t>
  </si>
  <si>
    <t>Brandventilatievoorz. rookluiken alg. servicebeurt</t>
  </si>
  <si>
    <t>Inbraaksignalering centrale algemeen servicebeurt</t>
  </si>
  <si>
    <t>Vloeistofbev. wateroverlastmelder servicebeurt</t>
  </si>
  <si>
    <t>Invalidetoilet noodsignaal servicebeurt</t>
  </si>
  <si>
    <t>Koelcel incl. aggregaat servicebeurt</t>
  </si>
  <si>
    <t>Vriescel incl. aggregaat servicebeurt</t>
  </si>
  <si>
    <t>a000</t>
  </si>
  <si>
    <t>i008</t>
  </si>
  <si>
    <t>i000</t>
  </si>
  <si>
    <t>i005</t>
  </si>
  <si>
    <t>i007</t>
  </si>
  <si>
    <t>d003</t>
  </si>
  <si>
    <t>d011</t>
  </si>
  <si>
    <t>d006</t>
  </si>
  <si>
    <t>d009</t>
  </si>
  <si>
    <t>d002</t>
  </si>
  <si>
    <t>d007</t>
  </si>
  <si>
    <t>i003</t>
  </si>
  <si>
    <t>d000</t>
  </si>
  <si>
    <t>b001</t>
  </si>
  <si>
    <t>i002</t>
  </si>
  <si>
    <t>i004</t>
  </si>
  <si>
    <t>i001</t>
  </si>
  <si>
    <t>b005</t>
  </si>
  <si>
    <t>b002</t>
  </si>
  <si>
    <t>b004</t>
  </si>
  <si>
    <t>b003</t>
  </si>
  <si>
    <t>i011</t>
  </si>
  <si>
    <t>l001</t>
  </si>
  <si>
    <t>g505</t>
  </si>
  <si>
    <t>Stuk</t>
  </si>
  <si>
    <t>BVO</t>
  </si>
  <si>
    <t>M3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</si>
  <si>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</si>
  <si>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</si>
  <si>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</si>
  <si>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</si>
  <si>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</si>
  <si>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</si>
  <si>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</si>
  <si>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</si>
  <si>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</si>
  <si>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</si>
  <si>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</si>
  <si>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</si>
  <si>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</si>
  <si>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</si>
  <si>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</si>
  <si>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</si>
  <si>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</si>
  <si>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</si>
  <si>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</si>
  <si>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</si>
  <si>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</si>
  <si>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</si>
  <si>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</si>
  <si>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</si>
  <si>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</si>
  <si>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</si>
  <si>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</si>
  <si>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</si>
  <si>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</si>
  <si>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</si>
  <si>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</si>
  <si>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</si>
  <si>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</si>
  <si>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</si>
  <si>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</si>
  <si>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</si>
  <si>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</si>
  <si>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</si>
  <si>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</si>
  <si>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</si>
  <si>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</si>
  <si>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</si>
  <si>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</si>
  <si>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</si>
  <si>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</si>
  <si>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</si>
  <si>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</si>
  <si>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</si>
  <si>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</si>
  <si>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</si>
  <si>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</si>
  <si>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</si>
  <si>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</si>
  <si>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</si>
  <si>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</si>
  <si>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</si>
  <si>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</si>
  <si>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</si>
  <si>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</si>
  <si>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</si>
  <si>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</si>
  <si>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</si>
  <si>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</si>
  <si>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</si>
  <si>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</si>
  <si>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</si>
  <si>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</si>
  <si>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</si>
  <si>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</si>
  <si>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</si>
  <si>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</si>
  <si>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</si>
  <si>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</si>
  <si>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</si>
  <si>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51.21.142B</t>
  </si>
  <si>
    <t>51.21.144B</t>
  </si>
  <si>
    <t>52.36.110B</t>
  </si>
  <si>
    <t>53.21.160B</t>
  </si>
  <si>
    <t>53.34.100B</t>
  </si>
  <si>
    <t>53.34.200B</t>
  </si>
  <si>
    <t>53.34.300B</t>
  </si>
  <si>
    <t>53.34.400B</t>
  </si>
  <si>
    <t>53.34.800B</t>
  </si>
  <si>
    <t>53.34.900B</t>
  </si>
  <si>
    <t>53.53.100B</t>
  </si>
  <si>
    <t>55.12.120B</t>
  </si>
  <si>
    <t>55.12.130B</t>
  </si>
  <si>
    <t>57.71.410B</t>
  </si>
  <si>
    <t>57.71.811B</t>
  </si>
  <si>
    <t>57.71.852B</t>
  </si>
  <si>
    <t>58.20.110B</t>
  </si>
  <si>
    <t>65.39.310B</t>
  </si>
  <si>
    <t>65.39.320B</t>
  </si>
  <si>
    <t>67.14.000B</t>
  </si>
  <si>
    <t>Atmosf. gasketel wand HR 25 - 50 kW servicebeurt</t>
  </si>
  <si>
    <t>ik01</t>
  </si>
  <si>
    <t>Atmosf. gasketel wand HR &gt; 80 kW servicebeurt</t>
  </si>
  <si>
    <t>Dompelpomp afvalwater servicebeurt</t>
  </si>
  <si>
    <t>Zwembad waterleidingen servicebeurt</t>
  </si>
  <si>
    <t>Zwembad regeling servicebeurt</t>
  </si>
  <si>
    <t>Zwembad haarvanger servicebeurt</t>
  </si>
  <si>
    <t>Zwembad circulatiepomp servicebeurt</t>
  </si>
  <si>
    <t>Zwembad zandfilter servicebeurt</t>
  </si>
  <si>
    <t>Zwembad diversen servicebeurt</t>
  </si>
  <si>
    <t>Waterbehandeling ultra-puur servicebeurt</t>
  </si>
  <si>
    <t>Split systeem enkelvoudig 3 - 6 kW servicebeurt</t>
  </si>
  <si>
    <t>Split systeem enkelvoudig 6 - 10 kW servicebeurt</t>
  </si>
  <si>
    <t>Naverwarmer algemeen servicebeurt</t>
  </si>
  <si>
    <t>LBK toevoer/afvoer V &lt;0,6m3/s service</t>
  </si>
  <si>
    <t>LBK toevoer/afvoer V+WTW 0,6-1,4m3/s service</t>
  </si>
  <si>
    <t>i006</t>
  </si>
  <si>
    <t>i012</t>
  </si>
  <si>
    <t>i009</t>
  </si>
  <si>
    <t>Centrale regelkast cv-installatie servicebeurt</t>
  </si>
  <si>
    <t>Nooddouche servicebeurt</t>
  </si>
  <si>
    <t>b008</t>
  </si>
  <si>
    <t>Oogdouche servicebeurt</t>
  </si>
  <si>
    <t>Gebouwbeheersysteem algemeen servicebeurt</t>
  </si>
  <si>
    <t>3.4</t>
  </si>
  <si>
    <t>3.5</t>
  </si>
  <si>
    <t>3.6</t>
  </si>
  <si>
    <t>3.7</t>
  </si>
  <si>
    <t>3.8</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</si>
  <si>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</si>
  <si>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</si>
  <si>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</si>
  <si>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</si>
  <si>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</si>
  <si>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</si>
  <si>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</si>
  <si>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</si>
  <si>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</si>
  <si>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</si>
  <si>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</si>
  <si>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</si>
  <si>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</si>
  <si>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</si>
  <si>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</si>
  <si>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</si>
  <si>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</si>
  <si>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</si>
  <si>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</si>
  <si>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</si>
  <si>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</si>
  <si>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</si>
  <si>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</si>
  <si>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</si>
  <si>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</si>
  <si>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</si>
  <si>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</si>
  <si>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</si>
  <si>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</si>
  <si>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</si>
  <si>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</si>
  <si>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</si>
  <si>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</si>
  <si>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</si>
  <si>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</si>
  <si>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</si>
  <si>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</si>
  <si>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</si>
  <si>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</si>
  <si>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</si>
  <si>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</si>
  <si>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51.21.143B</t>
  </si>
  <si>
    <t>51.51.130B</t>
  </si>
  <si>
    <t>51.52.000B</t>
  </si>
  <si>
    <t>52.30.200B</t>
  </si>
  <si>
    <t>53.10.002B</t>
  </si>
  <si>
    <t>53.22.210B</t>
  </si>
  <si>
    <t>57.71.162B</t>
  </si>
  <si>
    <t>57.71.420B</t>
  </si>
  <si>
    <t>57.71.883B</t>
  </si>
  <si>
    <t>57.71.884B</t>
  </si>
  <si>
    <t>58.20.100B</t>
  </si>
  <si>
    <t>65.11.210B</t>
  </si>
  <si>
    <t>Atmosf. gasketel wand HR 50 - 80 kW servicebeurt</t>
  </si>
  <si>
    <t>Warmtepomp 60-100kW service</t>
  </si>
  <si>
    <t>Zonne-energie installatie alg. servicebeurt</t>
  </si>
  <si>
    <t>Vetvanginstallatie afvalwater alg. servicebeurt</t>
  </si>
  <si>
    <t>Legionella-installatie servicebeurt</t>
  </si>
  <si>
    <t>Zonneboiler tapwater servicebeurt</t>
  </si>
  <si>
    <t>LBK toevoer KV 0,6 - 1,4 m3/s servicebeurt</t>
  </si>
  <si>
    <t>Nakoeler algemeen servicebeurt</t>
  </si>
  <si>
    <t>LBK toevoer/afvoer VK+WTW 1,4-2,8m3/s service</t>
  </si>
  <si>
    <t>LBK toevoer/afvoer VK+WTW 2,8-5,6m3/s service</t>
  </si>
  <si>
    <t>Centrale regelkast klimaat algemeen servicebeurt</t>
  </si>
  <si>
    <t>Omroep- /ontruimingsinstall. centrale servicebeurt</t>
  </si>
  <si>
    <t>i101</t>
  </si>
  <si>
    <t>t000</t>
  </si>
  <si>
    <t>d001</t>
  </si>
  <si>
    <t>i103</t>
  </si>
  <si>
    <t>i104</t>
  </si>
  <si>
    <t>i102</t>
  </si>
  <si>
    <t>b000</t>
  </si>
  <si>
    <t>52.16.100B</t>
  </si>
  <si>
    <t>53.14.110B</t>
  </si>
  <si>
    <t>53.22.130B</t>
  </si>
  <si>
    <t>53.22.150B</t>
  </si>
  <si>
    <t>55.23.100B</t>
  </si>
  <si>
    <t>57.71.864B</t>
  </si>
  <si>
    <t>61.71.100B</t>
  </si>
  <si>
    <t>63.54.000Z</t>
  </si>
  <si>
    <t>4.4</t>
  </si>
  <si>
    <t>4.5</t>
  </si>
  <si>
    <t>4.6</t>
  </si>
  <si>
    <t>4.7</t>
  </si>
  <si>
    <t>4.8</t>
  </si>
  <si>
    <t>4.9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</si>
  <si>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</si>
  <si>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</si>
  <si>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</si>
  <si>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</si>
  <si>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</si>
  <si>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</si>
  <si>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</si>
  <si>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</si>
  <si>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</si>
  <si>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</si>
  <si>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</si>
  <si>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</si>
  <si>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</si>
  <si>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</si>
  <si>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</si>
  <si>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</si>
  <si>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</si>
  <si>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</si>
  <si>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</si>
  <si>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</si>
  <si>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</si>
  <si>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</si>
  <si>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</si>
  <si>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</si>
  <si>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Pompinstallatie hemelwaterafv. alg. servicebeurt</t>
  </si>
  <si>
    <t>Drukverhoging hydrofoorinstal. 1 pomp servicebeurt</t>
  </si>
  <si>
    <t>Voorraadboiler indir. verwarmd 500 l servicebeurt</t>
  </si>
  <si>
    <t>Voorraadboiler indir. verwarmd 1500 l servicebeurt</t>
  </si>
  <si>
    <t>Grondwatersyst. tegenstroomapp. alg. servicebeurt</t>
  </si>
  <si>
    <t>LBK toevoer/afvoer K+WTW 2,8-5,6m3/s service</t>
  </si>
  <si>
    <t>Uitw. bliksemafl.instal. leidingen servicebeurt</t>
  </si>
  <si>
    <t>Calamiteiten centraal gevoed lamp vervangen</t>
  </si>
  <si>
    <t>M1</t>
  </si>
  <si>
    <t>i024</t>
  </si>
  <si>
    <t>i015c</t>
  </si>
  <si>
    <t>g301</t>
  </si>
  <si>
    <t>57.21.100B</t>
  </si>
  <si>
    <t>57.21.160B</t>
  </si>
  <si>
    <t>61.11.153B</t>
  </si>
  <si>
    <t>62.21.300B</t>
  </si>
  <si>
    <t>65.35.200B</t>
  </si>
  <si>
    <t>Axiaal ventilator algemeen servicebeurt</t>
  </si>
  <si>
    <t>Stuwventilator algemeen servicebeurt</t>
  </si>
  <si>
    <t>Noodstroomaggregaat 60-105kVA service</t>
  </si>
  <si>
    <t>Emergency-power-off installatie alg. servicebeurt</t>
  </si>
  <si>
    <t>Gas/ Co2 detectiesyst. tbv parkeerg. servicebeurt</t>
  </si>
  <si>
    <t>5.1</t>
  </si>
  <si>
    <t>7.2</t>
  </si>
  <si>
    <t>8.2</t>
  </si>
  <si>
    <t>5.3</t>
  </si>
  <si>
    <t>5.2</t>
  </si>
  <si>
    <t>5.4</t>
  </si>
  <si>
    <t>5.5</t>
  </si>
  <si>
    <t>5.6</t>
  </si>
  <si>
    <t>5.7</t>
  </si>
  <si>
    <t>5.8</t>
  </si>
  <si>
    <t>5.9</t>
  </si>
  <si>
    <t>5.10</t>
  </si>
  <si>
    <t>5.11</t>
  </si>
  <si>
    <t>5.12</t>
  </si>
  <si>
    <t>5.13</t>
  </si>
  <si>
    <t>5.14</t>
  </si>
  <si>
    <t>5.15</t>
  </si>
  <si>
    <t>5.16</t>
  </si>
  <si>
    <t>5.17</t>
  </si>
  <si>
    <t>6.1</t>
  </si>
  <si>
    <t>61.11.154B</t>
  </si>
  <si>
    <t>61.11.211B</t>
  </si>
  <si>
    <t>62.21.410B</t>
  </si>
  <si>
    <t>Noodstroomaggregaat 105-140kVA service</t>
  </si>
  <si>
    <t>No-break instal. statisch 0,5 kVA servicebeurt</t>
  </si>
  <si>
    <t>Elektr. verw. plaatrad. elektrisch servicebeurt</t>
  </si>
  <si>
    <t>g601</t>
  </si>
  <si>
    <t>l000</t>
  </si>
  <si>
    <t>6.2</t>
  </si>
  <si>
    <t>6.3</t>
  </si>
  <si>
    <t>6.4</t>
  </si>
  <si>
    <t>6.5</t>
  </si>
  <si>
    <t>6.6</t>
  </si>
  <si>
    <t>6.7</t>
  </si>
  <si>
    <t>6.8</t>
  </si>
  <si>
    <t>6.9</t>
  </si>
  <si>
    <t>6.10</t>
  </si>
  <si>
    <t>6.11</t>
  </si>
  <si>
    <t>6.12</t>
  </si>
  <si>
    <t>6.13</t>
  </si>
  <si>
    <t>6.14</t>
  </si>
  <si>
    <t>6.15</t>
  </si>
  <si>
    <t>6.16</t>
  </si>
  <si>
    <t>6.17</t>
  </si>
  <si>
    <t>6.18</t>
  </si>
  <si>
    <t>6.19</t>
  </si>
  <si>
    <t>6.20</t>
  </si>
  <si>
    <t>6.21</t>
  </si>
  <si>
    <t>6.22</t>
  </si>
  <si>
    <t>6.23</t>
  </si>
  <si>
    <t>6.24</t>
  </si>
  <si>
    <t>6.25</t>
  </si>
  <si>
    <t>6.26</t>
  </si>
  <si>
    <t>6.27</t>
  </si>
  <si>
    <t>6.28</t>
  </si>
  <si>
    <t>6.29</t>
  </si>
  <si>
    <t>g501</t>
  </si>
  <si>
    <t>g502</t>
  </si>
  <si>
    <t>7.1</t>
  </si>
  <si>
    <t>7.3</t>
  </si>
  <si>
    <t>7.4</t>
  </si>
  <si>
    <t>7.5</t>
  </si>
  <si>
    <t>7.6</t>
  </si>
  <si>
    <t>7.7</t>
  </si>
  <si>
    <t>7.8</t>
  </si>
  <si>
    <t>7.9</t>
  </si>
  <si>
    <t>7.10</t>
  </si>
  <si>
    <t>7.11</t>
  </si>
  <si>
    <t>7.12</t>
  </si>
  <si>
    <t>7.13</t>
  </si>
  <si>
    <t>7.14</t>
  </si>
  <si>
    <t>7.15</t>
  </si>
  <si>
    <t>52.36.130B</t>
  </si>
  <si>
    <t>FecaliÃ«npomp afvalwater servicebeurt</t>
  </si>
  <si>
    <t>8.1</t>
  </si>
  <si>
    <t>8.3</t>
  </si>
  <si>
    <t>8.4</t>
  </si>
  <si>
    <t>8.5</t>
  </si>
  <si>
    <t>8.6</t>
  </si>
  <si>
    <t>8.7</t>
  </si>
  <si>
    <t>8.8</t>
  </si>
  <si>
    <t>8.9</t>
  </si>
  <si>
    <t>8.10</t>
  </si>
  <si>
    <t>8.11</t>
  </si>
  <si>
    <t>8.12</t>
  </si>
  <si>
    <t>8.13</t>
  </si>
  <si>
    <t>8.14</t>
  </si>
  <si>
    <t>8.15</t>
  </si>
  <si>
    <t>8.16</t>
  </si>
  <si>
    <t>8.17</t>
  </si>
  <si>
    <t>8.18</t>
  </si>
  <si>
    <t>8. Parkeergarage Mercuriusplein</t>
  </si>
  <si>
    <t>9. Parkeergarage Triade</t>
  </si>
  <si>
    <t>9.1</t>
  </si>
  <si>
    <t>9.3</t>
  </si>
  <si>
    <t>9.2</t>
  </si>
  <si>
    <t>9.4</t>
  </si>
  <si>
    <t>9.5</t>
  </si>
  <si>
    <t>9.6</t>
  </si>
  <si>
    <t>9.7</t>
  </si>
  <si>
    <t>9.8</t>
  </si>
  <si>
    <t>9.9</t>
  </si>
  <si>
    <t>9.10</t>
  </si>
  <si>
    <t>9.11</t>
  </si>
  <si>
    <t>9.12</t>
  </si>
  <si>
    <t>9.13</t>
  </si>
  <si>
    <t>9.14</t>
  </si>
  <si>
    <t>57.71.882B</t>
  </si>
  <si>
    <t>g101</t>
  </si>
  <si>
    <t>LBK toevoer/afvoer VK+WTW 0,6-1,4m3/s service</t>
  </si>
  <si>
    <t>10.1</t>
  </si>
  <si>
    <t>10.2</t>
  </si>
  <si>
    <t>10.3</t>
  </si>
  <si>
    <t>10.4</t>
  </si>
  <si>
    <t>10.5</t>
  </si>
  <si>
    <t>10.6</t>
  </si>
  <si>
    <t>10.7</t>
  </si>
  <si>
    <t>10.8</t>
  </si>
  <si>
    <t>10.9</t>
  </si>
  <si>
    <t>10.10</t>
  </si>
  <si>
    <t>10.11</t>
  </si>
  <si>
    <t>10.12</t>
  </si>
  <si>
    <t>10.13</t>
  </si>
  <si>
    <t>10.14</t>
  </si>
  <si>
    <t>10.15</t>
  </si>
  <si>
    <t>10.16</t>
  </si>
  <si>
    <t>10.17</t>
  </si>
  <si>
    <t>10.18</t>
  </si>
  <si>
    <t>10. Parkeerbeheer Unit</t>
  </si>
  <si>
    <t>Fecalienpomp afvalwater servicebeurt</t>
  </si>
  <si>
    <t>11.1</t>
  </si>
  <si>
    <t>11.2</t>
  </si>
  <si>
    <t>11.3</t>
  </si>
  <si>
    <t>11.4</t>
  </si>
  <si>
    <t>11.5</t>
  </si>
  <si>
    <t>11.6</t>
  </si>
  <si>
    <t>11.7</t>
  </si>
  <si>
    <t>11.8</t>
  </si>
  <si>
    <t>11.9</t>
  </si>
  <si>
    <t>11.10</t>
  </si>
  <si>
    <t>11.11</t>
  </si>
  <si>
    <t>11.12</t>
  </si>
  <si>
    <t>11.13</t>
  </si>
  <si>
    <t>11.14</t>
  </si>
  <si>
    <t>11.15</t>
  </si>
  <si>
    <t>11.16</t>
  </si>
  <si>
    <t>11.17</t>
  </si>
  <si>
    <t>11.18</t>
  </si>
  <si>
    <t>11.19</t>
  </si>
  <si>
    <t>11.20</t>
  </si>
  <si>
    <t>11.21</t>
  </si>
  <si>
    <t>UW TOTALE FICTIEVE INSCHRIJFPRIJS</t>
  </si>
  <si>
    <t>1. Uurprijzen voor maatwerkopdrachten</t>
  </si>
  <si>
    <t>Functionaris</t>
  </si>
  <si>
    <t>Prijs per uur</t>
  </si>
  <si>
    <t>Subtotaal</t>
  </si>
  <si>
    <t xml:space="preserve">Projectleider </t>
  </si>
  <si>
    <t xml:space="preserve">Werkvoorbereider </t>
  </si>
  <si>
    <t xml:space="preserve">Cad-tekenaar </t>
  </si>
  <si>
    <t>Fictief totaalbedrag uurprijzen maatwerk</t>
  </si>
  <si>
    <t>Subtotaal MFA Schakelveld 3 jaren</t>
  </si>
  <si>
    <t>Subtotaal MFA Pittelo 3 jaren</t>
  </si>
  <si>
    <t>Subtotaal Duurzaamheidscentrum 3 jaren</t>
  </si>
  <si>
    <t>Subtotaal Parkeergarage Neptunes 3 jaren</t>
  </si>
  <si>
    <t>Subtotaal Parkeergarage Stadhuis 3 jaren</t>
  </si>
  <si>
    <t>Subtotaal Parkeergarage Drents Museum 3 jaren</t>
  </si>
  <si>
    <t>Subtotaal Parkeergarage Mercuriusplein 3 jaren</t>
  </si>
  <si>
    <t>Subtotaal Parkeergarage Triade 3 jaren</t>
  </si>
  <si>
    <t>Subtotaal Parkeerbeheer Unit 3 jaren</t>
  </si>
  <si>
    <t>11. Parkeergarage Citadel</t>
  </si>
  <si>
    <t>Subtotaal Parkeergarage Citadel 3 jaren</t>
  </si>
  <si>
    <t xml:space="preserve">Servicemonteur Installaties 8:00 - 17:00 uur </t>
  </si>
  <si>
    <t xml:space="preserve">Servicemonteur Installaties 17:00 - 8:00 uur </t>
  </si>
  <si>
    <t>Servicemonteur Installaties weekend/feestdagen</t>
  </si>
  <si>
    <t>Installatieverantwoordelijke</t>
  </si>
  <si>
    <t>1. Maatwerkopdrachten</t>
  </si>
  <si>
    <t>2. Implementatiekosten</t>
  </si>
  <si>
    <t>3. Contractonderhoud</t>
  </si>
  <si>
    <r>
      <t xml:space="preserve">Eenmalige all-in prijs voor </t>
    </r>
    <r>
      <rPr>
        <u/>
        <sz val="11"/>
        <color theme="1"/>
        <rFont val="Calibri"/>
        <family val="2"/>
        <scheme val="minor"/>
      </rPr>
      <t>alle</t>
    </r>
    <r>
      <rPr>
        <sz val="11"/>
        <color theme="1"/>
        <rFont val="Calibri"/>
        <family val="2"/>
        <scheme val="minor"/>
      </rPr>
      <t xml:space="preserve"> implementatiekosten die inschrijver tijdens de implementatiefase zal maken</t>
    </r>
  </si>
  <si>
    <t>Aantal</t>
  </si>
  <si>
    <t>Prijs Implementatiefase</t>
  </si>
  <si>
    <t>Subtotaal Implementatiekosten</t>
  </si>
  <si>
    <t>Subtotaalprijs Contractonderhoud</t>
  </si>
  <si>
    <t>Energiemonitoring</t>
  </si>
  <si>
    <t>Meet- en regeltechnicus</t>
  </si>
  <si>
    <t>NEN3140 per m2 BVO</t>
  </si>
  <si>
    <t>stuk</t>
  </si>
  <si>
    <t>Energiemonitoring Data-analyse</t>
  </si>
  <si>
    <t>11.22</t>
  </si>
  <si>
    <t>11.23</t>
  </si>
  <si>
    <t>10.19</t>
  </si>
  <si>
    <t>10.20</t>
  </si>
  <si>
    <t>9.15</t>
  </si>
  <si>
    <t>9.16</t>
  </si>
  <si>
    <t>8.19</t>
  </si>
  <si>
    <t>8.20</t>
  </si>
  <si>
    <t>Controleronde check verlichting parkeergarage voor feestdagen</t>
  </si>
  <si>
    <t>3.50</t>
  </si>
  <si>
    <t>3.51</t>
  </si>
  <si>
    <t>4.34</t>
  </si>
  <si>
    <t>4.35</t>
  </si>
  <si>
    <t>5.18</t>
  </si>
  <si>
    <t>5.19</t>
  </si>
  <si>
    <t>5.20</t>
  </si>
  <si>
    <t>6.30</t>
  </si>
  <si>
    <t>7.16</t>
  </si>
  <si>
    <t>7.17</t>
  </si>
  <si>
    <t>7.18</t>
  </si>
  <si>
    <t>8.21</t>
  </si>
  <si>
    <t>9.17</t>
  </si>
  <si>
    <t>11.24</t>
  </si>
  <si>
    <t>per uur</t>
  </si>
  <si>
    <t>per m2</t>
  </si>
  <si>
    <t>63.xx.xxx.x</t>
  </si>
  <si>
    <t>9.18</t>
  </si>
  <si>
    <t>Handblusser algemeen reviseren</t>
  </si>
  <si>
    <t>65.13.310K</t>
  </si>
  <si>
    <t>9.19</t>
  </si>
  <si>
    <t>Warmtekrachtkop. NSA diesel servicebeurt</t>
  </si>
  <si>
    <t>d002 of d007</t>
  </si>
  <si>
    <t>d002 of d003</t>
  </si>
  <si>
    <t>Blusgasinstallatie (highsafe) algemeen servicebeurt</t>
  </si>
  <si>
    <t>65.13.400B</t>
  </si>
  <si>
    <t>Brandventilatievoorz. Rookluiken dak alg. servicebeurt</t>
  </si>
  <si>
    <t>Inbraaksignalering centrale met onderstations algemeen servicebeurt</t>
  </si>
  <si>
    <t>Gebouwbeheersysteem servicebeurt Kantoor + MER</t>
  </si>
  <si>
    <t>Brandmeldinstallatie OP taken</t>
  </si>
  <si>
    <t>65.11.110Y</t>
  </si>
  <si>
    <t>Brandslanghaspel algemeen servicebeurt NEN</t>
  </si>
  <si>
    <t>Vloeistofbev. Wateroverlastmelder</t>
  </si>
  <si>
    <t>51.51.120B</t>
  </si>
  <si>
    <t>Warmtepomp 30-60kW service</t>
  </si>
  <si>
    <t>Warmtepompboiler 500 l service</t>
  </si>
  <si>
    <t>Grondwater syst tegenstroom app servicebeurt</t>
  </si>
  <si>
    <t>Onderstation regeling klimaat service</t>
  </si>
  <si>
    <t>Regeling warmtepompboiler service</t>
  </si>
  <si>
    <t>61.11.300C</t>
  </si>
  <si>
    <t>PV-panelen keuring en reinigen (SCIOS Scope12)</t>
  </si>
  <si>
    <t>Post</t>
  </si>
  <si>
    <t>Brandmeldinstallatie centrale OP-taken</t>
  </si>
  <si>
    <t>Omroep- /ontruimingsinstall. OP-taken</t>
  </si>
  <si>
    <t>65.11.210Y</t>
  </si>
  <si>
    <t>PV-panelen keuring en reinigen (SCIOS Scope 12)</t>
  </si>
  <si>
    <t>Brandslanghaspel algemeen afpersen NEN 671</t>
  </si>
  <si>
    <t>Droge stijgleiding algemeen afpersen NEN1594</t>
  </si>
  <si>
    <t>Inspectie NEN1006 servicebeurt (+ keerklepcontrole)</t>
  </si>
  <si>
    <t>Inspectie NEN1006 servicebeurt (keerklepcontrole)</t>
  </si>
  <si>
    <t>00.00.09</t>
  </si>
  <si>
    <t>3.52</t>
  </si>
  <si>
    <t>3.53</t>
  </si>
  <si>
    <t>3.54</t>
  </si>
  <si>
    <t>3.55</t>
  </si>
  <si>
    <t>4.36</t>
  </si>
  <si>
    <t>4.37</t>
  </si>
  <si>
    <t>4.38</t>
  </si>
  <si>
    <t>Uitvoering EED Audit en berekening besparingen</t>
  </si>
  <si>
    <t>Inspectie NEN3140 post</t>
  </si>
  <si>
    <t>post</t>
  </si>
  <si>
    <t>Keuring koude opwekking STEK post</t>
  </si>
  <si>
    <t>post (5)</t>
  </si>
  <si>
    <t>1) De inschrijfprijs staat niet gelijk aan de opdrachtwaarde zoals deze is vermeld in hoofdstuk 1 van het aanbestedingsdocument.
2) Inschrijver geeft zijn prijzen op exclusief BTW.
3) Inschrijver geef de prijzen op voor de hoeveelheden zie zijn gemeld in kolom G.
4) Inschrijver is voor contractonderhoud slechts gerechtigd om bedragen te factureren die opgenomen zijn in dit prijzenblad. De gemeente wenst niet geconfronteerd te worden met onverwachte meerkosten.
5) Wanneer de gemeente spreekt over 'post', betreft het een post die inschrijver af dient te prijzen en iedere keer in rekening mag brengen wanneer deze acitiviteit in de praktijk wordt uitgevoerd. De projectleider van de gemeente bepaald altijd of deze activiteit uitgevoerd dient te worden.</t>
  </si>
  <si>
    <t>Bijlage - Prijzenblad</t>
  </si>
  <si>
    <t>Keuring SCIOS Scope 5 en 6</t>
  </si>
  <si>
    <t>Warmtepomp 60-100kW service (pelletketel)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</si>
</sst>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_(&quot;€&quot;* #,##0.00_);_(&quot;€&quot;* \(#,##0.00\);_(&quot;€&quot;* &quot;-&quot;??_);_(@_)"/>
    <numFmt numFmtId="166" formatCode="[$$-409]#,##0.00_ ;\-[$$-409]#,##0.00\ "/>
    <numFmt numFmtId="167" formatCode="_ &quot;€&quot;\ * #,##0.0000_ ;_ &quot;€&quot;\ * \-#,##0.0000_ ;_ &quot;€&quot;\ * &quot;-&quot;??_ ;_ @_ "/>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3"/>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b/>
      <sz val="14"/>
      <name val="Calibri"/>
      <family val="2"/>
      <scheme val="minor"/>
    </font>
    <font>
      <b/>
      <sz val="14"/>
      <color theme="0"/>
      <name val="Calibri"/>
      <family val="2"/>
      <scheme val="minor"/>
    </font>
    <font>
      <b/>
      <sz val="11"/>
      <name val="Calibri"/>
      <family val="2"/>
      <scheme val="minor"/>
    </font>
    <font>
      <sz val="11"/>
      <name val="Calibri"/>
      <family val="2"/>
      <scheme val="minor"/>
    </font>
    <font>
      <sz val="11"/>
      <name val="Calibri"/>
      <family val="2"/>
    </font>
    <font>
      <b/>
      <sz val="13"/>
      <color rgb="FF013577"/>
      <name val="Calibri"/>
      <family val="2"/>
      <scheme val="minor"/>
    </font>
    <font>
      <b/>
      <sz val="18"/>
      <color rgb="FF00A0FF"/>
      <name val="Calibri Light"/>
      <family val="2"/>
      <scheme val="major"/>
    </font>
    <font>
      <b/>
      <sz val="18"/>
      <color theme="3"/>
      <name val="Calibri Light"/>
      <family val="2"/>
      <scheme val="maj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sz val="8"/>
      <name val="Calibri"/>
      <family val="2"/>
      <scheme val="minor"/>
    </font>
    <font>
      <sz val="10"/>
      <color theme="0" tint="-0.499984740745262"/>
      <name val="Calibri"/>
      <family val="2"/>
      <scheme val="minor"/>
    </font>
    <font>
      <u/>
      <sz val="11"/>
      <color theme="1"/>
      <name val="Calibri"/>
      <family val="2"/>
      <scheme val="minor"/>
    </font>
  </fonts>
  <fills count="14">
    <fill>
      <patternFill patternType="none"/>
    </fill>
    <fill>
      <patternFill patternType="gray125"/>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rgb="FF92D050"/>
        <bgColor indexed="64"/>
      </patternFill>
    </fill>
    <fill>
      <patternFill patternType="solid">
        <fgColor rgb="FF17375D"/>
        <bgColor indexed="64"/>
      </patternFill>
    </fill>
    <fill>
      <patternFill patternType="solid">
        <fgColor theme="3" tint="-0.249977111117893"/>
        <bgColor indexed="64"/>
      </patternFill>
    </fill>
    <fill>
      <patternFill patternType="solid">
        <fgColor theme="0"/>
        <bgColor indexed="64"/>
      </patternFill>
    </fill>
    <fill>
      <patternFill patternType="solid">
        <fgColor rgb="FF00B0F0"/>
        <bgColor indexed="64"/>
      </patternFill>
    </fill>
    <fill>
      <patternFill patternType="solid">
        <fgColor rgb="FF013577"/>
        <bgColor indexed="64"/>
      </patternFill>
    </fill>
    <fill>
      <patternFill patternType="solid">
        <fgColor rgb="FFFFFF99"/>
        <bgColor indexed="64"/>
      </patternFill>
    </fill>
    <fill>
      <patternFill patternType="solid">
        <fgColor rgb="FF00A0FF"/>
        <bgColor indexed="64"/>
      </patternFill>
    </fill>
    <fill>
      <patternFill patternType="solid">
        <fgColor rgb="FFFFFF00"/>
        <bgColor indexed="64"/>
      </patternFill>
    </fill>
  </fills>
  <borders count="62">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s>
  <cellStyleXfs count="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2" borderId="2" applyNumberFormat="0" applyAlignment="0" applyProtection="0"/>
    <xf numFmtId="0" fontId="6" fillId="3" borderId="2" applyNumberFormat="0" applyAlignment="0" applyProtection="0"/>
    <xf numFmtId="0" fontId="1" fillId="4" borderId="0" applyNumberFormat="0" applyBorder="0" applyAlignment="0" applyProtection="0"/>
    <xf numFmtId="0" fontId="11" fillId="0" borderId="0"/>
    <xf numFmtId="44" fontId="11" fillId="0" borderId="0" applyFont="0" applyFill="0" applyBorder="0" applyAlignment="0" applyProtection="0"/>
  </cellStyleXfs>
  <cellXfs count="230">
    <xf numFmtId="0" fontId="0" fillId="0" borderId="0" xfId="0"/>
    <xf numFmtId="0" fontId="11" fillId="0" borderId="0" xfId="6"/>
    <xf numFmtId="0" fontId="11" fillId="0" borderId="3" xfId="6" applyBorder="1"/>
    <xf numFmtId="0" fontId="11" fillId="0" borderId="4" xfId="6" applyBorder="1"/>
    <xf numFmtId="0" fontId="11" fillId="0" borderId="5" xfId="6" applyBorder="1"/>
    <xf numFmtId="0" fontId="11" fillId="0" borderId="6" xfId="6" applyBorder="1"/>
    <xf numFmtId="0" fontId="13" fillId="6" borderId="8" xfId="6" applyFont="1" applyFill="1" applyBorder="1"/>
    <xf numFmtId="0" fontId="7" fillId="6" borderId="9" xfId="6" applyFont="1" applyFill="1" applyBorder="1"/>
    <xf numFmtId="0" fontId="11" fillId="0" borderId="10" xfId="6" applyBorder="1"/>
    <xf numFmtId="0" fontId="7" fillId="7" borderId="12" xfId="6" applyFont="1" applyFill="1" applyBorder="1" applyAlignment="1">
      <alignment horizontal="right"/>
    </xf>
    <xf numFmtId="165" fontId="7" fillId="7" borderId="12" xfId="6" applyNumberFormat="1" applyFont="1" applyFill="1" applyBorder="1"/>
    <xf numFmtId="2" fontId="7" fillId="7" borderId="12" xfId="6" applyNumberFormat="1" applyFont="1" applyFill="1" applyBorder="1" applyAlignment="1">
      <alignment horizontal="center"/>
    </xf>
    <xf numFmtId="2" fontId="7" fillId="7" borderId="13" xfId="6" applyNumberFormat="1" applyFont="1" applyFill="1" applyBorder="1" applyAlignment="1">
      <alignment horizontal="center"/>
    </xf>
    <xf numFmtId="0" fontId="11" fillId="8" borderId="16" xfId="6" applyFill="1" applyBorder="1" applyAlignment="1">
      <alignment horizontal="left"/>
    </xf>
    <xf numFmtId="0" fontId="11" fillId="8" borderId="17" xfId="6" applyFill="1" applyBorder="1" applyAlignment="1">
      <alignment horizontal="left"/>
    </xf>
    <xf numFmtId="0" fontId="11" fillId="8" borderId="18" xfId="6" applyFill="1" applyBorder="1" applyAlignment="1">
      <alignment horizontal="left"/>
    </xf>
    <xf numFmtId="0" fontId="11" fillId="8" borderId="27" xfId="6" applyFill="1" applyBorder="1" applyAlignment="1">
      <alignment horizontal="left" vertical="center"/>
    </xf>
    <xf numFmtId="0" fontId="11" fillId="8" borderId="28" xfId="6" applyFill="1" applyBorder="1" applyAlignment="1">
      <alignment vertical="top"/>
    </xf>
    <xf numFmtId="0" fontId="3" fillId="0" borderId="0" xfId="2" applyBorder="1"/>
    <xf numFmtId="164" fontId="11" fillId="0" borderId="0" xfId="6" applyNumberFormat="1"/>
    <xf numFmtId="10" fontId="11" fillId="0" borderId="0" xfId="6" applyNumberFormat="1"/>
    <xf numFmtId="0" fontId="17" fillId="0" borderId="0" xfId="2" applyFont="1" applyBorder="1"/>
    <xf numFmtId="166" fontId="5" fillId="5" borderId="15" xfId="7" applyNumberFormat="1" applyFont="1" applyFill="1" applyBorder="1" applyAlignment="1" applyProtection="1">
      <alignment vertical="top"/>
      <protection hidden="1"/>
    </xf>
    <xf numFmtId="0" fontId="7" fillId="7" borderId="15" xfId="6" applyFont="1" applyFill="1" applyBorder="1"/>
    <xf numFmtId="49" fontId="1" fillId="11" borderId="15" xfId="7" applyNumberFormat="1" applyFont="1" applyFill="1" applyBorder="1" applyAlignment="1" applyProtection="1"/>
    <xf numFmtId="0" fontId="6" fillId="3" borderId="15" xfId="4" applyBorder="1"/>
    <xf numFmtId="0" fontId="15" fillId="2" borderId="15" xfId="3" applyFont="1" applyBorder="1" applyAlignment="1">
      <alignment vertical="top"/>
    </xf>
    <xf numFmtId="0" fontId="1" fillId="8" borderId="15" xfId="5" applyFill="1" applyBorder="1"/>
    <xf numFmtId="0" fontId="18" fillId="0" borderId="0" xfId="1" applyFont="1" applyBorder="1" applyAlignment="1">
      <alignment horizontal="left"/>
    </xf>
    <xf numFmtId="0" fontId="19" fillId="0" borderId="10" xfId="1" applyFont="1" applyBorder="1" applyAlignment="1">
      <alignment horizontal="left"/>
    </xf>
    <xf numFmtId="0" fontId="11" fillId="0" borderId="29" xfId="6" applyBorder="1"/>
    <xf numFmtId="0" fontId="11" fillId="0" borderId="30" xfId="6" applyBorder="1"/>
    <xf numFmtId="0" fontId="11" fillId="0" borderId="31" xfId="6" applyBorder="1"/>
    <xf numFmtId="0" fontId="20" fillId="0" borderId="0" xfId="6" applyFont="1"/>
    <xf numFmtId="167" fontId="20" fillId="0" borderId="0" xfId="6" applyNumberFormat="1" applyFont="1"/>
    <xf numFmtId="3" fontId="20" fillId="0" borderId="0" xfId="6" applyNumberFormat="1" applyFont="1"/>
    <xf numFmtId="0" fontId="1" fillId="0" borderId="0" xfId="6" applyFont="1"/>
    <xf numFmtId="167" fontId="1" fillId="0" borderId="0" xfId="6" applyNumberFormat="1" applyFont="1"/>
    <xf numFmtId="3" fontId="1" fillId="0" borderId="0" xfId="6" applyNumberFormat="1" applyFont="1"/>
    <xf numFmtId="0" fontId="15" fillId="0" borderId="0" xfId="6" applyFont="1"/>
    <xf numFmtId="167" fontId="15" fillId="0" borderId="0" xfId="6" applyNumberFormat="1" applyFont="1"/>
    <xf numFmtId="3" fontId="15" fillId="0" borderId="0" xfId="6" applyNumberFormat="1" applyFont="1"/>
    <xf numFmtId="3" fontId="21" fillId="0" borderId="0" xfId="6" applyNumberFormat="1" applyFont="1"/>
    <xf numFmtId="167" fontId="15" fillId="0" borderId="0" xfId="7" applyNumberFormat="1" applyFont="1" applyFill="1" applyBorder="1" applyAlignment="1" applyProtection="1">
      <alignment vertical="top"/>
      <protection locked="0"/>
    </xf>
    <xf numFmtId="0" fontId="22" fillId="0" borderId="0" xfId="6" applyFont="1" applyAlignment="1">
      <alignment vertical="center" wrapText="1"/>
    </xf>
    <xf numFmtId="0" fontId="9" fillId="0" borderId="0" xfId="6" applyFont="1" applyAlignment="1">
      <alignment horizontal="left"/>
    </xf>
    <xf numFmtId="0" fontId="9" fillId="0" borderId="0" xfId="6" applyFont="1"/>
    <xf numFmtId="167" fontId="15" fillId="0" borderId="11" xfId="7" applyNumberFormat="1" applyFont="1" applyFill="1" applyBorder="1" applyAlignment="1" applyProtection="1">
      <alignment vertical="top"/>
      <protection locked="0"/>
    </xf>
    <xf numFmtId="167" fontId="15" fillId="0" borderId="12" xfId="7" applyNumberFormat="1" applyFont="1" applyFill="1" applyBorder="1" applyAlignment="1" applyProtection="1">
      <alignment vertical="top"/>
      <protection locked="0"/>
    </xf>
    <xf numFmtId="0" fontId="22" fillId="0" borderId="12" xfId="6" applyFont="1" applyBorder="1" applyAlignment="1">
      <alignment vertical="center" wrapText="1"/>
    </xf>
    <xf numFmtId="0" fontId="1" fillId="0" borderId="12" xfId="6" applyFont="1" applyBorder="1"/>
    <xf numFmtId="0" fontId="1" fillId="0" borderId="13" xfId="6" applyFont="1" applyBorder="1"/>
    <xf numFmtId="167" fontId="15" fillId="0" borderId="32" xfId="7" applyNumberFormat="1" applyFont="1" applyFill="1" applyBorder="1" applyAlignment="1" applyProtection="1">
      <alignment vertical="top"/>
      <protection locked="0"/>
    </xf>
    <xf numFmtId="44" fontId="7" fillId="7" borderId="5" xfId="6" applyNumberFormat="1" applyFont="1" applyFill="1" applyBorder="1"/>
    <xf numFmtId="0" fontId="1" fillId="0" borderId="33" xfId="6" applyFont="1" applyBorder="1"/>
    <xf numFmtId="44" fontId="6" fillId="3" borderId="14" xfId="4" applyNumberFormat="1" applyBorder="1" applyAlignment="1"/>
    <xf numFmtId="44" fontId="15" fillId="2" borderId="34" xfId="7" applyFont="1" applyFill="1" applyBorder="1" applyAlignment="1" applyProtection="1">
      <alignment vertical="top"/>
      <protection locked="0"/>
    </xf>
    <xf numFmtId="0" fontId="1" fillId="0" borderId="27" xfId="6" applyFont="1" applyBorder="1"/>
    <xf numFmtId="44" fontId="15" fillId="2" borderId="15" xfId="7" applyFont="1" applyFill="1" applyBorder="1" applyAlignment="1" applyProtection="1">
      <alignment vertical="top"/>
      <protection locked="0"/>
    </xf>
    <xf numFmtId="0" fontId="22" fillId="0" borderId="15" xfId="6" applyFont="1" applyBorder="1" applyAlignment="1">
      <alignment vertical="center" wrapText="1"/>
    </xf>
    <xf numFmtId="0" fontId="1" fillId="0" borderId="28" xfId="6" applyFont="1" applyBorder="1"/>
    <xf numFmtId="0" fontId="10" fillId="10" borderId="35" xfId="3" applyFont="1" applyFill="1" applyBorder="1" applyAlignment="1">
      <alignment horizontal="center" vertical="center" wrapText="1"/>
    </xf>
    <xf numFmtId="0" fontId="9" fillId="12" borderId="21" xfId="6" applyFont="1" applyFill="1" applyBorder="1" applyAlignment="1">
      <alignment vertical="center"/>
    </xf>
    <xf numFmtId="0" fontId="9" fillId="12" borderId="22" xfId="6" applyFont="1" applyFill="1" applyBorder="1" applyAlignment="1">
      <alignment vertical="center"/>
    </xf>
    <xf numFmtId="0" fontId="9" fillId="12" borderId="23" xfId="6" applyFont="1" applyFill="1" applyBorder="1" applyAlignment="1">
      <alignment vertical="center"/>
    </xf>
    <xf numFmtId="167" fontId="10" fillId="0" borderId="32" xfId="3" applyNumberFormat="1" applyFont="1" applyFill="1" applyBorder="1" applyAlignment="1">
      <alignment horizontal="left" vertical="top" wrapText="1"/>
    </xf>
    <xf numFmtId="0" fontId="9" fillId="0" borderId="32" xfId="6" applyFont="1" applyBorder="1"/>
    <xf numFmtId="0" fontId="9" fillId="12" borderId="7" xfId="6" applyFont="1" applyFill="1" applyBorder="1" applyAlignment="1">
      <alignment vertical="center"/>
    </xf>
    <xf numFmtId="0" fontId="9" fillId="12" borderId="8" xfId="6" applyFont="1" applyFill="1" applyBorder="1" applyAlignment="1">
      <alignment vertical="center"/>
    </xf>
    <xf numFmtId="0" fontId="9" fillId="12" borderId="9" xfId="6" applyFont="1" applyFill="1" applyBorder="1" applyAlignment="1">
      <alignment vertical="center"/>
    </xf>
    <xf numFmtId="167" fontId="1" fillId="0" borderId="32" xfId="6" applyNumberFormat="1" applyFont="1" applyBorder="1"/>
    <xf numFmtId="0" fontId="1" fillId="0" borderId="32" xfId="6" applyFont="1" applyBorder="1" applyAlignment="1">
      <alignment horizontal="center" vertical="center"/>
    </xf>
    <xf numFmtId="0" fontId="1" fillId="0" borderId="34" xfId="6" applyFont="1" applyBorder="1" applyAlignment="1">
      <alignment horizontal="left" vertical="center"/>
    </xf>
    <xf numFmtId="0" fontId="1" fillId="0" borderId="15" xfId="6" applyFont="1" applyBorder="1" applyAlignment="1">
      <alignment horizontal="center" vertical="center"/>
    </xf>
    <xf numFmtId="0" fontId="1" fillId="0" borderId="15" xfId="6" applyFont="1" applyBorder="1" applyAlignment="1">
      <alignment horizontal="left" vertical="center"/>
    </xf>
    <xf numFmtId="0" fontId="1" fillId="0" borderId="28" xfId="6" applyFont="1" applyBorder="1" applyAlignment="1">
      <alignment horizontal="left" vertical="center"/>
    </xf>
    <xf numFmtId="0" fontId="1" fillId="0" borderId="15" xfId="6" applyFont="1" applyBorder="1" applyAlignment="1">
      <alignment vertical="center"/>
    </xf>
    <xf numFmtId="0" fontId="1" fillId="0" borderId="28" xfId="6" applyFont="1" applyBorder="1" applyAlignment="1">
      <alignment vertical="center"/>
    </xf>
    <xf numFmtId="0" fontId="10" fillId="0" borderId="32" xfId="3" applyFont="1" applyFill="1" applyBorder="1" applyAlignment="1">
      <alignment horizontal="center" vertical="center" wrapText="1"/>
    </xf>
    <xf numFmtId="0" fontId="10" fillId="10" borderId="36" xfId="3" applyFont="1" applyFill="1" applyBorder="1" applyAlignment="1">
      <alignment horizontal="center" vertical="center" wrapText="1"/>
    </xf>
    <xf numFmtId="0" fontId="9" fillId="12" borderId="8" xfId="6" applyFont="1" applyFill="1" applyBorder="1"/>
    <xf numFmtId="167" fontId="20" fillId="0" borderId="32" xfId="6" applyNumberFormat="1" applyFont="1" applyBorder="1"/>
    <xf numFmtId="0" fontId="20" fillId="0" borderId="33" xfId="6" applyFont="1" applyBorder="1"/>
    <xf numFmtId="0" fontId="20" fillId="0" borderId="6" xfId="6" applyFont="1" applyBorder="1"/>
    <xf numFmtId="0" fontId="23" fillId="0" borderId="32" xfId="1" applyFont="1" applyBorder="1" applyAlignment="1"/>
    <xf numFmtId="0" fontId="23" fillId="0" borderId="0" xfId="1" applyFont="1" applyBorder="1" applyAlignment="1"/>
    <xf numFmtId="167" fontId="20" fillId="0" borderId="37" xfId="6" applyNumberFormat="1" applyFont="1" applyBorder="1"/>
    <xf numFmtId="167" fontId="20" fillId="0" borderId="38" xfId="6" applyNumberFormat="1" applyFont="1" applyBorder="1"/>
    <xf numFmtId="0" fontId="20" fillId="0" borderId="38" xfId="6" applyFont="1" applyBorder="1"/>
    <xf numFmtId="0" fontId="20" fillId="0" borderId="39" xfId="6" applyFont="1" applyBorder="1"/>
    <xf numFmtId="0" fontId="10" fillId="10" borderId="6" xfId="3" applyFont="1" applyFill="1" applyBorder="1" applyAlignment="1">
      <alignment horizontal="center" vertical="center" wrapText="1"/>
    </xf>
    <xf numFmtId="0" fontId="1" fillId="0" borderId="16" xfId="6" applyFont="1" applyBorder="1" applyAlignment="1">
      <alignment vertical="center"/>
    </xf>
    <xf numFmtId="0" fontId="1" fillId="0" borderId="16" xfId="6" applyFont="1" applyBorder="1"/>
    <xf numFmtId="0" fontId="7" fillId="0" borderId="0" xfId="6" applyFont="1" applyAlignment="1">
      <alignment horizontal="right"/>
    </xf>
    <xf numFmtId="44" fontId="7" fillId="0" borderId="0" xfId="6" applyNumberFormat="1" applyFont="1"/>
    <xf numFmtId="0" fontId="9" fillId="12" borderId="38" xfId="6" applyFont="1" applyFill="1" applyBorder="1"/>
    <xf numFmtId="0" fontId="9" fillId="12" borderId="37" xfId="6" applyFont="1" applyFill="1" applyBorder="1"/>
    <xf numFmtId="0" fontId="10" fillId="10" borderId="15" xfId="3" applyFont="1" applyFill="1" applyBorder="1" applyAlignment="1">
      <alignment horizontal="center" vertical="center" wrapText="1"/>
    </xf>
    <xf numFmtId="0" fontId="10" fillId="10" borderId="14" xfId="3" applyFont="1" applyFill="1" applyBorder="1" applyAlignment="1">
      <alignment horizontal="center" vertical="center" wrapText="1"/>
    </xf>
    <xf numFmtId="0" fontId="1" fillId="0" borderId="34" xfId="6" applyFont="1" applyBorder="1" applyAlignment="1">
      <alignment vertical="center"/>
    </xf>
    <xf numFmtId="0" fontId="15" fillId="0" borderId="15" xfId="7" applyNumberFormat="1" applyFont="1" applyFill="1" applyBorder="1" applyAlignment="1" applyProtection="1">
      <alignment vertical="top"/>
      <protection locked="0"/>
    </xf>
    <xf numFmtId="0" fontId="1" fillId="13" borderId="0" xfId="6" applyFont="1" applyFill="1"/>
    <xf numFmtId="0" fontId="0" fillId="0" borderId="15" xfId="0" applyBorder="1"/>
    <xf numFmtId="0" fontId="8" fillId="0" borderId="0" xfId="6" applyFont="1"/>
    <xf numFmtId="0" fontId="10" fillId="10" borderId="43" xfId="3" applyFont="1" applyFill="1" applyBorder="1" applyAlignment="1">
      <alignment horizontal="center" vertical="center" wrapText="1"/>
    </xf>
    <xf numFmtId="0" fontId="10" fillId="10" borderId="44" xfId="3" applyFont="1" applyFill="1" applyBorder="1" applyAlignment="1">
      <alignment horizontal="center" vertical="center" wrapText="1"/>
    </xf>
    <xf numFmtId="0" fontId="10" fillId="10" borderId="38" xfId="3" applyFont="1" applyFill="1" applyBorder="1" applyAlignment="1">
      <alignment horizontal="center" vertical="center" wrapText="1"/>
    </xf>
    <xf numFmtId="167" fontId="10" fillId="10" borderId="45" xfId="3" applyNumberFormat="1" applyFont="1" applyFill="1" applyBorder="1" applyAlignment="1">
      <alignment horizontal="center" vertical="center" wrapText="1"/>
    </xf>
    <xf numFmtId="0" fontId="1" fillId="0" borderId="46" xfId="6" applyFont="1" applyBorder="1" applyAlignment="1">
      <alignment vertical="center"/>
    </xf>
    <xf numFmtId="0" fontId="0" fillId="0" borderId="47" xfId="0" applyBorder="1"/>
    <xf numFmtId="0" fontId="1" fillId="0" borderId="47" xfId="6" applyFont="1" applyBorder="1" applyAlignment="1">
      <alignment horizontal="center" vertical="center"/>
    </xf>
    <xf numFmtId="44" fontId="15" fillId="2" borderId="47" xfId="7" applyFont="1" applyFill="1" applyBorder="1" applyAlignment="1" applyProtection="1">
      <alignment vertical="top"/>
      <protection locked="0"/>
    </xf>
    <xf numFmtId="44" fontId="6" fillId="3" borderId="48" xfId="4" applyNumberFormat="1" applyBorder="1" applyAlignment="1"/>
    <xf numFmtId="0" fontId="1" fillId="0" borderId="49" xfId="6" applyFont="1" applyBorder="1" applyAlignment="1">
      <alignment horizontal="left" vertical="center"/>
    </xf>
    <xf numFmtId="0" fontId="0" fillId="0" borderId="50" xfId="0" applyBorder="1"/>
    <xf numFmtId="0" fontId="1" fillId="0" borderId="51" xfId="6" applyFont="1" applyBorder="1" applyAlignment="1">
      <alignment vertical="center"/>
    </xf>
    <xf numFmtId="44" fontId="15" fillId="2" borderId="52" xfId="7" applyFont="1" applyFill="1" applyBorder="1" applyAlignment="1" applyProtection="1">
      <alignment horizontal="center" vertical="center"/>
      <protection locked="0"/>
    </xf>
    <xf numFmtId="44" fontId="6" fillId="3" borderId="42" xfId="4" applyNumberFormat="1" applyBorder="1" applyAlignment="1"/>
    <xf numFmtId="0" fontId="1" fillId="0" borderId="35" xfId="6" applyFont="1" applyBorder="1" applyAlignment="1">
      <alignment horizontal="center" vertical="center"/>
    </xf>
    <xf numFmtId="44" fontId="6" fillId="3" borderId="53" xfId="4" applyNumberFormat="1" applyBorder="1" applyAlignment="1"/>
    <xf numFmtId="0" fontId="1" fillId="0" borderId="34" xfId="6" applyFont="1" applyBorder="1" applyAlignment="1">
      <alignment horizontal="center" vertical="center"/>
    </xf>
    <xf numFmtId="44" fontId="6" fillId="3" borderId="40" xfId="4" applyNumberFormat="1" applyBorder="1" applyAlignment="1"/>
    <xf numFmtId="44" fontId="7" fillId="7" borderId="55" xfId="6" applyNumberFormat="1" applyFont="1" applyFill="1" applyBorder="1"/>
    <xf numFmtId="0" fontId="1" fillId="0" borderId="56" xfId="6" applyFont="1" applyBorder="1" applyAlignment="1">
      <alignment horizontal="left" vertical="center"/>
    </xf>
    <xf numFmtId="0" fontId="1" fillId="0" borderId="56" xfId="6" applyFont="1" applyBorder="1" applyAlignment="1">
      <alignment vertical="center"/>
    </xf>
    <xf numFmtId="44" fontId="15" fillId="2" borderId="56" xfId="7" applyFont="1" applyFill="1" applyBorder="1" applyAlignment="1" applyProtection="1">
      <alignment vertical="top"/>
      <protection locked="0"/>
    </xf>
    <xf numFmtId="0" fontId="1" fillId="0" borderId="50" xfId="6" applyFont="1" applyBorder="1" applyAlignment="1">
      <alignment horizontal="left" vertical="center"/>
    </xf>
    <xf numFmtId="0" fontId="1" fillId="0" borderId="50" xfId="6" applyFont="1" applyBorder="1" applyAlignment="1">
      <alignment vertical="center"/>
    </xf>
    <xf numFmtId="44" fontId="15" fillId="2" borderId="50" xfId="7" applyFont="1" applyFill="1" applyBorder="1" applyAlignment="1" applyProtection="1">
      <alignment vertical="top"/>
      <protection locked="0"/>
    </xf>
    <xf numFmtId="0" fontId="8" fillId="0" borderId="15" xfId="6" applyFont="1" applyBorder="1" applyAlignment="1">
      <alignment vertical="center"/>
    </xf>
    <xf numFmtId="0" fontId="15" fillId="0" borderId="15" xfId="6" applyFont="1" applyBorder="1" applyAlignment="1">
      <alignment vertical="center"/>
    </xf>
    <xf numFmtId="44" fontId="15" fillId="8" borderId="56" xfId="7" applyFont="1" applyFill="1" applyBorder="1" applyAlignment="1" applyProtection="1">
      <alignment vertical="top"/>
      <protection locked="0"/>
    </xf>
    <xf numFmtId="0" fontId="1" fillId="8" borderId="33" xfId="6" applyFont="1" applyFill="1" applyBorder="1"/>
    <xf numFmtId="0" fontId="1" fillId="8" borderId="15" xfId="6" applyFont="1" applyFill="1" applyBorder="1" applyAlignment="1">
      <alignment horizontal="left" vertical="center"/>
    </xf>
    <xf numFmtId="0" fontId="1" fillId="8" borderId="15" xfId="6" applyFont="1" applyFill="1" applyBorder="1" applyAlignment="1">
      <alignment vertical="center"/>
    </xf>
    <xf numFmtId="0" fontId="1" fillId="8" borderId="32" xfId="6" applyFont="1" applyFill="1" applyBorder="1" applyAlignment="1">
      <alignment horizontal="center" vertical="center"/>
    </xf>
    <xf numFmtId="0" fontId="1" fillId="8" borderId="0" xfId="6" applyFont="1" applyFill="1"/>
    <xf numFmtId="0" fontId="15" fillId="0" borderId="15" xfId="6" applyFont="1" applyBorder="1" applyAlignment="1">
      <alignment horizontal="left" vertical="center"/>
    </xf>
    <xf numFmtId="0" fontId="1" fillId="8" borderId="16" xfId="6" applyFont="1" applyFill="1" applyBorder="1"/>
    <xf numFmtId="0" fontId="22" fillId="8" borderId="15" xfId="6" applyFont="1" applyFill="1" applyBorder="1" applyAlignment="1">
      <alignment vertical="center" wrapText="1"/>
    </xf>
    <xf numFmtId="167" fontId="15" fillId="8" borderId="32" xfId="7" applyNumberFormat="1" applyFont="1" applyFill="1" applyBorder="1" applyAlignment="1" applyProtection="1">
      <alignment vertical="top"/>
      <protection locked="0"/>
    </xf>
    <xf numFmtId="44" fontId="15" fillId="8" borderId="15" xfId="7" applyFont="1" applyFill="1" applyBorder="1" applyAlignment="1" applyProtection="1">
      <alignment vertical="top"/>
      <protection locked="0"/>
    </xf>
    <xf numFmtId="0" fontId="1" fillId="0" borderId="3" xfId="6" applyFont="1" applyBorder="1"/>
    <xf numFmtId="0" fontId="22" fillId="0" borderId="56" xfId="6" applyFont="1" applyBorder="1" applyAlignment="1">
      <alignment vertical="center" wrapText="1"/>
    </xf>
    <xf numFmtId="0" fontId="1" fillId="0" borderId="16" xfId="6" applyFont="1" applyBorder="1" applyAlignment="1">
      <alignment horizontal="left" vertical="center"/>
    </xf>
    <xf numFmtId="0" fontId="1" fillId="8" borderId="16" xfId="6" applyFont="1" applyFill="1" applyBorder="1" applyAlignment="1">
      <alignment vertical="center"/>
    </xf>
    <xf numFmtId="0" fontId="1" fillId="8" borderId="16" xfId="6" applyFont="1" applyFill="1" applyBorder="1" applyAlignment="1">
      <alignment horizontal="left" vertical="center"/>
    </xf>
    <xf numFmtId="0" fontId="15" fillId="0" borderId="16" xfId="6" applyFont="1" applyBorder="1" applyAlignment="1">
      <alignment vertical="center"/>
    </xf>
    <xf numFmtId="0" fontId="1" fillId="8" borderId="50" xfId="6" applyFont="1" applyFill="1" applyBorder="1" applyAlignment="1">
      <alignment horizontal="center" vertical="center"/>
    </xf>
    <xf numFmtId="0" fontId="1" fillId="8" borderId="56" xfId="6" applyFont="1" applyFill="1" applyBorder="1" applyAlignment="1">
      <alignment vertical="center"/>
    </xf>
    <xf numFmtId="0" fontId="1" fillId="8" borderId="50" xfId="6" applyFont="1" applyFill="1" applyBorder="1" applyAlignment="1">
      <alignment vertical="center"/>
    </xf>
    <xf numFmtId="0" fontId="1" fillId="8" borderId="50" xfId="6" applyFont="1" applyFill="1" applyBorder="1" applyAlignment="1">
      <alignment horizontal="left" vertical="center"/>
    </xf>
    <xf numFmtId="0" fontId="1" fillId="8" borderId="56" xfId="6" applyFont="1" applyFill="1" applyBorder="1" applyAlignment="1">
      <alignment horizontal="left" vertical="center"/>
    </xf>
    <xf numFmtId="0" fontId="1" fillId="8" borderId="34" xfId="6" applyFont="1" applyFill="1" applyBorder="1" applyAlignment="1">
      <alignment horizontal="left" vertical="center"/>
    </xf>
    <xf numFmtId="0" fontId="1" fillId="0" borderId="56" xfId="6" applyFont="1" applyBorder="1" applyAlignment="1">
      <alignment horizontal="center" vertical="center"/>
    </xf>
    <xf numFmtId="0" fontId="1" fillId="0" borderId="50" xfId="6" applyFont="1" applyBorder="1" applyAlignment="1">
      <alignment horizontal="center" vertical="center"/>
    </xf>
    <xf numFmtId="0" fontId="1" fillId="0" borderId="27" xfId="6" applyFont="1" applyBorder="1" applyAlignment="1">
      <alignment vertical="center"/>
    </xf>
    <xf numFmtId="44" fontId="6" fillId="3" borderId="15" xfId="4" applyNumberFormat="1" applyBorder="1"/>
    <xf numFmtId="44" fontId="7" fillId="7" borderId="58" xfId="6" applyNumberFormat="1" applyFont="1" applyFill="1" applyBorder="1" applyAlignment="1">
      <alignment vertical="center"/>
    </xf>
    <xf numFmtId="0" fontId="15" fillId="8" borderId="16" xfId="7" applyNumberFormat="1" applyFont="1" applyFill="1" applyBorder="1" applyAlignment="1" applyProtection="1">
      <alignment vertical="top"/>
      <protection locked="0"/>
    </xf>
    <xf numFmtId="0" fontId="1" fillId="8" borderId="5" xfId="6" applyFont="1" applyFill="1" applyBorder="1" applyAlignment="1">
      <alignment vertical="center"/>
    </xf>
    <xf numFmtId="164" fontId="25" fillId="0" borderId="17" xfId="0" applyNumberFormat="1" applyFont="1" applyBorder="1"/>
    <xf numFmtId="44" fontId="15" fillId="8" borderId="0" xfId="7" applyFont="1" applyFill="1" applyBorder="1" applyAlignment="1" applyProtection="1">
      <alignment vertical="top"/>
      <protection locked="0"/>
    </xf>
    <xf numFmtId="44" fontId="6" fillId="3" borderId="14" xfId="4" applyNumberFormat="1" applyBorder="1"/>
    <xf numFmtId="164" fontId="25" fillId="8" borderId="0" xfId="0" applyNumberFormat="1" applyFont="1" applyFill="1"/>
    <xf numFmtId="164" fontId="25" fillId="8" borderId="19" xfId="0" applyNumberFormat="1" applyFont="1" applyFill="1" applyBorder="1"/>
    <xf numFmtId="44" fontId="15" fillId="2" borderId="14" xfId="7" applyFont="1" applyFill="1" applyBorder="1" applyAlignment="1" applyProtection="1">
      <alignment vertical="top"/>
      <protection locked="0"/>
    </xf>
    <xf numFmtId="44" fontId="15" fillId="8" borderId="14" xfId="7" applyFont="1" applyFill="1" applyBorder="1" applyAlignment="1" applyProtection="1">
      <alignment vertical="top"/>
      <protection locked="0"/>
    </xf>
    <xf numFmtId="44" fontId="6" fillId="3" borderId="34" xfId="4" applyNumberFormat="1" applyBorder="1"/>
    <xf numFmtId="44" fontId="6" fillId="3" borderId="40" xfId="4" applyNumberFormat="1" applyBorder="1"/>
    <xf numFmtId="164" fontId="25" fillId="0" borderId="19" xfId="0" applyNumberFormat="1" applyFont="1" applyBorder="1"/>
    <xf numFmtId="164" fontId="25" fillId="0" borderId="0" xfId="0" applyNumberFormat="1" applyFont="1"/>
    <xf numFmtId="44" fontId="15" fillId="8" borderId="19" xfId="7" applyFont="1" applyFill="1" applyBorder="1" applyAlignment="1" applyProtection="1">
      <alignment vertical="top"/>
      <protection locked="0"/>
    </xf>
    <xf numFmtId="164" fontId="25" fillId="0" borderId="32" xfId="0" applyNumberFormat="1" applyFont="1" applyBorder="1"/>
    <xf numFmtId="164" fontId="25" fillId="0" borderId="59" xfId="0" applyNumberFormat="1" applyFont="1" applyBorder="1"/>
    <xf numFmtId="164" fontId="25" fillId="8" borderId="60" xfId="0" applyNumberFormat="1" applyFont="1" applyFill="1" applyBorder="1"/>
    <xf numFmtId="44" fontId="15" fillId="8" borderId="61" xfId="7" applyFont="1" applyFill="1" applyBorder="1" applyAlignment="1" applyProtection="1">
      <alignment vertical="top"/>
      <protection locked="0"/>
    </xf>
    <xf numFmtId="0" fontId="1" fillId="8" borderId="0" xfId="6" applyFont="1" applyFill="1" applyAlignment="1">
      <alignment vertical="center"/>
    </xf>
    <xf numFmtId="0" fontId="1" fillId="8" borderId="17" xfId="5" applyFill="1" applyBorder="1" applyAlignment="1">
      <alignment horizontal="left" wrapText="1"/>
    </xf>
    <xf numFmtId="0" fontId="1" fillId="8" borderId="16" xfId="5" applyFill="1" applyBorder="1" applyAlignment="1">
      <alignment horizontal="left" wrapText="1"/>
    </xf>
    <xf numFmtId="0" fontId="15" fillId="8" borderId="20" xfId="5" applyFont="1" applyFill="1" applyBorder="1" applyAlignment="1">
      <alignment horizontal="left" vertical="top" wrapText="1"/>
    </xf>
    <xf numFmtId="0" fontId="15" fillId="8" borderId="17" xfId="5" applyFont="1" applyFill="1" applyBorder="1" applyAlignment="1">
      <alignment horizontal="left" vertical="top" wrapText="1"/>
    </xf>
    <xf numFmtId="0" fontId="15" fillId="8" borderId="16" xfId="5" applyFont="1" applyFill="1" applyBorder="1" applyAlignment="1">
      <alignment horizontal="left" vertical="top" wrapText="1"/>
    </xf>
    <xf numFmtId="0" fontId="1" fillId="8" borderId="20" xfId="5" applyFill="1" applyBorder="1" applyAlignment="1">
      <alignment horizontal="left" wrapText="1"/>
    </xf>
    <xf numFmtId="0" fontId="7" fillId="10" borderId="23" xfId="6" applyFont="1" applyFill="1" applyBorder="1" applyAlignment="1">
      <alignment horizontal="left"/>
    </xf>
    <xf numFmtId="0" fontId="7" fillId="10" borderId="22" xfId="6" applyFont="1" applyFill="1" applyBorder="1" applyAlignment="1">
      <alignment horizontal="left"/>
    </xf>
    <xf numFmtId="0" fontId="7" fillId="10" borderId="21" xfId="6" applyFont="1" applyFill="1" applyBorder="1" applyAlignment="1">
      <alignment horizontal="left"/>
    </xf>
    <xf numFmtId="0" fontId="16" fillId="8" borderId="20" xfId="5" applyFont="1" applyFill="1" applyBorder="1" applyAlignment="1">
      <alignment horizontal="left" vertical="top" wrapText="1"/>
    </xf>
    <xf numFmtId="0" fontId="11" fillId="8" borderId="17" xfId="6" applyFill="1" applyBorder="1" applyAlignment="1">
      <alignment vertical="top" wrapText="1"/>
    </xf>
    <xf numFmtId="0" fontId="11" fillId="8" borderId="16" xfId="6" applyFill="1" applyBorder="1" applyAlignment="1">
      <alignment vertical="top" wrapText="1"/>
    </xf>
    <xf numFmtId="0" fontId="15" fillId="2" borderId="20" xfId="3" applyFont="1" applyBorder="1" applyAlignment="1" applyProtection="1">
      <alignment horizontal="center" vertical="top"/>
      <protection locked="0"/>
    </xf>
    <xf numFmtId="0" fontId="15" fillId="2" borderId="17" xfId="3" applyFont="1" applyBorder="1" applyAlignment="1" applyProtection="1">
      <alignment horizontal="center" vertical="top"/>
      <protection locked="0"/>
    </xf>
    <xf numFmtId="0" fontId="15" fillId="2" borderId="19" xfId="3" applyFont="1" applyBorder="1" applyAlignment="1" applyProtection="1">
      <alignment horizontal="center" vertical="top"/>
      <protection locked="0"/>
    </xf>
    <xf numFmtId="0" fontId="15" fillId="2" borderId="26" xfId="3" applyFont="1" applyBorder="1" applyAlignment="1" applyProtection="1">
      <alignment horizontal="center" vertical="top"/>
      <protection locked="0"/>
    </xf>
    <xf numFmtId="0" fontId="15" fillId="2" borderId="25" xfId="3" applyFont="1" applyBorder="1" applyAlignment="1" applyProtection="1">
      <alignment horizontal="center" vertical="top"/>
      <protection locked="0"/>
    </xf>
    <xf numFmtId="0" fontId="15" fillId="2" borderId="24" xfId="3" applyFont="1" applyBorder="1" applyAlignment="1" applyProtection="1">
      <alignment horizontal="center" vertical="top"/>
      <protection locked="0"/>
    </xf>
    <xf numFmtId="44" fontId="7" fillId="7" borderId="12" xfId="7" applyFont="1" applyFill="1" applyBorder="1" applyAlignment="1">
      <alignment horizontal="center"/>
    </xf>
    <xf numFmtId="44" fontId="7" fillId="7" borderId="11" xfId="7" applyFont="1" applyFill="1" applyBorder="1" applyAlignment="1">
      <alignment horizontal="center"/>
    </xf>
    <xf numFmtId="164" fontId="12" fillId="5" borderId="8" xfId="7" applyNumberFormat="1" applyFont="1" applyFill="1" applyBorder="1" applyAlignment="1" applyProtection="1">
      <alignment horizontal="center" vertical="top"/>
      <protection hidden="1"/>
    </xf>
    <xf numFmtId="164" fontId="12" fillId="5" borderId="7" xfId="7" applyNumberFormat="1" applyFont="1" applyFill="1" applyBorder="1" applyAlignment="1" applyProtection="1">
      <alignment horizontal="center" vertical="top"/>
      <protection hidden="1"/>
    </xf>
    <xf numFmtId="0" fontId="14" fillId="9" borderId="18" xfId="6" applyFont="1" applyFill="1" applyBorder="1" applyAlignment="1">
      <alignment horizontal="left"/>
    </xf>
    <xf numFmtId="0" fontId="14" fillId="9" borderId="17" xfId="6" applyFont="1" applyFill="1" applyBorder="1" applyAlignment="1">
      <alignment horizontal="left"/>
    </xf>
    <xf numFmtId="0" fontId="14" fillId="9" borderId="16" xfId="6" applyFont="1" applyFill="1" applyBorder="1" applyAlignment="1">
      <alignment horizontal="left"/>
    </xf>
    <xf numFmtId="0" fontId="14" fillId="9" borderId="20" xfId="6" applyFont="1" applyFill="1" applyBorder="1" applyAlignment="1">
      <alignment horizontal="center"/>
    </xf>
    <xf numFmtId="0" fontId="14" fillId="9" borderId="19" xfId="6" applyFont="1" applyFill="1" applyBorder="1" applyAlignment="1">
      <alignment horizontal="center"/>
    </xf>
    <xf numFmtId="0" fontId="11" fillId="8" borderId="18" xfId="6" applyFill="1" applyBorder="1" applyAlignment="1">
      <alignment horizontal="left"/>
    </xf>
    <xf numFmtId="0" fontId="11" fillId="8" borderId="17" xfId="6" applyFill="1" applyBorder="1" applyAlignment="1">
      <alignment horizontal="left"/>
    </xf>
    <xf numFmtId="0" fontId="11" fillId="8" borderId="16" xfId="6" applyFill="1" applyBorder="1" applyAlignment="1">
      <alignment horizontal="left"/>
    </xf>
    <xf numFmtId="44" fontId="6" fillId="0" borderId="15" xfId="7" applyFont="1" applyFill="1" applyBorder="1" applyAlignment="1">
      <alignment horizontal="left"/>
    </xf>
    <xf numFmtId="44" fontId="6" fillId="0" borderId="14" xfId="7" applyFont="1" applyFill="1" applyBorder="1" applyAlignment="1">
      <alignment horizontal="left"/>
    </xf>
    <xf numFmtId="0" fontId="9" fillId="12" borderId="9" xfId="6" applyFont="1" applyFill="1" applyBorder="1" applyAlignment="1">
      <alignment horizontal="left" vertical="center"/>
    </xf>
    <xf numFmtId="0" fontId="9" fillId="12" borderId="8" xfId="6" applyFont="1" applyFill="1" applyBorder="1" applyAlignment="1">
      <alignment horizontal="left" vertical="center"/>
    </xf>
    <xf numFmtId="0" fontId="9" fillId="12" borderId="7" xfId="6" applyFont="1" applyFill="1" applyBorder="1" applyAlignment="1">
      <alignment horizontal="left" vertical="center"/>
    </xf>
    <xf numFmtId="0" fontId="7" fillId="7" borderId="4" xfId="6" applyFont="1" applyFill="1" applyBorder="1" applyAlignment="1">
      <alignment horizontal="right"/>
    </xf>
    <xf numFmtId="0" fontId="7" fillId="7" borderId="3" xfId="6" applyFont="1" applyFill="1" applyBorder="1" applyAlignment="1">
      <alignment horizontal="right"/>
    </xf>
    <xf numFmtId="0" fontId="10" fillId="10" borderId="57" xfId="3" applyFont="1" applyFill="1" applyBorder="1" applyAlignment="1">
      <alignment horizontal="center" vertical="center" wrapText="1"/>
    </xf>
    <xf numFmtId="0" fontId="10" fillId="10" borderId="8" xfId="3" applyFont="1" applyFill="1" applyBorder="1" applyAlignment="1">
      <alignment horizontal="center" vertical="center" wrapText="1"/>
    </xf>
    <xf numFmtId="0" fontId="10" fillId="10" borderId="41" xfId="3" applyFont="1" applyFill="1" applyBorder="1" applyAlignment="1">
      <alignment horizontal="center" vertical="center" wrapText="1"/>
    </xf>
    <xf numFmtId="0" fontId="0" fillId="0" borderId="57" xfId="0" applyBorder="1" applyAlignment="1">
      <alignment horizontal="center" wrapText="1"/>
    </xf>
    <xf numFmtId="0" fontId="0" fillId="0" borderId="8" xfId="0" applyBorder="1" applyAlignment="1">
      <alignment horizontal="center" wrapText="1"/>
    </xf>
    <xf numFmtId="0" fontId="0" fillId="0" borderId="41" xfId="0" applyBorder="1" applyAlignment="1">
      <alignment horizontal="center" wrapText="1"/>
    </xf>
    <xf numFmtId="0" fontId="9" fillId="12" borderId="23" xfId="6" applyFont="1" applyFill="1" applyBorder="1" applyAlignment="1">
      <alignment horizontal="left" vertical="center"/>
    </xf>
    <xf numFmtId="0" fontId="9" fillId="12" borderId="22" xfId="6" applyFont="1" applyFill="1" applyBorder="1" applyAlignment="1">
      <alignment horizontal="left" vertical="center"/>
    </xf>
    <xf numFmtId="0" fontId="9" fillId="12" borderId="21" xfId="6" applyFont="1" applyFill="1" applyBorder="1" applyAlignment="1">
      <alignment horizontal="left" vertical="center"/>
    </xf>
    <xf numFmtId="0" fontId="7" fillId="7" borderId="13" xfId="6" applyFont="1" applyFill="1" applyBorder="1" applyAlignment="1">
      <alignment horizontal="right"/>
    </xf>
    <xf numFmtId="0" fontId="7" fillId="7" borderId="54" xfId="6" applyFont="1" applyFill="1" applyBorder="1" applyAlignment="1">
      <alignment horizontal="right"/>
    </xf>
    <xf numFmtId="0" fontId="7" fillId="7" borderId="0" xfId="6" applyFont="1" applyFill="1" applyAlignment="1">
      <alignment horizontal="center"/>
    </xf>
    <xf numFmtId="0" fontId="7" fillId="7" borderId="6" xfId="6" applyFont="1" applyFill="1" applyBorder="1" applyAlignment="1">
      <alignment horizontal="center"/>
    </xf>
    <xf numFmtId="0" fontId="7" fillId="7" borderId="9" xfId="6" applyFont="1" applyFill="1" applyBorder="1" applyAlignment="1">
      <alignment horizontal="center" vertical="center"/>
    </xf>
    <xf numFmtId="0" fontId="7" fillId="7" borderId="8" xfId="6" applyFont="1" applyFill="1" applyBorder="1" applyAlignment="1">
      <alignment horizontal="center" vertical="center"/>
    </xf>
  </cellXfs>
  <cellStyles count="8">
    <cellStyle name="40% - Accent1" xfId="5" builtinId="31"/>
    <cellStyle name="Berekening" xfId="4" builtinId="22"/>
    <cellStyle name="Invoer" xfId="3" builtinId="20"/>
    <cellStyle name="Kop 2" xfId="2" builtinId="17"/>
    <cellStyle name="Standaard" xfId="0" builtinId="0"/>
    <cellStyle name="Standaard 2" xfId="6" xr:uid="{5279C6E6-0A28-496F-939F-23DA5B302540}"/>
    <cellStyle name="Titel" xfId="1" builtinId="15"/>
    <cellStyle name="Valuta 2" xfId="7" xr:uid="{06F5F06F-AA5E-42A9-81E2-1ADF2B31D9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210328</xdr:colOff>
      <xdr:row>1</xdr:row>
      <xdr:rowOff>28575</xdr:rowOff>
    </xdr:from>
    <xdr:to>
      <xdr:col>7</xdr:col>
      <xdr:colOff>1008872</xdr:colOff>
      <xdr:row>5</xdr:row>
      <xdr:rowOff>38100</xdr:rowOff>
    </xdr:to>
    <xdr:pic>
      <xdr:nvPicPr>
        <xdr:cNvPr id="2" name="Picture 1">
          <a:extLst>
            <a:ext uri="{FF2B5EF4-FFF2-40B4-BE49-F238E27FC236}">
              <a16:creationId xmlns:a16="http://schemas.microsoft.com/office/drawing/2014/main" id="{746B3795-E213-4DFA-BAC3-6043BD9A1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7992253" y="200025"/>
          <a:ext cx="798544" cy="6953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2ED1E-9A2C-432D-AA4E-97947F02DD75}">
  <dimension ref="A1:M38"/>
  <sheetViews>
    <sheetView showGridLines="0" zoomScaleNormal="100" workbookViewId="0"/>
  </sheetViews>
  <sheetFormatPr defaultColWidth="0" defaultRowHeight="0" customHeight="1" zeroHeight="1" x14ac:dyDescent="0.25"/>
  <cols>
    <col min="1" max="2" width="2.5703125" style="1" customWidth="1"/>
    <col min="3" max="3" width="33" style="1" customWidth="1"/>
    <col min="4" max="4" width="25.28515625" style="1" customWidth="1"/>
    <col min="5" max="5" width="19.7109375" style="1" customWidth="1"/>
    <col min="6" max="6" width="27.28515625" style="1" customWidth="1"/>
    <col min="7" max="7" width="6.28515625" style="1" customWidth="1"/>
    <col min="8" max="8" width="18.140625" style="1" customWidth="1"/>
    <col min="9" max="10" width="2.5703125" style="1" customWidth="1"/>
    <col min="11" max="13" width="0" style="1" hidden="1" customWidth="1"/>
    <col min="14" max="16384" width="9.140625" style="1" hidden="1"/>
  </cols>
  <sheetData>
    <row r="1" spans="2:9" ht="11.45" x14ac:dyDescent="0.25"/>
    <row r="2" spans="2:9" ht="11.45" x14ac:dyDescent="0.25">
      <c r="B2" s="32"/>
      <c r="C2" s="31"/>
      <c r="D2" s="31"/>
      <c r="E2" s="31"/>
      <c r="F2" s="31"/>
      <c r="G2" s="31"/>
      <c r="H2" s="31"/>
      <c r="I2" s="30"/>
    </row>
    <row r="3" spans="2:9" ht="23.45" x14ac:dyDescent="0.55000000000000004">
      <c r="B3" s="29"/>
      <c r="C3" s="28" t="s">
        <v>804</v>
      </c>
      <c r="D3" s="28"/>
      <c r="I3" s="5"/>
    </row>
    <row r="4" spans="2:9" ht="11.45" x14ac:dyDescent="0.25">
      <c r="B4" s="8"/>
      <c r="I4" s="5"/>
    </row>
    <row r="5" spans="2:9" ht="11.45" x14ac:dyDescent="0.25">
      <c r="B5" s="8"/>
      <c r="I5" s="5"/>
    </row>
    <row r="6" spans="2:9" ht="17.100000000000001" x14ac:dyDescent="0.4">
      <c r="B6" s="8"/>
      <c r="C6" s="21" t="s">
        <v>0</v>
      </c>
      <c r="I6" s="5"/>
    </row>
    <row r="7" spans="2:9" ht="32.25" customHeight="1" x14ac:dyDescent="0.25">
      <c r="B7" s="8"/>
      <c r="C7" s="180" t="s">
        <v>1</v>
      </c>
      <c r="D7" s="181"/>
      <c r="E7" s="181"/>
      <c r="F7" s="181"/>
      <c r="G7" s="181"/>
      <c r="H7" s="182"/>
      <c r="I7" s="5"/>
    </row>
    <row r="8" spans="2:9" ht="11.45" x14ac:dyDescent="0.25">
      <c r="B8" s="8"/>
      <c r="I8" s="5"/>
    </row>
    <row r="9" spans="2:9" ht="17.100000000000001" x14ac:dyDescent="0.4">
      <c r="B9" s="8"/>
      <c r="C9" s="21" t="s">
        <v>2</v>
      </c>
      <c r="I9" s="5"/>
    </row>
    <row r="10" spans="2:9" ht="14.45" x14ac:dyDescent="0.35">
      <c r="B10" s="8"/>
      <c r="C10" s="27" t="s">
        <v>3</v>
      </c>
      <c r="D10" s="178" t="s">
        <v>4</v>
      </c>
      <c r="E10" s="178"/>
      <c r="F10" s="178"/>
      <c r="G10" s="178"/>
      <c r="H10" s="179"/>
      <c r="I10" s="5"/>
    </row>
    <row r="11" spans="2:9" ht="30.75" customHeight="1" x14ac:dyDescent="0.25">
      <c r="B11" s="8"/>
      <c r="C11" s="26" t="s">
        <v>5</v>
      </c>
      <c r="D11" s="183" t="s">
        <v>6</v>
      </c>
      <c r="E11" s="178"/>
      <c r="F11" s="178"/>
      <c r="G11" s="178"/>
      <c r="H11" s="179"/>
      <c r="I11" s="5"/>
    </row>
    <row r="12" spans="2:9" ht="14.45" customHeight="1" x14ac:dyDescent="0.25">
      <c r="B12" s="8"/>
      <c r="C12" s="25" t="s">
        <v>7</v>
      </c>
      <c r="D12" s="183" t="s">
        <v>8</v>
      </c>
      <c r="E12" s="178"/>
      <c r="F12" s="178"/>
      <c r="G12" s="178"/>
      <c r="H12" s="179"/>
      <c r="I12" s="5"/>
    </row>
    <row r="13" spans="2:9" ht="15" x14ac:dyDescent="0.25">
      <c r="B13" s="8"/>
      <c r="C13" s="24" t="s">
        <v>9</v>
      </c>
      <c r="D13" s="178" t="s">
        <v>10</v>
      </c>
      <c r="E13" s="178"/>
      <c r="F13" s="178"/>
      <c r="G13" s="178"/>
      <c r="H13" s="179"/>
      <c r="I13" s="5"/>
    </row>
    <row r="14" spans="2:9" ht="15" x14ac:dyDescent="0.25">
      <c r="B14" s="8"/>
      <c r="C14" s="23" t="s">
        <v>11</v>
      </c>
      <c r="D14" s="178" t="s">
        <v>12</v>
      </c>
      <c r="E14" s="178"/>
      <c r="F14" s="178"/>
      <c r="G14" s="178"/>
      <c r="H14" s="179"/>
      <c r="I14" s="5"/>
    </row>
    <row r="15" spans="2:9" ht="15.6" customHeight="1" x14ac:dyDescent="0.25">
      <c r="B15" s="8"/>
      <c r="C15" s="22" t="s">
        <v>13</v>
      </c>
      <c r="D15" s="178" t="s">
        <v>14</v>
      </c>
      <c r="E15" s="178"/>
      <c r="F15" s="178"/>
      <c r="G15" s="178"/>
      <c r="H15" s="179"/>
      <c r="I15" s="5"/>
    </row>
    <row r="16" spans="2:9" ht="13.5" x14ac:dyDescent="0.25">
      <c r="B16" s="8"/>
      <c r="I16" s="5"/>
    </row>
    <row r="17" spans="2:9" ht="17.25" x14ac:dyDescent="0.3">
      <c r="B17" s="8"/>
      <c r="C17" s="21" t="s">
        <v>15</v>
      </c>
      <c r="F17" s="19"/>
      <c r="G17" s="20"/>
      <c r="H17" s="19"/>
      <c r="I17" s="5"/>
    </row>
    <row r="18" spans="2:9" ht="125.25" customHeight="1" x14ac:dyDescent="0.25">
      <c r="B18" s="8"/>
      <c r="C18" s="187" t="s">
        <v>803</v>
      </c>
      <c r="D18" s="188"/>
      <c r="E18" s="188"/>
      <c r="F18" s="188"/>
      <c r="G18" s="188"/>
      <c r="H18" s="189"/>
      <c r="I18" s="5"/>
    </row>
    <row r="19" spans="2:9" ht="13.5" x14ac:dyDescent="0.25">
      <c r="B19" s="8"/>
      <c r="I19" s="5"/>
    </row>
    <row r="20" spans="2:9" ht="18" thickBot="1" x14ac:dyDescent="0.35">
      <c r="B20" s="8"/>
      <c r="C20" s="18" t="s">
        <v>16</v>
      </c>
      <c r="I20" s="5"/>
    </row>
    <row r="21" spans="2:9" ht="15" x14ac:dyDescent="0.25">
      <c r="B21" s="8"/>
      <c r="C21" s="184" t="s">
        <v>17</v>
      </c>
      <c r="D21" s="185"/>
      <c r="E21" s="185"/>
      <c r="F21" s="185"/>
      <c r="G21" s="185"/>
      <c r="H21" s="186"/>
      <c r="I21" s="5"/>
    </row>
    <row r="22" spans="2:9" ht="15" x14ac:dyDescent="0.25">
      <c r="B22" s="8"/>
      <c r="C22" s="17" t="s">
        <v>18</v>
      </c>
      <c r="D22" s="190"/>
      <c r="E22" s="191"/>
      <c r="F22" s="191"/>
      <c r="G22" s="191"/>
      <c r="H22" s="192"/>
      <c r="I22" s="5"/>
    </row>
    <row r="23" spans="2:9" ht="15" x14ac:dyDescent="0.25">
      <c r="B23" s="8"/>
      <c r="C23" s="17" t="s">
        <v>19</v>
      </c>
      <c r="D23" s="190"/>
      <c r="E23" s="191"/>
      <c r="F23" s="191"/>
      <c r="G23" s="191"/>
      <c r="H23" s="192"/>
      <c r="I23" s="5"/>
    </row>
    <row r="24" spans="2:9" ht="15" x14ac:dyDescent="0.25">
      <c r="B24" s="8"/>
      <c r="C24" s="17" t="s">
        <v>20</v>
      </c>
      <c r="D24" s="190"/>
      <c r="E24" s="191"/>
      <c r="F24" s="191"/>
      <c r="G24" s="191"/>
      <c r="H24" s="192"/>
      <c r="I24" s="5"/>
    </row>
    <row r="25" spans="2:9" ht="15" x14ac:dyDescent="0.25">
      <c r="B25" s="8"/>
      <c r="C25" s="17" t="s">
        <v>21</v>
      </c>
      <c r="D25" s="190"/>
      <c r="E25" s="191"/>
      <c r="F25" s="191"/>
      <c r="G25" s="191"/>
      <c r="H25" s="192"/>
      <c r="I25" s="5"/>
    </row>
    <row r="26" spans="2:9" ht="69" customHeight="1" thickBot="1" x14ac:dyDescent="0.3">
      <c r="B26" s="8"/>
      <c r="C26" s="16" t="s">
        <v>22</v>
      </c>
      <c r="D26" s="193"/>
      <c r="E26" s="194"/>
      <c r="F26" s="194"/>
      <c r="G26" s="194"/>
      <c r="H26" s="195"/>
      <c r="I26" s="5"/>
    </row>
    <row r="27" spans="2:9" ht="14.25" thickBot="1" x14ac:dyDescent="0.3">
      <c r="B27" s="8"/>
      <c r="I27" s="5"/>
    </row>
    <row r="28" spans="2:9" ht="15" x14ac:dyDescent="0.25">
      <c r="B28" s="8"/>
      <c r="C28" s="184" t="s">
        <v>23</v>
      </c>
      <c r="D28" s="185"/>
      <c r="E28" s="185"/>
      <c r="F28" s="185"/>
      <c r="G28" s="185"/>
      <c r="H28" s="186"/>
      <c r="I28" s="5"/>
    </row>
    <row r="29" spans="2:9" ht="15" x14ac:dyDescent="0.25">
      <c r="B29" s="8"/>
      <c r="C29" s="200" t="s">
        <v>24</v>
      </c>
      <c r="D29" s="201"/>
      <c r="E29" s="201"/>
      <c r="F29" s="202"/>
      <c r="G29" s="203" t="s">
        <v>25</v>
      </c>
      <c r="H29" s="204"/>
      <c r="I29" s="5"/>
    </row>
    <row r="30" spans="2:9" ht="15" x14ac:dyDescent="0.25">
      <c r="B30" s="8"/>
      <c r="C30" s="205" t="s">
        <v>718</v>
      </c>
      <c r="D30" s="206"/>
      <c r="E30" s="206"/>
      <c r="F30" s="207"/>
      <c r="G30" s="208">
        <f>'2. Maatwerkopdrachten'!H17</f>
        <v>0</v>
      </c>
      <c r="H30" s="209"/>
      <c r="I30" s="5"/>
    </row>
    <row r="31" spans="2:9" ht="15" x14ac:dyDescent="0.25">
      <c r="B31" s="8"/>
      <c r="C31" s="15" t="s">
        <v>719</v>
      </c>
      <c r="D31" s="14"/>
      <c r="E31" s="14"/>
      <c r="F31" s="13"/>
      <c r="G31" s="208">
        <f>'2. Maatwerkopdrachten'!H22</f>
        <v>0</v>
      </c>
      <c r="H31" s="209"/>
      <c r="I31" s="5"/>
    </row>
    <row r="32" spans="2:9" ht="15" x14ac:dyDescent="0.25">
      <c r="B32" s="8"/>
      <c r="C32" s="15" t="s">
        <v>720</v>
      </c>
      <c r="D32" s="14"/>
      <c r="E32" s="14"/>
      <c r="F32" s="13"/>
      <c r="G32" s="208">
        <f>'3. Contractonderhoud'!I463</f>
        <v>0</v>
      </c>
      <c r="H32" s="209"/>
      <c r="I32" s="5"/>
    </row>
    <row r="33" spans="2:9" ht="15.75" thickBot="1" x14ac:dyDescent="0.3">
      <c r="B33" s="8"/>
      <c r="C33" s="12"/>
      <c r="D33" s="11"/>
      <c r="E33" s="10"/>
      <c r="F33" s="9" t="s">
        <v>26</v>
      </c>
      <c r="G33" s="196">
        <f>SUM(G30:H32)</f>
        <v>0</v>
      </c>
      <c r="H33" s="197"/>
      <c r="I33" s="5"/>
    </row>
    <row r="34" spans="2:9" ht="14.25" thickBot="1" x14ac:dyDescent="0.3">
      <c r="B34" s="8"/>
      <c r="I34" s="5"/>
    </row>
    <row r="35" spans="2:9" ht="19.5" thickBot="1" x14ac:dyDescent="0.35">
      <c r="B35" s="8"/>
      <c r="C35" s="7" t="s">
        <v>694</v>
      </c>
      <c r="D35" s="6"/>
      <c r="E35" s="6"/>
      <c r="F35" s="6"/>
      <c r="G35" s="198">
        <f>G33</f>
        <v>0</v>
      </c>
      <c r="H35" s="199"/>
      <c r="I35" s="5"/>
    </row>
    <row r="36" spans="2:9" ht="13.5" x14ac:dyDescent="0.25">
      <c r="B36" s="4"/>
      <c r="C36" s="3"/>
      <c r="D36" s="3"/>
      <c r="E36" s="3"/>
      <c r="F36" s="3"/>
      <c r="G36" s="3"/>
      <c r="H36" s="3"/>
      <c r="I36" s="2"/>
    </row>
    <row r="37" spans="2:9" ht="13.5" x14ac:dyDescent="0.25"/>
    <row r="38" spans="2:9" ht="11.45" hidden="1" x14ac:dyDescent="0.25"/>
  </sheetData>
  <sheetProtection selectLockedCells="1"/>
  <mergeCells count="23">
    <mergeCell ref="G33:H33"/>
    <mergeCell ref="G35:H35"/>
    <mergeCell ref="C29:F29"/>
    <mergeCell ref="G29:H29"/>
    <mergeCell ref="C30:F30"/>
    <mergeCell ref="G30:H30"/>
    <mergeCell ref="G31:H31"/>
    <mergeCell ref="G32:H32"/>
    <mergeCell ref="C28:H28"/>
    <mergeCell ref="D15:H15"/>
    <mergeCell ref="C18:H18"/>
    <mergeCell ref="C21:H21"/>
    <mergeCell ref="D22:H22"/>
    <mergeCell ref="D23:H23"/>
    <mergeCell ref="D24:H24"/>
    <mergeCell ref="D25:H25"/>
    <mergeCell ref="D26:H26"/>
    <mergeCell ref="D14:H14"/>
    <mergeCell ref="C7:H7"/>
    <mergeCell ref="D10:H10"/>
    <mergeCell ref="D11:H11"/>
    <mergeCell ref="D12:H12"/>
    <mergeCell ref="D13:H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DB911-6CAB-492E-8C70-6E510D074108}">
  <dimension ref="A1:Y88"/>
  <sheetViews>
    <sheetView showGridLines="0" zoomScale="150" zoomScaleNormal="150" workbookViewId="0">
      <selection activeCell="D3" sqref="D3"/>
    </sheetView>
  </sheetViews>
  <sheetFormatPr defaultColWidth="0" defaultRowHeight="0" customHeight="1" zeroHeight="1" x14ac:dyDescent="0.2"/>
  <cols>
    <col min="1" max="1" width="2.85546875" style="33" customWidth="1"/>
    <col min="2" max="2" width="3.28515625" style="33" customWidth="1"/>
    <col min="3" max="3" width="5" style="33" bestFit="1" customWidth="1"/>
    <col min="4" max="4" width="51.140625" style="33" customWidth="1"/>
    <col min="5" max="5" width="8.28515625" style="33" bestFit="1" customWidth="1"/>
    <col min="6" max="6" width="18.42578125" style="35" customWidth="1"/>
    <col min="7" max="7" width="19.5703125" style="35" bestFit="1" customWidth="1"/>
    <col min="8" max="8" width="17.7109375" style="34" bestFit="1" customWidth="1"/>
    <col min="9" max="9" width="4.28515625" style="34" customWidth="1"/>
    <col min="10" max="10" width="2.85546875" style="33" customWidth="1"/>
    <col min="11" max="25" width="0" style="33" hidden="1" customWidth="1"/>
    <col min="26" max="16384" width="81.140625" style="33" hidden="1"/>
  </cols>
  <sheetData>
    <row r="1" spans="2:10" ht="12.75" thickBot="1" x14ac:dyDescent="0.25">
      <c r="F1" s="33"/>
      <c r="G1" s="33"/>
    </row>
    <row r="2" spans="2:10" ht="12" x14ac:dyDescent="0.2">
      <c r="B2" s="89"/>
      <c r="C2" s="88"/>
      <c r="D2" s="88"/>
      <c r="E2" s="88"/>
      <c r="F2" s="88"/>
      <c r="G2" s="88"/>
      <c r="H2" s="87"/>
      <c r="I2" s="86"/>
      <c r="J2" s="83"/>
    </row>
    <row r="3" spans="2:10" ht="23.25" x14ac:dyDescent="0.35">
      <c r="B3" s="82"/>
      <c r="C3" s="85" t="s">
        <v>804</v>
      </c>
      <c r="D3" s="85"/>
      <c r="E3" s="85"/>
      <c r="F3" s="85"/>
      <c r="G3" s="85"/>
      <c r="H3" s="85"/>
      <c r="I3" s="84"/>
      <c r="J3" s="83"/>
    </row>
    <row r="4" spans="2:10" ht="13.5" customHeight="1" thickBot="1" x14ac:dyDescent="0.25">
      <c r="B4" s="82"/>
      <c r="I4" s="81"/>
    </row>
    <row r="5" spans="2:10" s="36" customFormat="1" ht="21.75" customHeight="1" thickBot="1" x14ac:dyDescent="0.3">
      <c r="B5" s="54"/>
      <c r="C5" s="210" t="s">
        <v>695</v>
      </c>
      <c r="D5" s="211"/>
      <c r="E5" s="211"/>
      <c r="F5" s="211"/>
      <c r="G5" s="211"/>
      <c r="H5" s="212"/>
      <c r="I5" s="66"/>
    </row>
    <row r="6" spans="2:10" s="36" customFormat="1" ht="35.25" customHeight="1" thickBot="1" x14ac:dyDescent="0.3">
      <c r="B6" s="54"/>
      <c r="C6" s="104" t="s">
        <v>27</v>
      </c>
      <c r="D6" s="105" t="s">
        <v>696</v>
      </c>
      <c r="E6" s="105" t="s">
        <v>43</v>
      </c>
      <c r="F6" s="105" t="s">
        <v>722</v>
      </c>
      <c r="G6" s="106" t="s">
        <v>697</v>
      </c>
      <c r="H6" s="107" t="s">
        <v>698</v>
      </c>
      <c r="I6" s="78"/>
    </row>
    <row r="7" spans="2:10" s="36" customFormat="1" ht="13.5" customHeight="1" x14ac:dyDescent="0.25">
      <c r="B7" s="54"/>
      <c r="C7" s="108" t="s">
        <v>28</v>
      </c>
      <c r="D7" s="109" t="s">
        <v>714</v>
      </c>
      <c r="E7" s="102" t="s">
        <v>754</v>
      </c>
      <c r="F7" s="110">
        <v>1750</v>
      </c>
      <c r="G7" s="111">
        <v>0</v>
      </c>
      <c r="H7" s="112">
        <f>G7*F7</f>
        <v>0</v>
      </c>
      <c r="I7" s="71"/>
    </row>
    <row r="8" spans="2:10" s="36" customFormat="1" ht="13.5" customHeight="1" x14ac:dyDescent="0.25">
      <c r="B8" s="54"/>
      <c r="C8" s="77" t="s">
        <v>29</v>
      </c>
      <c r="D8" s="102" t="s">
        <v>715</v>
      </c>
      <c r="E8" s="102" t="s">
        <v>754</v>
      </c>
      <c r="F8" s="73">
        <v>150</v>
      </c>
      <c r="G8" s="58">
        <v>0</v>
      </c>
      <c r="H8" s="55">
        <f t="shared" ref="H8:H11" si="0">G8*F8</f>
        <v>0</v>
      </c>
      <c r="I8" s="71"/>
    </row>
    <row r="9" spans="2:10" s="36" customFormat="1" ht="13.5" customHeight="1" x14ac:dyDescent="0.25">
      <c r="B9" s="54"/>
      <c r="C9" s="77" t="s">
        <v>30</v>
      </c>
      <c r="D9" s="102" t="s">
        <v>716</v>
      </c>
      <c r="E9" s="102" t="s">
        <v>754</v>
      </c>
      <c r="F9" s="73">
        <v>100</v>
      </c>
      <c r="G9" s="58">
        <v>0</v>
      </c>
      <c r="H9" s="55">
        <f t="shared" si="0"/>
        <v>0</v>
      </c>
      <c r="I9" s="71"/>
    </row>
    <row r="10" spans="2:10" s="36" customFormat="1" ht="13.5" customHeight="1" x14ac:dyDescent="0.25">
      <c r="B10" s="54"/>
      <c r="C10" s="77" t="s">
        <v>53</v>
      </c>
      <c r="D10" s="102" t="s">
        <v>699</v>
      </c>
      <c r="E10" s="102" t="s">
        <v>754</v>
      </c>
      <c r="F10" s="73">
        <v>250</v>
      </c>
      <c r="G10" s="58">
        <v>0</v>
      </c>
      <c r="H10" s="55">
        <f t="shared" si="0"/>
        <v>0</v>
      </c>
      <c r="I10" s="71"/>
    </row>
    <row r="11" spans="2:10" s="36" customFormat="1" ht="13.5" customHeight="1" x14ac:dyDescent="0.25">
      <c r="B11" s="54"/>
      <c r="C11" s="77" t="s">
        <v>54</v>
      </c>
      <c r="D11" s="102" t="s">
        <v>700</v>
      </c>
      <c r="E11" s="102" t="s">
        <v>754</v>
      </c>
      <c r="F11" s="73">
        <v>750</v>
      </c>
      <c r="G11" s="58">
        <v>0</v>
      </c>
      <c r="H11" s="55">
        <f t="shared" si="0"/>
        <v>0</v>
      </c>
      <c r="I11" s="71"/>
    </row>
    <row r="12" spans="2:10" s="36" customFormat="1" ht="13.5" customHeight="1" x14ac:dyDescent="0.25">
      <c r="B12" s="54"/>
      <c r="C12" s="75" t="s">
        <v>55</v>
      </c>
      <c r="D12" s="102" t="s">
        <v>701</v>
      </c>
      <c r="E12" s="102" t="s">
        <v>754</v>
      </c>
      <c r="F12" s="73">
        <v>150</v>
      </c>
      <c r="G12" s="58">
        <v>0</v>
      </c>
      <c r="H12" s="55">
        <f>G12*F12</f>
        <v>0</v>
      </c>
      <c r="I12" s="71"/>
    </row>
    <row r="13" spans="2:10" s="36" customFormat="1" ht="13.5" customHeight="1" x14ac:dyDescent="0.25">
      <c r="B13" s="54"/>
      <c r="C13" s="75" t="s">
        <v>56</v>
      </c>
      <c r="D13" s="102" t="s">
        <v>717</v>
      </c>
      <c r="E13" s="102" t="s">
        <v>754</v>
      </c>
      <c r="F13" s="118">
        <v>100</v>
      </c>
      <c r="G13" s="58">
        <v>0</v>
      </c>
      <c r="H13" s="119">
        <f>G13*F13</f>
        <v>0</v>
      </c>
      <c r="I13" s="71"/>
    </row>
    <row r="14" spans="2:10" s="36" customFormat="1" ht="13.5" customHeight="1" x14ac:dyDescent="0.25">
      <c r="B14" s="54"/>
      <c r="C14" s="75" t="s">
        <v>57</v>
      </c>
      <c r="D14" s="102" t="s">
        <v>726</v>
      </c>
      <c r="E14" s="102" t="s">
        <v>754</v>
      </c>
      <c r="F14" s="73">
        <v>100</v>
      </c>
      <c r="G14" s="58">
        <v>0</v>
      </c>
      <c r="H14" s="55">
        <f t="shared" ref="H14:H16" si="1">G14*F14</f>
        <v>0</v>
      </c>
      <c r="I14" s="71"/>
    </row>
    <row r="15" spans="2:10" s="36" customFormat="1" ht="13.5" customHeight="1" x14ac:dyDescent="0.25">
      <c r="B15" s="54"/>
      <c r="C15" s="75" t="s">
        <v>58</v>
      </c>
      <c r="D15" s="102" t="s">
        <v>727</v>
      </c>
      <c r="E15" s="102" t="s">
        <v>754</v>
      </c>
      <c r="F15" s="73">
        <v>50</v>
      </c>
      <c r="G15" s="58">
        <v>0</v>
      </c>
      <c r="H15" s="55">
        <f t="shared" si="1"/>
        <v>0</v>
      </c>
      <c r="I15" s="71"/>
    </row>
    <row r="16" spans="2:10" s="36" customFormat="1" ht="13.5" customHeight="1" thickBot="1" x14ac:dyDescent="0.3">
      <c r="B16" s="54"/>
      <c r="C16" s="113" t="s">
        <v>59</v>
      </c>
      <c r="D16" s="114" t="s">
        <v>728</v>
      </c>
      <c r="E16" s="114" t="s">
        <v>755</v>
      </c>
      <c r="F16" s="120">
        <v>20000</v>
      </c>
      <c r="G16" s="56">
        <v>0</v>
      </c>
      <c r="H16" s="121">
        <f t="shared" si="1"/>
        <v>0</v>
      </c>
      <c r="I16" s="71"/>
    </row>
    <row r="17" spans="2:9" s="36" customFormat="1" ht="13.5" customHeight="1" x14ac:dyDescent="0.25">
      <c r="B17" s="54"/>
      <c r="F17" s="213" t="s">
        <v>702</v>
      </c>
      <c r="G17" s="214"/>
      <c r="H17" s="53">
        <f>SUM(H7:H16)</f>
        <v>0</v>
      </c>
      <c r="I17" s="70"/>
    </row>
    <row r="18" spans="2:9" s="36" customFormat="1" ht="13.5" customHeight="1" thickBot="1" x14ac:dyDescent="0.3">
      <c r="B18" s="54"/>
      <c r="D18" s="44"/>
      <c r="E18" s="44"/>
      <c r="F18" s="44"/>
      <c r="G18" s="44"/>
      <c r="H18" s="43"/>
      <c r="I18" s="52"/>
    </row>
    <row r="19" spans="2:9" s="36" customFormat="1" ht="26.25" customHeight="1" thickBot="1" x14ac:dyDescent="0.3">
      <c r="B19" s="54"/>
      <c r="C19" s="210" t="s">
        <v>719</v>
      </c>
      <c r="D19" s="211"/>
      <c r="E19" s="211"/>
      <c r="F19" s="211"/>
      <c r="G19" s="211"/>
      <c r="H19" s="212"/>
      <c r="I19" s="52"/>
    </row>
    <row r="20" spans="2:9" s="36" customFormat="1" ht="30.75" thickBot="1" x14ac:dyDescent="0.3">
      <c r="B20" s="54"/>
      <c r="C20" s="104" t="s">
        <v>27</v>
      </c>
      <c r="D20" s="215" t="s">
        <v>24</v>
      </c>
      <c r="E20" s="216"/>
      <c r="F20" s="217"/>
      <c r="G20" s="106" t="s">
        <v>723</v>
      </c>
      <c r="H20" s="107" t="s">
        <v>698</v>
      </c>
      <c r="I20" s="52"/>
    </row>
    <row r="21" spans="2:9" s="36" customFormat="1" ht="30.75" customHeight="1" thickBot="1" x14ac:dyDescent="0.3">
      <c r="B21" s="54"/>
      <c r="C21" s="115" t="s">
        <v>31</v>
      </c>
      <c r="D21" s="218" t="s">
        <v>721</v>
      </c>
      <c r="E21" s="219"/>
      <c r="F21" s="220"/>
      <c r="G21" s="116">
        <v>0</v>
      </c>
      <c r="H21" s="117">
        <f>G21</f>
        <v>0</v>
      </c>
      <c r="I21" s="52"/>
    </row>
    <row r="22" spans="2:9" s="36" customFormat="1" ht="15.75" customHeight="1" x14ac:dyDescent="0.25">
      <c r="B22" s="54"/>
      <c r="D22" s="44"/>
      <c r="E22" s="44"/>
      <c r="F22" s="213" t="s">
        <v>724</v>
      </c>
      <c r="G22" s="214"/>
      <c r="H22" s="53">
        <f>H21</f>
        <v>0</v>
      </c>
      <c r="I22" s="52"/>
    </row>
    <row r="23" spans="2:9" s="36" customFormat="1" ht="13.5" customHeight="1" thickBot="1" x14ac:dyDescent="0.3">
      <c r="B23" s="51"/>
      <c r="C23" s="50"/>
      <c r="D23" s="49"/>
      <c r="E23" s="49"/>
      <c r="F23" s="49"/>
      <c r="G23" s="49"/>
      <c r="H23" s="48"/>
      <c r="I23" s="47"/>
    </row>
    <row r="24" spans="2:9" s="36" customFormat="1" ht="13.5" customHeight="1" x14ac:dyDescent="0.25">
      <c r="D24" s="44"/>
      <c r="E24" s="44"/>
      <c r="F24" s="44"/>
      <c r="G24" s="44"/>
      <c r="H24" s="43"/>
      <c r="I24" s="43"/>
    </row>
    <row r="25" spans="2:9" s="36" customFormat="1" ht="13.5" hidden="1" customHeight="1" x14ac:dyDescent="0.25">
      <c r="C25" s="46"/>
      <c r="D25" s="46"/>
      <c r="E25" s="46"/>
      <c r="F25" s="46"/>
      <c r="G25" s="46"/>
      <c r="H25" s="46"/>
      <c r="I25" s="45"/>
    </row>
    <row r="26" spans="2:9" s="36" customFormat="1" ht="13.5" hidden="1" customHeight="1" x14ac:dyDescent="0.25">
      <c r="D26" s="44"/>
      <c r="E26" s="44"/>
      <c r="F26" s="44"/>
      <c r="G26" s="44"/>
      <c r="H26" s="43"/>
      <c r="I26" s="43"/>
    </row>
    <row r="27" spans="2:9" s="36" customFormat="1" ht="13.5" hidden="1" customHeight="1" x14ac:dyDescent="0.25">
      <c r="D27" s="44"/>
      <c r="E27" s="44"/>
      <c r="F27" s="44"/>
      <c r="G27" s="44"/>
      <c r="H27" s="43"/>
      <c r="I27" s="43"/>
    </row>
    <row r="28" spans="2:9" s="36" customFormat="1" ht="13.5" hidden="1" customHeight="1" x14ac:dyDescent="0.25">
      <c r="D28" s="44"/>
      <c r="E28" s="44"/>
      <c r="F28" s="44"/>
      <c r="G28" s="44"/>
      <c r="H28" s="43"/>
      <c r="I28" s="43"/>
    </row>
    <row r="29" spans="2:9" s="36" customFormat="1" ht="13.5" hidden="1" customHeight="1" x14ac:dyDescent="0.25">
      <c r="D29" s="44"/>
      <c r="E29" s="44"/>
      <c r="F29" s="44"/>
      <c r="G29" s="44"/>
      <c r="H29" s="43"/>
      <c r="I29" s="43"/>
    </row>
    <row r="30" spans="2:9" s="36" customFormat="1" ht="13.5" hidden="1" customHeight="1" x14ac:dyDescent="0.25">
      <c r="D30" s="44"/>
      <c r="E30" s="44"/>
      <c r="F30" s="44"/>
      <c r="G30" s="44"/>
      <c r="H30" s="43"/>
      <c r="I30" s="43"/>
    </row>
    <row r="31" spans="2:9" s="36" customFormat="1" ht="13.5" hidden="1" customHeight="1" x14ac:dyDescent="0.25">
      <c r="D31" s="44"/>
      <c r="E31" s="44"/>
      <c r="F31" s="44"/>
      <c r="G31" s="44"/>
      <c r="H31" s="43"/>
      <c r="I31" s="43"/>
    </row>
    <row r="32" spans="2:9" s="36" customFormat="1" ht="13.5" hidden="1" customHeight="1" x14ac:dyDescent="0.25">
      <c r="D32" s="44"/>
      <c r="E32" s="44"/>
      <c r="F32" s="44"/>
      <c r="G32" s="44"/>
      <c r="H32" s="43"/>
      <c r="I32" s="43"/>
    </row>
    <row r="33" spans="4:9" s="36" customFormat="1" ht="13.5" hidden="1" customHeight="1" x14ac:dyDescent="0.25">
      <c r="D33" s="44"/>
      <c r="E33" s="44"/>
      <c r="F33" s="44"/>
      <c r="G33" s="44"/>
      <c r="H33" s="43"/>
      <c r="I33" s="43"/>
    </row>
    <row r="34" spans="4:9" s="36" customFormat="1" ht="13.5" hidden="1" customHeight="1" x14ac:dyDescent="0.25">
      <c r="D34" s="44"/>
      <c r="E34" s="44"/>
      <c r="F34" s="44"/>
      <c r="G34" s="44"/>
      <c r="H34" s="43"/>
      <c r="I34" s="43"/>
    </row>
    <row r="35" spans="4:9" s="36" customFormat="1" ht="13.5" hidden="1" customHeight="1" x14ac:dyDescent="0.25">
      <c r="D35" s="44"/>
      <c r="E35" s="44"/>
      <c r="F35" s="44"/>
      <c r="G35" s="44"/>
      <c r="H35" s="43"/>
      <c r="I35" s="43"/>
    </row>
    <row r="36" spans="4:9" s="36" customFormat="1" ht="13.5" hidden="1" customHeight="1" x14ac:dyDescent="0.25">
      <c r="D36" s="44"/>
      <c r="E36" s="44"/>
      <c r="F36" s="44"/>
      <c r="G36" s="44"/>
      <c r="H36" s="43"/>
      <c r="I36" s="43"/>
    </row>
    <row r="37" spans="4:9" s="36" customFormat="1" ht="13.5" hidden="1" customHeight="1" x14ac:dyDescent="0.25">
      <c r="D37" s="44"/>
      <c r="E37" s="44"/>
      <c r="F37" s="44"/>
      <c r="G37" s="44"/>
      <c r="H37" s="43"/>
      <c r="I37" s="43"/>
    </row>
    <row r="38" spans="4:9" s="36" customFormat="1" ht="13.5" hidden="1" customHeight="1" x14ac:dyDescent="0.25">
      <c r="D38" s="44"/>
      <c r="E38" s="44"/>
      <c r="F38" s="44"/>
      <c r="G38" s="44"/>
      <c r="H38" s="43"/>
      <c r="I38" s="43"/>
    </row>
    <row r="39" spans="4:9" s="36" customFormat="1" ht="13.5" hidden="1" customHeight="1" x14ac:dyDescent="0.25">
      <c r="D39" s="44"/>
      <c r="E39" s="44"/>
      <c r="F39" s="44"/>
      <c r="G39" s="44"/>
      <c r="H39" s="43"/>
      <c r="I39" s="43"/>
    </row>
    <row r="40" spans="4:9" s="36" customFormat="1" ht="13.5" hidden="1" customHeight="1" x14ac:dyDescent="0.25">
      <c r="D40" s="44"/>
      <c r="E40" s="44"/>
      <c r="F40" s="44"/>
      <c r="G40" s="44"/>
      <c r="H40" s="43"/>
      <c r="I40" s="43"/>
    </row>
    <row r="41" spans="4:9" s="36" customFormat="1" ht="13.5" hidden="1" customHeight="1" x14ac:dyDescent="0.25">
      <c r="D41" s="44"/>
      <c r="E41" s="44"/>
      <c r="F41" s="44"/>
      <c r="G41" s="44"/>
      <c r="H41" s="43"/>
      <c r="I41" s="43"/>
    </row>
    <row r="42" spans="4:9" s="36" customFormat="1" ht="13.5" hidden="1" customHeight="1" x14ac:dyDescent="0.25">
      <c r="D42" s="44"/>
      <c r="E42" s="44"/>
      <c r="F42" s="44"/>
      <c r="G42" s="44"/>
      <c r="H42" s="43"/>
      <c r="I42" s="43"/>
    </row>
    <row r="43" spans="4:9" s="36" customFormat="1" ht="13.5" hidden="1" customHeight="1" x14ac:dyDescent="0.25">
      <c r="D43" s="44"/>
      <c r="E43" s="44"/>
      <c r="F43" s="44"/>
      <c r="G43" s="44"/>
      <c r="H43" s="43"/>
      <c r="I43" s="43"/>
    </row>
    <row r="44" spans="4:9" s="36" customFormat="1" ht="13.5" hidden="1" customHeight="1" x14ac:dyDescent="0.25">
      <c r="D44" s="44"/>
      <c r="E44" s="44"/>
      <c r="F44" s="44"/>
      <c r="G44" s="44"/>
      <c r="H44" s="43"/>
      <c r="I44" s="43"/>
    </row>
    <row r="45" spans="4:9" s="36" customFormat="1" ht="13.5" hidden="1" customHeight="1" x14ac:dyDescent="0.25">
      <c r="D45" s="44"/>
      <c r="E45" s="44"/>
      <c r="F45" s="44"/>
      <c r="G45" s="44"/>
      <c r="H45" s="43"/>
      <c r="I45" s="43"/>
    </row>
    <row r="46" spans="4:9" s="36" customFormat="1" ht="13.5" hidden="1" customHeight="1" x14ac:dyDescent="0.25">
      <c r="D46" s="44"/>
      <c r="E46" s="44"/>
      <c r="F46" s="44"/>
      <c r="G46" s="44"/>
      <c r="H46" s="43"/>
      <c r="I46" s="43"/>
    </row>
    <row r="47" spans="4:9" s="36" customFormat="1" ht="13.5" hidden="1" customHeight="1" x14ac:dyDescent="0.25">
      <c r="D47" s="44"/>
      <c r="E47" s="44"/>
      <c r="F47" s="44"/>
      <c r="G47" s="44"/>
      <c r="H47" s="43"/>
      <c r="I47" s="43"/>
    </row>
    <row r="48" spans="4:9" s="36" customFormat="1" ht="13.5" hidden="1" customHeight="1" x14ac:dyDescent="0.25">
      <c r="D48" s="44"/>
      <c r="E48" s="44"/>
      <c r="F48" s="44"/>
      <c r="G48" s="44"/>
      <c r="H48" s="43"/>
      <c r="I48" s="43"/>
    </row>
    <row r="49" spans="3:10" s="36" customFormat="1" ht="13.5" hidden="1" customHeight="1" x14ac:dyDescent="0.25">
      <c r="D49" s="44"/>
      <c r="E49" s="44"/>
      <c r="F49" s="44"/>
      <c r="G49" s="44"/>
      <c r="H49" s="43"/>
      <c r="I49" s="43"/>
    </row>
    <row r="50" spans="3:10" s="36" customFormat="1" ht="13.5" hidden="1" customHeight="1" x14ac:dyDescent="0.25">
      <c r="D50" s="44"/>
      <c r="E50" s="44"/>
      <c r="F50" s="44"/>
      <c r="G50" s="44"/>
      <c r="H50" s="43"/>
      <c r="I50" s="43"/>
    </row>
    <row r="51" spans="3:10" s="36" customFormat="1" ht="13.5" hidden="1" customHeight="1" x14ac:dyDescent="0.25">
      <c r="D51" s="44"/>
      <c r="E51" s="44"/>
      <c r="F51" s="44"/>
      <c r="G51" s="44"/>
      <c r="H51" s="43"/>
      <c r="I51" s="43"/>
    </row>
    <row r="52" spans="3:10" s="36" customFormat="1" ht="13.5" hidden="1" customHeight="1" x14ac:dyDescent="0.25">
      <c r="D52" s="44"/>
      <c r="E52" s="44"/>
      <c r="F52" s="44"/>
      <c r="G52" s="44"/>
      <c r="H52" s="43"/>
      <c r="I52" s="43"/>
    </row>
    <row r="53" spans="3:10" s="36" customFormat="1" ht="13.5" hidden="1" customHeight="1" x14ac:dyDescent="0.25">
      <c r="D53" s="44"/>
      <c r="E53" s="44"/>
      <c r="F53" s="44"/>
      <c r="G53" s="44"/>
      <c r="H53" s="43"/>
      <c r="I53" s="43"/>
    </row>
    <row r="54" spans="3:10" s="36" customFormat="1" ht="13.5" hidden="1" customHeight="1" x14ac:dyDescent="0.25">
      <c r="D54" s="44"/>
      <c r="E54" s="44"/>
      <c r="F54" s="44"/>
      <c r="G54" s="44"/>
      <c r="H54" s="43"/>
      <c r="I54" s="43"/>
    </row>
    <row r="55" spans="3:10" s="36" customFormat="1" ht="13.5" hidden="1" customHeight="1" x14ac:dyDescent="0.25">
      <c r="D55" s="44"/>
      <c r="E55" s="44"/>
      <c r="F55" s="44"/>
      <c r="G55" s="44"/>
      <c r="H55" s="43"/>
      <c r="I55" s="43"/>
    </row>
    <row r="56" spans="3:10" s="36" customFormat="1" ht="15" hidden="1" customHeight="1" x14ac:dyDescent="0.25">
      <c r="D56" s="42"/>
      <c r="E56" s="42"/>
      <c r="F56" s="38"/>
      <c r="H56" s="37"/>
      <c r="I56" s="37"/>
      <c r="J56" s="39"/>
    </row>
    <row r="57" spans="3:10" s="36" customFormat="1" ht="15" hidden="1" customHeight="1" x14ac:dyDescent="0.25">
      <c r="C57" s="39"/>
      <c r="D57" s="39"/>
      <c r="E57" s="39"/>
      <c r="F57" s="41"/>
      <c r="G57" s="41"/>
      <c r="H57" s="40"/>
      <c r="I57" s="40"/>
      <c r="J57" s="39"/>
    </row>
    <row r="58" spans="3:10" s="36" customFormat="1" ht="15" hidden="1" customHeight="1" x14ac:dyDescent="0.25">
      <c r="C58" s="39"/>
      <c r="D58" s="39"/>
      <c r="E58" s="39"/>
      <c r="F58" s="41"/>
      <c r="G58" s="41"/>
      <c r="H58" s="40"/>
      <c r="I58" s="40"/>
      <c r="J58" s="39"/>
    </row>
    <row r="59" spans="3:10" s="36" customFormat="1" ht="15" hidden="1" customHeight="1" x14ac:dyDescent="0.25">
      <c r="C59" s="39"/>
      <c r="D59" s="39"/>
      <c r="E59" s="39"/>
      <c r="F59" s="41"/>
      <c r="G59" s="41"/>
      <c r="H59" s="40"/>
      <c r="I59" s="40"/>
      <c r="J59" s="39"/>
    </row>
    <row r="60" spans="3:10" s="36" customFormat="1" ht="15" hidden="1" customHeight="1" x14ac:dyDescent="0.25">
      <c r="F60" s="38"/>
      <c r="G60" s="38"/>
      <c r="H60" s="37"/>
      <c r="I60" s="37"/>
      <c r="J60" s="39"/>
    </row>
    <row r="61" spans="3:10" s="36" customFormat="1" ht="15" hidden="1" customHeight="1" x14ac:dyDescent="0.25">
      <c r="F61" s="38"/>
      <c r="G61" s="38"/>
      <c r="H61" s="37"/>
      <c r="I61" s="37"/>
      <c r="J61" s="39"/>
    </row>
    <row r="62" spans="3:10" s="36" customFormat="1" ht="15" hidden="1" customHeight="1" x14ac:dyDescent="0.25">
      <c r="F62" s="38"/>
      <c r="G62" s="38"/>
      <c r="H62" s="37"/>
      <c r="I62" s="37"/>
      <c r="J62" s="39"/>
    </row>
    <row r="63" spans="3:10" s="36" customFormat="1" ht="15" hidden="1" customHeight="1" x14ac:dyDescent="0.25">
      <c r="F63" s="38"/>
      <c r="G63" s="38"/>
      <c r="H63" s="37"/>
      <c r="I63" s="37"/>
      <c r="J63" s="39"/>
    </row>
    <row r="64" spans="3:10" s="36" customFormat="1" ht="15" hidden="1" customHeight="1" x14ac:dyDescent="0.25">
      <c r="F64" s="38"/>
      <c r="G64" s="38"/>
      <c r="H64" s="37"/>
      <c r="I64" s="37"/>
      <c r="J64" s="39"/>
    </row>
    <row r="65" spans="6:10" s="36" customFormat="1" ht="15" hidden="1" customHeight="1" x14ac:dyDescent="0.25">
      <c r="F65" s="38"/>
      <c r="G65" s="38"/>
      <c r="H65" s="37"/>
      <c r="I65" s="37"/>
      <c r="J65" s="39"/>
    </row>
    <row r="66" spans="6:10" s="36" customFormat="1" ht="15" hidden="1" customHeight="1" x14ac:dyDescent="0.25">
      <c r="F66" s="38"/>
      <c r="G66" s="38"/>
      <c r="H66" s="37"/>
      <c r="I66" s="37"/>
    </row>
    <row r="67" spans="6:10" s="36" customFormat="1" ht="15" hidden="1" customHeight="1" x14ac:dyDescent="0.25">
      <c r="F67" s="38"/>
      <c r="G67" s="38"/>
      <c r="H67" s="37"/>
      <c r="I67" s="37"/>
    </row>
    <row r="68" spans="6:10" s="36" customFormat="1" ht="15" hidden="1" customHeight="1" x14ac:dyDescent="0.25">
      <c r="F68" s="38"/>
      <c r="G68" s="38"/>
      <c r="H68" s="37"/>
      <c r="I68" s="37"/>
    </row>
    <row r="69" spans="6:10" s="36" customFormat="1" ht="15" hidden="1" customHeight="1" x14ac:dyDescent="0.25">
      <c r="F69" s="38"/>
      <c r="G69" s="38"/>
      <c r="H69" s="37"/>
      <c r="I69" s="37"/>
    </row>
    <row r="70" spans="6:10" s="36" customFormat="1" ht="15" hidden="1" customHeight="1" x14ac:dyDescent="0.25">
      <c r="F70" s="38"/>
      <c r="G70" s="38"/>
      <c r="H70" s="37"/>
      <c r="I70" s="37"/>
    </row>
    <row r="71" spans="6:10" s="36" customFormat="1" ht="15" hidden="1" customHeight="1" x14ac:dyDescent="0.25">
      <c r="F71" s="38"/>
      <c r="G71" s="38"/>
      <c r="H71" s="37"/>
      <c r="I71" s="37"/>
    </row>
    <row r="72" spans="6:10" s="36" customFormat="1" ht="15" hidden="1" customHeight="1" x14ac:dyDescent="0.25">
      <c r="F72" s="38"/>
      <c r="G72" s="38"/>
      <c r="H72" s="37"/>
      <c r="I72" s="37"/>
    </row>
    <row r="73" spans="6:10" s="36" customFormat="1" ht="15" hidden="1" customHeight="1" x14ac:dyDescent="0.25">
      <c r="F73" s="38"/>
      <c r="G73" s="38"/>
      <c r="H73" s="37"/>
      <c r="I73" s="37"/>
    </row>
    <row r="74" spans="6:10" s="36" customFormat="1" ht="15" hidden="1" customHeight="1" x14ac:dyDescent="0.25">
      <c r="F74" s="38"/>
      <c r="G74" s="38"/>
      <c r="H74" s="37"/>
      <c r="I74" s="37"/>
    </row>
    <row r="75" spans="6:10" s="36" customFormat="1" ht="15" hidden="1" customHeight="1" x14ac:dyDescent="0.25">
      <c r="F75" s="38"/>
      <c r="G75" s="38"/>
      <c r="H75" s="37"/>
      <c r="I75" s="37"/>
    </row>
    <row r="76" spans="6:10" s="36" customFormat="1" ht="15" hidden="1" customHeight="1" x14ac:dyDescent="0.25">
      <c r="F76" s="38"/>
      <c r="G76" s="38"/>
      <c r="H76" s="37"/>
      <c r="I76" s="37"/>
    </row>
    <row r="77" spans="6:10" s="36" customFormat="1" ht="15" hidden="1" customHeight="1" x14ac:dyDescent="0.25">
      <c r="F77" s="38"/>
      <c r="G77" s="38"/>
      <c r="H77" s="37"/>
      <c r="I77" s="37"/>
    </row>
    <row r="78" spans="6:10" s="36" customFormat="1" ht="15" hidden="1" customHeight="1" x14ac:dyDescent="0.25">
      <c r="F78" s="38"/>
      <c r="G78" s="38"/>
      <c r="H78" s="37"/>
      <c r="I78" s="37"/>
    </row>
    <row r="79" spans="6:10" s="36" customFormat="1" ht="15" hidden="1" customHeight="1" x14ac:dyDescent="0.25">
      <c r="F79" s="38"/>
      <c r="G79" s="38"/>
      <c r="H79" s="37"/>
      <c r="I79" s="37"/>
    </row>
    <row r="80" spans="6:10" s="36" customFormat="1" ht="15" hidden="1" customHeight="1" x14ac:dyDescent="0.25">
      <c r="F80" s="38"/>
      <c r="G80" s="38"/>
      <c r="H80" s="37"/>
      <c r="I80" s="37"/>
    </row>
    <row r="81" spans="6:9" s="36" customFormat="1" ht="15" hidden="1" customHeight="1" x14ac:dyDescent="0.25">
      <c r="F81" s="38"/>
      <c r="G81" s="38"/>
      <c r="H81" s="37"/>
      <c r="I81" s="37"/>
    </row>
    <row r="82" spans="6:9" s="36" customFormat="1" ht="15" hidden="1" customHeight="1" x14ac:dyDescent="0.25">
      <c r="F82" s="38"/>
      <c r="G82" s="38"/>
      <c r="H82" s="37"/>
      <c r="I82" s="37"/>
    </row>
    <row r="83" spans="6:9" s="36" customFormat="1" ht="15" hidden="1" customHeight="1" x14ac:dyDescent="0.25">
      <c r="F83" s="38"/>
      <c r="G83" s="38"/>
      <c r="H83" s="37"/>
      <c r="I83" s="37"/>
    </row>
    <row r="84" spans="6:9" s="36" customFormat="1" ht="15" hidden="1" customHeight="1" x14ac:dyDescent="0.25">
      <c r="F84" s="38"/>
      <c r="G84" s="38"/>
      <c r="H84" s="37"/>
      <c r="I84" s="37"/>
    </row>
    <row r="85" spans="6:9" s="36" customFormat="1" ht="15" hidden="1" customHeight="1" x14ac:dyDescent="0.25">
      <c r="F85" s="38"/>
      <c r="G85" s="38"/>
      <c r="H85" s="37"/>
      <c r="I85" s="37"/>
    </row>
    <row r="86" spans="6:9" s="36" customFormat="1" ht="15" hidden="1" customHeight="1" x14ac:dyDescent="0.25">
      <c r="F86" s="38"/>
      <c r="G86" s="38"/>
      <c r="H86" s="37"/>
      <c r="I86" s="37"/>
    </row>
    <row r="87" spans="6:9" s="36" customFormat="1" ht="15" hidden="1" customHeight="1" x14ac:dyDescent="0.25">
      <c r="F87" s="38"/>
      <c r="G87" s="38"/>
      <c r="H87" s="37"/>
      <c r="I87" s="37"/>
    </row>
    <row r="88" spans="6:9" s="36" customFormat="1" ht="15" hidden="1" customHeight="1" x14ac:dyDescent="0.25">
      <c r="F88" s="38"/>
      <c r="G88" s="38"/>
      <c r="H88" s="37"/>
      <c r="I88" s="37"/>
    </row>
  </sheetData>
  <sheetProtection algorithmName="SHA-512" hashValue="nwZBHnAZ9zYFK+ZPALvqy8yL0Pkv/nftBfDiFQXjxIdivXh0GK+kaZvYYYRLSDYwl7SSxbrIE89ra0HiWZKu6w==" saltValue="c6kyyynrHXzVOlWXUXaykw==" spinCount="100000" sheet="1" objects="1" scenarios="1"/>
  <mergeCells count="6">
    <mergeCell ref="C5:H5"/>
    <mergeCell ref="F17:G17"/>
    <mergeCell ref="C19:H19"/>
    <mergeCell ref="F22:G22"/>
    <mergeCell ref="D20:F20"/>
    <mergeCell ref="D21:F21"/>
  </mergeCells>
  <phoneticPr fontId="24"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360EF-638C-4E06-B794-D56878D5FCF6}">
  <dimension ref="A1:AB536"/>
  <sheetViews>
    <sheetView showGridLines="0" tabSelected="1" topLeftCell="B1" zoomScale="130" zoomScaleNormal="130" workbookViewId="0">
      <selection activeCell="B1" sqref="A1:XFD1048576"/>
    </sheetView>
  </sheetViews>
  <sheetFormatPr defaultColWidth="0" defaultRowHeight="12" zeroHeight="1" x14ac:dyDescent="0.2"/>
  <cols>
    <col min="1" max="1" width="2.85546875" style="33" customWidth="1"/>
    <col min="2" max="2" width="3.28515625" style="33" customWidth="1"/>
    <col min="3" max="3" width="6" style="33" customWidth="1"/>
    <col min="4" max="4" width="11.140625" style="33" customWidth="1"/>
    <col min="5" max="5" width="64.85546875" style="33" customWidth="1"/>
    <col min="6" max="6" width="14.5703125" style="33" bestFit="1" customWidth="1"/>
    <col min="7" max="7" width="12.42578125" style="33" bestFit="1" customWidth="1"/>
    <col min="8" max="8" width="8.28515625" style="33" bestFit="1" customWidth="1"/>
    <col min="9" max="9" width="20.85546875" style="35" customWidth="1"/>
    <col min="10" max="10" width="19.5703125" style="35" bestFit="1" customWidth="1"/>
    <col min="11" max="11" width="19.42578125" style="34" customWidth="1"/>
    <col min="12" max="12" width="4.28515625" style="34" customWidth="1"/>
    <col min="13" max="13" width="2.85546875" style="33" customWidth="1"/>
    <col min="14" max="28" width="0" style="33" hidden="1" customWidth="1"/>
    <col min="29" max="16384" width="81.140625" style="33" hidden="1"/>
  </cols>
  <sheetData>
    <row r="1" spans="2:13" ht="12.75" thickBot="1" x14ac:dyDescent="0.25">
      <c r="I1" s="33"/>
      <c r="J1" s="33"/>
    </row>
    <row r="2" spans="2:13" x14ac:dyDescent="0.2">
      <c r="B2" s="89"/>
      <c r="C2" s="88"/>
      <c r="D2" s="88"/>
      <c r="E2" s="88"/>
      <c r="F2" s="88"/>
      <c r="G2" s="88"/>
      <c r="H2" s="88"/>
      <c r="I2" s="88"/>
      <c r="J2" s="88"/>
      <c r="K2" s="87"/>
      <c r="L2" s="86"/>
      <c r="M2" s="83"/>
    </row>
    <row r="3" spans="2:13" ht="23.25" x14ac:dyDescent="0.35">
      <c r="B3" s="82"/>
      <c r="C3" s="85" t="s">
        <v>804</v>
      </c>
      <c r="D3" s="85"/>
      <c r="E3" s="85"/>
      <c r="F3" s="85"/>
      <c r="G3" s="85"/>
      <c r="H3" s="85"/>
      <c r="I3" s="85"/>
      <c r="J3" s="85"/>
      <c r="K3" s="85"/>
      <c r="L3" s="84"/>
      <c r="M3" s="83"/>
    </row>
    <row r="4" spans="2:13" ht="13.5" customHeight="1" thickBot="1" x14ac:dyDescent="0.25">
      <c r="B4" s="82"/>
      <c r="L4" s="81"/>
    </row>
    <row r="5" spans="2:13" s="36" customFormat="1" ht="21.75" customHeight="1" thickBot="1" x14ac:dyDescent="0.3">
      <c r="B5" s="54"/>
      <c r="C5" s="69" t="s">
        <v>44</v>
      </c>
      <c r="D5" s="68"/>
      <c r="E5" s="80"/>
      <c r="F5" s="80"/>
      <c r="G5" s="80"/>
      <c r="H5" s="80"/>
      <c r="I5" s="95"/>
      <c r="J5" s="95"/>
      <c r="K5" s="96"/>
      <c r="L5" s="66"/>
    </row>
    <row r="6" spans="2:13" s="36" customFormat="1" ht="35.25" customHeight="1" x14ac:dyDescent="0.25">
      <c r="B6" s="54"/>
      <c r="C6" s="79" t="s">
        <v>27</v>
      </c>
      <c r="D6" s="90" t="s">
        <v>40</v>
      </c>
      <c r="E6" s="61" t="s">
        <v>45</v>
      </c>
      <c r="F6" s="61" t="s">
        <v>41</v>
      </c>
      <c r="G6" s="61" t="s">
        <v>42</v>
      </c>
      <c r="H6" s="61" t="s">
        <v>43</v>
      </c>
      <c r="I6" s="97">
        <v>2024</v>
      </c>
      <c r="J6" s="97">
        <v>2025</v>
      </c>
      <c r="K6" s="98">
        <v>2026</v>
      </c>
      <c r="L6" s="78"/>
    </row>
    <row r="7" spans="2:13" s="36" customFormat="1" ht="13.5" customHeight="1" x14ac:dyDescent="0.25">
      <c r="B7" s="54"/>
      <c r="C7" s="77" t="s">
        <v>28</v>
      </c>
      <c r="D7" s="144" t="s">
        <v>145</v>
      </c>
      <c r="E7" s="74" t="s">
        <v>206</v>
      </c>
      <c r="F7" s="76" t="s">
        <v>263</v>
      </c>
      <c r="G7" s="76">
        <v>13515</v>
      </c>
      <c r="H7" s="76" t="s">
        <v>286</v>
      </c>
      <c r="I7" s="58">
        <v>0</v>
      </c>
      <c r="J7" s="157">
        <f>$I7</f>
        <v>0</v>
      </c>
      <c r="K7" s="163">
        <f>$I7</f>
        <v>0</v>
      </c>
      <c r="L7" s="71"/>
    </row>
    <row r="8" spans="2:13" s="36" customFormat="1" ht="13.5" customHeight="1" x14ac:dyDescent="0.25">
      <c r="B8" s="54"/>
      <c r="C8" s="77" t="s">
        <v>29</v>
      </c>
      <c r="D8" s="144" t="s">
        <v>146</v>
      </c>
      <c r="E8" s="139" t="s">
        <v>799</v>
      </c>
      <c r="F8" s="76" t="s">
        <v>263</v>
      </c>
      <c r="G8" s="76">
        <v>13515</v>
      </c>
      <c r="H8" s="76" t="s">
        <v>286</v>
      </c>
      <c r="I8" s="58">
        <v>0</v>
      </c>
      <c r="J8" s="164"/>
      <c r="K8" s="165"/>
      <c r="L8" s="71"/>
    </row>
    <row r="9" spans="2:13" s="36" customFormat="1" ht="13.5" customHeight="1" x14ac:dyDescent="0.25">
      <c r="B9" s="54"/>
      <c r="C9" s="77" t="s">
        <v>30</v>
      </c>
      <c r="D9" s="144" t="s">
        <v>147</v>
      </c>
      <c r="E9" s="74" t="s">
        <v>788</v>
      </c>
      <c r="F9" s="76" t="s">
        <v>263</v>
      </c>
      <c r="G9" s="76">
        <v>1</v>
      </c>
      <c r="H9" s="76" t="s">
        <v>802</v>
      </c>
      <c r="I9" s="58">
        <v>0</v>
      </c>
      <c r="J9" s="157">
        <f t="shared" ref="J9:K9" si="0">$I9</f>
        <v>0</v>
      </c>
      <c r="K9" s="163">
        <f t="shared" si="0"/>
        <v>0</v>
      </c>
      <c r="L9" s="71"/>
    </row>
    <row r="10" spans="2:13" s="36" customFormat="1" ht="13.5" customHeight="1" x14ac:dyDescent="0.25">
      <c r="B10" s="54"/>
      <c r="C10" s="77" t="s">
        <v>53</v>
      </c>
      <c r="D10" s="146" t="s">
        <v>148</v>
      </c>
      <c r="E10" s="133" t="s">
        <v>207</v>
      </c>
      <c r="F10" s="134" t="s">
        <v>263</v>
      </c>
      <c r="G10" s="134">
        <v>1</v>
      </c>
      <c r="H10" s="134" t="s">
        <v>800</v>
      </c>
      <c r="I10" s="160"/>
      <c r="J10" s="159"/>
      <c r="K10" s="166">
        <v>0</v>
      </c>
      <c r="L10" s="71"/>
    </row>
    <row r="11" spans="2:13" s="36" customFormat="1" ht="13.5" customHeight="1" x14ac:dyDescent="0.25">
      <c r="B11" s="54"/>
      <c r="C11" s="77" t="s">
        <v>54</v>
      </c>
      <c r="D11" s="146" t="s">
        <v>149</v>
      </c>
      <c r="E11" s="133" t="s">
        <v>208</v>
      </c>
      <c r="F11" s="134" t="s">
        <v>263</v>
      </c>
      <c r="G11" s="134">
        <v>1</v>
      </c>
      <c r="H11" s="134" t="s">
        <v>800</v>
      </c>
      <c r="I11" s="177"/>
      <c r="J11" s="159"/>
      <c r="K11" s="166">
        <v>0</v>
      </c>
      <c r="L11" s="71"/>
    </row>
    <row r="12" spans="2:13" s="36" customFormat="1" ht="13.5" customHeight="1" x14ac:dyDescent="0.25">
      <c r="B12" s="54"/>
      <c r="C12" s="77" t="s">
        <v>55</v>
      </c>
      <c r="D12" s="144" t="s">
        <v>150</v>
      </c>
      <c r="E12" s="74" t="s">
        <v>801</v>
      </c>
      <c r="F12" s="76" t="s">
        <v>263</v>
      </c>
      <c r="G12" s="76">
        <v>1</v>
      </c>
      <c r="H12" s="76" t="s">
        <v>800</v>
      </c>
      <c r="I12" s="58">
        <v>0</v>
      </c>
      <c r="J12" s="157">
        <f t="shared" ref="J12:K72" si="1">$I12</f>
        <v>0</v>
      </c>
      <c r="K12" s="163">
        <f t="shared" ref="K12:K22" si="2">$I12</f>
        <v>0</v>
      </c>
      <c r="L12" s="71"/>
    </row>
    <row r="13" spans="2:13" s="136" customFormat="1" ht="13.5" customHeight="1" x14ac:dyDescent="0.25">
      <c r="B13" s="132"/>
      <c r="C13" s="77" t="s">
        <v>56</v>
      </c>
      <c r="D13" s="144" t="s">
        <v>151</v>
      </c>
      <c r="E13" s="74" t="s">
        <v>209</v>
      </c>
      <c r="F13" s="76" t="s">
        <v>264</v>
      </c>
      <c r="G13" s="76">
        <v>1</v>
      </c>
      <c r="H13" s="76" t="s">
        <v>285</v>
      </c>
      <c r="I13" s="58">
        <v>0</v>
      </c>
      <c r="J13" s="157">
        <f t="shared" si="1"/>
        <v>0</v>
      </c>
      <c r="K13" s="163">
        <f t="shared" si="2"/>
        <v>0</v>
      </c>
      <c r="L13" s="135"/>
    </row>
    <row r="14" spans="2:13" s="136" customFormat="1" ht="13.5" customHeight="1" x14ac:dyDescent="0.25">
      <c r="B14" s="132"/>
      <c r="C14" s="77" t="s">
        <v>57</v>
      </c>
      <c r="D14" s="144" t="s">
        <v>151</v>
      </c>
      <c r="E14" s="74" t="s">
        <v>209</v>
      </c>
      <c r="F14" s="76" t="s">
        <v>264</v>
      </c>
      <c r="G14" s="76">
        <v>1</v>
      </c>
      <c r="H14" s="76" t="s">
        <v>285</v>
      </c>
      <c r="I14" s="58">
        <v>0</v>
      </c>
      <c r="J14" s="157">
        <f t="shared" si="1"/>
        <v>0</v>
      </c>
      <c r="K14" s="163">
        <f t="shared" si="2"/>
        <v>0</v>
      </c>
      <c r="L14" s="135"/>
    </row>
    <row r="15" spans="2:13" s="36" customFormat="1" ht="13.5" customHeight="1" x14ac:dyDescent="0.25">
      <c r="B15" s="54"/>
      <c r="C15" s="77" t="s">
        <v>58</v>
      </c>
      <c r="D15" s="144" t="s">
        <v>152</v>
      </c>
      <c r="E15" s="74" t="s">
        <v>210</v>
      </c>
      <c r="F15" s="76" t="s">
        <v>264</v>
      </c>
      <c r="G15" s="76">
        <v>1</v>
      </c>
      <c r="H15" s="76" t="s">
        <v>285</v>
      </c>
      <c r="I15" s="58">
        <v>0</v>
      </c>
      <c r="J15" s="157">
        <f t="shared" si="1"/>
        <v>0</v>
      </c>
      <c r="K15" s="163">
        <f t="shared" si="2"/>
        <v>0</v>
      </c>
      <c r="L15" s="71"/>
    </row>
    <row r="16" spans="2:13" s="36" customFormat="1" ht="13.5" customHeight="1" x14ac:dyDescent="0.25">
      <c r="B16" s="54"/>
      <c r="C16" s="77" t="s">
        <v>59</v>
      </c>
      <c r="D16" s="144" t="s">
        <v>152</v>
      </c>
      <c r="E16" s="74" t="s">
        <v>210</v>
      </c>
      <c r="F16" s="76" t="s">
        <v>264</v>
      </c>
      <c r="G16" s="76">
        <v>1</v>
      </c>
      <c r="H16" s="76" t="s">
        <v>285</v>
      </c>
      <c r="I16" s="58">
        <v>0</v>
      </c>
      <c r="J16" s="157">
        <f t="shared" si="1"/>
        <v>0</v>
      </c>
      <c r="K16" s="163">
        <f t="shared" si="2"/>
        <v>0</v>
      </c>
      <c r="L16" s="71"/>
    </row>
    <row r="17" spans="2:12" s="36" customFormat="1" ht="13.5" customHeight="1" x14ac:dyDescent="0.25">
      <c r="B17" s="54"/>
      <c r="C17" s="77" t="s">
        <v>60</v>
      </c>
      <c r="D17" s="144" t="s">
        <v>153</v>
      </c>
      <c r="E17" s="137" t="s">
        <v>761</v>
      </c>
      <c r="F17" s="76" t="s">
        <v>264</v>
      </c>
      <c r="G17" s="76">
        <v>1</v>
      </c>
      <c r="H17" s="76" t="s">
        <v>285</v>
      </c>
      <c r="I17" s="58">
        <v>0</v>
      </c>
      <c r="J17" s="157">
        <f t="shared" si="1"/>
        <v>0</v>
      </c>
      <c r="K17" s="163">
        <f t="shared" si="2"/>
        <v>0</v>
      </c>
      <c r="L17" s="71"/>
    </row>
    <row r="18" spans="2:12" s="36" customFormat="1" ht="13.5" customHeight="1" x14ac:dyDescent="0.25">
      <c r="B18" s="54"/>
      <c r="C18" s="77" t="s">
        <v>61</v>
      </c>
      <c r="D18" s="144" t="s">
        <v>154</v>
      </c>
      <c r="E18" s="74" t="s">
        <v>211</v>
      </c>
      <c r="F18" s="76" t="s">
        <v>264</v>
      </c>
      <c r="G18" s="76">
        <v>1</v>
      </c>
      <c r="H18" s="76" t="s">
        <v>285</v>
      </c>
      <c r="I18" s="58">
        <v>0</v>
      </c>
      <c r="J18" s="157">
        <f t="shared" si="1"/>
        <v>0</v>
      </c>
      <c r="K18" s="163">
        <f t="shared" si="2"/>
        <v>0</v>
      </c>
      <c r="L18" s="71"/>
    </row>
    <row r="19" spans="2:12" s="36" customFormat="1" ht="13.5" customHeight="1" x14ac:dyDescent="0.25">
      <c r="B19" s="54"/>
      <c r="C19" s="77" t="s">
        <v>62</v>
      </c>
      <c r="D19" s="144" t="s">
        <v>155</v>
      </c>
      <c r="E19" s="74" t="s">
        <v>212</v>
      </c>
      <c r="F19" s="76" t="s">
        <v>265</v>
      </c>
      <c r="G19" s="76">
        <v>1</v>
      </c>
      <c r="H19" s="76" t="s">
        <v>285</v>
      </c>
      <c r="I19" s="58">
        <v>0</v>
      </c>
      <c r="J19" s="157">
        <f t="shared" si="1"/>
        <v>0</v>
      </c>
      <c r="K19" s="163">
        <f t="shared" si="2"/>
        <v>0</v>
      </c>
      <c r="L19" s="71"/>
    </row>
    <row r="20" spans="2:12" s="36" customFormat="1" ht="13.5" customHeight="1" x14ac:dyDescent="0.25">
      <c r="B20" s="54"/>
      <c r="C20" s="77" t="s">
        <v>63</v>
      </c>
      <c r="D20" s="144" t="s">
        <v>156</v>
      </c>
      <c r="E20" s="74" t="s">
        <v>213</v>
      </c>
      <c r="F20" s="76" t="s">
        <v>265</v>
      </c>
      <c r="G20" s="76">
        <v>1</v>
      </c>
      <c r="H20" s="76" t="s">
        <v>285</v>
      </c>
      <c r="I20" s="58">
        <v>0</v>
      </c>
      <c r="J20" s="157">
        <f t="shared" si="1"/>
        <v>0</v>
      </c>
      <c r="K20" s="163">
        <f t="shared" si="2"/>
        <v>0</v>
      </c>
      <c r="L20" s="71"/>
    </row>
    <row r="21" spans="2:12" s="36" customFormat="1" ht="13.5" customHeight="1" x14ac:dyDescent="0.25">
      <c r="B21" s="54"/>
      <c r="C21" s="77" t="s">
        <v>64</v>
      </c>
      <c r="D21" s="144" t="s">
        <v>157</v>
      </c>
      <c r="E21" s="74" t="s">
        <v>214</v>
      </c>
      <c r="F21" s="76" t="s">
        <v>265</v>
      </c>
      <c r="G21" s="76">
        <v>1</v>
      </c>
      <c r="H21" s="76" t="s">
        <v>285</v>
      </c>
      <c r="I21" s="58">
        <v>0</v>
      </c>
      <c r="J21" s="157">
        <f t="shared" si="1"/>
        <v>0</v>
      </c>
      <c r="K21" s="163">
        <f t="shared" si="2"/>
        <v>0</v>
      </c>
      <c r="L21" s="71"/>
    </row>
    <row r="22" spans="2:12" s="36" customFormat="1" ht="13.5" customHeight="1" x14ac:dyDescent="0.25">
      <c r="B22" s="54"/>
      <c r="C22" s="77" t="s">
        <v>65</v>
      </c>
      <c r="D22" s="144" t="s">
        <v>158</v>
      </c>
      <c r="E22" s="74" t="s">
        <v>215</v>
      </c>
      <c r="F22" s="76" t="s">
        <v>265</v>
      </c>
      <c r="G22" s="76">
        <v>1</v>
      </c>
      <c r="H22" s="76" t="s">
        <v>285</v>
      </c>
      <c r="I22" s="58">
        <v>0</v>
      </c>
      <c r="J22" s="157">
        <f t="shared" si="1"/>
        <v>0</v>
      </c>
      <c r="K22" s="163">
        <f t="shared" si="2"/>
        <v>0</v>
      </c>
      <c r="L22" s="71"/>
    </row>
    <row r="23" spans="2:12" s="36" customFormat="1" ht="13.5" customHeight="1" x14ac:dyDescent="0.25">
      <c r="B23" s="54"/>
      <c r="C23" s="77" t="s">
        <v>66</v>
      </c>
      <c r="D23" s="144" t="s">
        <v>159</v>
      </c>
      <c r="E23" s="74" t="s">
        <v>216</v>
      </c>
      <c r="F23" s="76" t="s">
        <v>265</v>
      </c>
      <c r="G23" s="76">
        <v>1</v>
      </c>
      <c r="H23" s="76" t="s">
        <v>285</v>
      </c>
      <c r="I23" s="58">
        <v>0</v>
      </c>
      <c r="J23" s="157">
        <f t="shared" si="1"/>
        <v>0</v>
      </c>
      <c r="K23" s="163">
        <f t="shared" si="1"/>
        <v>0</v>
      </c>
      <c r="L23" s="71"/>
    </row>
    <row r="24" spans="2:12" s="36" customFormat="1" ht="13.5" customHeight="1" x14ac:dyDescent="0.25">
      <c r="B24" s="54"/>
      <c r="C24" s="77" t="s">
        <v>67</v>
      </c>
      <c r="D24" s="144" t="s">
        <v>160</v>
      </c>
      <c r="E24" s="74" t="s">
        <v>217</v>
      </c>
      <c r="F24" s="76" t="s">
        <v>264</v>
      </c>
      <c r="G24" s="76">
        <v>1</v>
      </c>
      <c r="H24" s="76" t="s">
        <v>285</v>
      </c>
      <c r="I24" s="58">
        <v>0</v>
      </c>
      <c r="J24" s="157">
        <f t="shared" si="1"/>
        <v>0</v>
      </c>
      <c r="K24" s="163">
        <f t="shared" si="1"/>
        <v>0</v>
      </c>
      <c r="L24" s="71"/>
    </row>
    <row r="25" spans="2:12" s="36" customFormat="1" ht="13.5" customHeight="1" x14ac:dyDescent="0.25">
      <c r="B25" s="54"/>
      <c r="C25" s="77" t="s">
        <v>68</v>
      </c>
      <c r="D25" s="144" t="s">
        <v>161</v>
      </c>
      <c r="E25" s="74" t="s">
        <v>218</v>
      </c>
      <c r="F25" s="76" t="s">
        <v>263</v>
      </c>
      <c r="G25" s="76">
        <v>13</v>
      </c>
      <c r="H25" s="76" t="s">
        <v>285</v>
      </c>
      <c r="I25" s="58">
        <v>0</v>
      </c>
      <c r="J25" s="157">
        <f t="shared" si="1"/>
        <v>0</v>
      </c>
      <c r="K25" s="163">
        <f t="shared" si="1"/>
        <v>0</v>
      </c>
      <c r="L25" s="71"/>
    </row>
    <row r="26" spans="2:12" s="36" customFormat="1" ht="13.5" customHeight="1" x14ac:dyDescent="0.25">
      <c r="B26" s="54"/>
      <c r="C26" s="77" t="s">
        <v>69</v>
      </c>
      <c r="D26" s="144" t="s">
        <v>162</v>
      </c>
      <c r="E26" s="74" t="s">
        <v>219</v>
      </c>
      <c r="F26" s="76" t="s">
        <v>267</v>
      </c>
      <c r="G26" s="76">
        <v>1</v>
      </c>
      <c r="H26" s="76" t="s">
        <v>285</v>
      </c>
      <c r="I26" s="58">
        <v>0</v>
      </c>
      <c r="J26" s="157">
        <f t="shared" si="1"/>
        <v>0</v>
      </c>
      <c r="K26" s="163">
        <f t="shared" si="1"/>
        <v>0</v>
      </c>
      <c r="L26" s="71"/>
    </row>
    <row r="27" spans="2:12" s="36" customFormat="1" ht="13.5" customHeight="1" x14ac:dyDescent="0.25">
      <c r="B27" s="54"/>
      <c r="C27" s="77" t="s">
        <v>70</v>
      </c>
      <c r="D27" s="144" t="s">
        <v>162</v>
      </c>
      <c r="E27" s="74" t="s">
        <v>219</v>
      </c>
      <c r="F27" s="76" t="s">
        <v>268</v>
      </c>
      <c r="G27" s="76">
        <v>1</v>
      </c>
      <c r="H27" s="76" t="s">
        <v>285</v>
      </c>
      <c r="I27" s="58">
        <v>0</v>
      </c>
      <c r="J27" s="157">
        <f t="shared" si="1"/>
        <v>0</v>
      </c>
      <c r="K27" s="163">
        <f t="shared" si="1"/>
        <v>0</v>
      </c>
      <c r="L27" s="71"/>
    </row>
    <row r="28" spans="2:12" s="36" customFormat="1" ht="13.5" customHeight="1" x14ac:dyDescent="0.25">
      <c r="B28" s="54"/>
      <c r="C28" s="77" t="s">
        <v>71</v>
      </c>
      <c r="D28" s="144" t="s">
        <v>163</v>
      </c>
      <c r="E28" s="74" t="s">
        <v>220</v>
      </c>
      <c r="F28" s="76" t="s">
        <v>269</v>
      </c>
      <c r="G28" s="76">
        <v>1</v>
      </c>
      <c r="H28" s="76" t="s">
        <v>285</v>
      </c>
      <c r="I28" s="58">
        <v>0</v>
      </c>
      <c r="J28" s="157">
        <f t="shared" si="1"/>
        <v>0</v>
      </c>
      <c r="K28" s="163">
        <f t="shared" si="1"/>
        <v>0</v>
      </c>
      <c r="L28" s="71"/>
    </row>
    <row r="29" spans="2:12" s="36" customFormat="1" ht="13.5" customHeight="1" x14ac:dyDescent="0.25">
      <c r="B29" s="54"/>
      <c r="C29" s="77" t="s">
        <v>72</v>
      </c>
      <c r="D29" s="144" t="s">
        <v>164</v>
      </c>
      <c r="E29" s="74" t="s">
        <v>221</v>
      </c>
      <c r="F29" s="76" t="s">
        <v>762</v>
      </c>
      <c r="G29" s="76">
        <v>1</v>
      </c>
      <c r="H29" s="76" t="s">
        <v>285</v>
      </c>
      <c r="I29" s="58">
        <v>0</v>
      </c>
      <c r="J29" s="157">
        <f t="shared" si="1"/>
        <v>0</v>
      </c>
      <c r="K29" s="163">
        <f t="shared" si="1"/>
        <v>0</v>
      </c>
      <c r="L29" s="71"/>
    </row>
    <row r="30" spans="2:12" s="36" customFormat="1" ht="13.5" customHeight="1" x14ac:dyDescent="0.25">
      <c r="B30" s="54"/>
      <c r="C30" s="77" t="s">
        <v>73</v>
      </c>
      <c r="D30" s="144" t="s">
        <v>165</v>
      </c>
      <c r="E30" s="74" t="s">
        <v>222</v>
      </c>
      <c r="F30" s="76" t="s">
        <v>763</v>
      </c>
      <c r="G30" s="76">
        <v>1</v>
      </c>
      <c r="H30" s="76" t="s">
        <v>285</v>
      </c>
      <c r="I30" s="58">
        <v>0</v>
      </c>
      <c r="J30" s="157">
        <f t="shared" si="1"/>
        <v>0</v>
      </c>
      <c r="K30" s="163">
        <f t="shared" si="1"/>
        <v>0</v>
      </c>
      <c r="L30" s="71"/>
    </row>
    <row r="31" spans="2:12" s="36" customFormat="1" ht="13.5" customHeight="1" x14ac:dyDescent="0.25">
      <c r="B31" s="54"/>
      <c r="C31" s="77" t="s">
        <v>74</v>
      </c>
      <c r="D31" s="144" t="s">
        <v>165</v>
      </c>
      <c r="E31" s="74" t="s">
        <v>222</v>
      </c>
      <c r="F31" s="76" t="s">
        <v>266</v>
      </c>
      <c r="G31" s="76">
        <v>1</v>
      </c>
      <c r="H31" s="76" t="s">
        <v>285</v>
      </c>
      <c r="I31" s="58">
        <v>0</v>
      </c>
      <c r="J31" s="157">
        <f t="shared" si="1"/>
        <v>0</v>
      </c>
      <c r="K31" s="163">
        <f t="shared" si="1"/>
        <v>0</v>
      </c>
      <c r="L31" s="71"/>
    </row>
    <row r="32" spans="2:12" s="36" customFormat="1" ht="13.5" customHeight="1" x14ac:dyDescent="0.25">
      <c r="B32" s="54"/>
      <c r="C32" s="77" t="s">
        <v>75</v>
      </c>
      <c r="D32" s="144" t="s">
        <v>166</v>
      </c>
      <c r="E32" s="74" t="s">
        <v>223</v>
      </c>
      <c r="F32" s="76" t="s">
        <v>272</v>
      </c>
      <c r="G32" s="76">
        <v>1</v>
      </c>
      <c r="H32" s="76" t="s">
        <v>285</v>
      </c>
      <c r="I32" s="58">
        <v>0</v>
      </c>
      <c r="J32" s="157">
        <f t="shared" si="1"/>
        <v>0</v>
      </c>
      <c r="K32" s="163">
        <f t="shared" si="1"/>
        <v>0</v>
      </c>
      <c r="L32" s="71"/>
    </row>
    <row r="33" spans="2:12" s="36" customFormat="1" ht="13.5" customHeight="1" x14ac:dyDescent="0.25">
      <c r="B33" s="54"/>
      <c r="C33" s="77" t="s">
        <v>76</v>
      </c>
      <c r="D33" s="144" t="s">
        <v>166</v>
      </c>
      <c r="E33" s="74" t="s">
        <v>223</v>
      </c>
      <c r="F33" s="76" t="s">
        <v>272</v>
      </c>
      <c r="G33" s="76">
        <v>1</v>
      </c>
      <c r="H33" s="76" t="s">
        <v>285</v>
      </c>
      <c r="I33" s="58">
        <v>0</v>
      </c>
      <c r="J33" s="157">
        <f t="shared" si="1"/>
        <v>0</v>
      </c>
      <c r="K33" s="163">
        <f t="shared" si="1"/>
        <v>0</v>
      </c>
      <c r="L33" s="71"/>
    </row>
    <row r="34" spans="2:12" s="36" customFormat="1" ht="13.5" customHeight="1" x14ac:dyDescent="0.25">
      <c r="B34" s="54"/>
      <c r="C34" s="77" t="s">
        <v>77</v>
      </c>
      <c r="D34" s="144" t="s">
        <v>166</v>
      </c>
      <c r="E34" s="74" t="s">
        <v>223</v>
      </c>
      <c r="F34" s="76" t="s">
        <v>272</v>
      </c>
      <c r="G34" s="76">
        <v>1</v>
      </c>
      <c r="H34" s="76" t="s">
        <v>285</v>
      </c>
      <c r="I34" s="58">
        <v>0</v>
      </c>
      <c r="J34" s="157">
        <f t="shared" si="1"/>
        <v>0</v>
      </c>
      <c r="K34" s="163">
        <f t="shared" si="1"/>
        <v>0</v>
      </c>
      <c r="L34" s="71"/>
    </row>
    <row r="35" spans="2:12" s="36" customFormat="1" ht="13.5" customHeight="1" x14ac:dyDescent="0.25">
      <c r="B35" s="54"/>
      <c r="C35" s="77" t="s">
        <v>78</v>
      </c>
      <c r="D35" s="144" t="s">
        <v>167</v>
      </c>
      <c r="E35" s="74" t="s">
        <v>224</v>
      </c>
      <c r="F35" s="76" t="s">
        <v>270</v>
      </c>
      <c r="G35" s="76">
        <v>1</v>
      </c>
      <c r="H35" s="76" t="s">
        <v>285</v>
      </c>
      <c r="I35" s="58">
        <v>0</v>
      </c>
      <c r="J35" s="157">
        <f t="shared" si="1"/>
        <v>0</v>
      </c>
      <c r="K35" s="163">
        <f t="shared" si="1"/>
        <v>0</v>
      </c>
      <c r="L35" s="71"/>
    </row>
    <row r="36" spans="2:12" s="36" customFormat="1" ht="13.5" customHeight="1" x14ac:dyDescent="0.25">
      <c r="B36" s="54"/>
      <c r="C36" s="77" t="s">
        <v>79</v>
      </c>
      <c r="D36" s="144" t="s">
        <v>168</v>
      </c>
      <c r="E36" s="74" t="s">
        <v>225</v>
      </c>
      <c r="F36" s="76" t="s">
        <v>270</v>
      </c>
      <c r="G36" s="76">
        <v>1</v>
      </c>
      <c r="H36" s="76" t="s">
        <v>285</v>
      </c>
      <c r="I36" s="58">
        <v>0</v>
      </c>
      <c r="J36" s="157">
        <f t="shared" si="1"/>
        <v>0</v>
      </c>
      <c r="K36" s="163">
        <f t="shared" si="1"/>
        <v>0</v>
      </c>
      <c r="L36" s="71"/>
    </row>
    <row r="37" spans="2:12" s="36" customFormat="1" ht="13.5" customHeight="1" x14ac:dyDescent="0.25">
      <c r="B37" s="54"/>
      <c r="C37" s="77" t="s">
        <v>80</v>
      </c>
      <c r="D37" s="144" t="s">
        <v>169</v>
      </c>
      <c r="E37" s="137" t="s">
        <v>226</v>
      </c>
      <c r="F37" s="76" t="s">
        <v>265</v>
      </c>
      <c r="G37" s="76">
        <v>1</v>
      </c>
      <c r="H37" s="76" t="s">
        <v>285</v>
      </c>
      <c r="I37" s="58">
        <v>0</v>
      </c>
      <c r="J37" s="157">
        <f t="shared" si="1"/>
        <v>0</v>
      </c>
      <c r="K37" s="163">
        <f t="shared" si="1"/>
        <v>0</v>
      </c>
      <c r="L37" s="71"/>
    </row>
    <row r="38" spans="2:12" s="36" customFormat="1" ht="13.5" customHeight="1" x14ac:dyDescent="0.25">
      <c r="B38" s="54"/>
      <c r="C38" s="77" t="s">
        <v>81</v>
      </c>
      <c r="D38" s="144" t="s">
        <v>170</v>
      </c>
      <c r="E38" s="74" t="s">
        <v>227</v>
      </c>
      <c r="F38" s="76" t="s">
        <v>264</v>
      </c>
      <c r="G38" s="76">
        <v>1</v>
      </c>
      <c r="H38" s="76" t="s">
        <v>285</v>
      </c>
      <c r="I38" s="58">
        <v>0</v>
      </c>
      <c r="J38" s="157">
        <f t="shared" si="1"/>
        <v>0</v>
      </c>
      <c r="K38" s="163">
        <f t="shared" si="1"/>
        <v>0</v>
      </c>
      <c r="L38" s="71"/>
    </row>
    <row r="39" spans="2:12" s="36" customFormat="1" ht="13.5" customHeight="1" x14ac:dyDescent="0.25">
      <c r="B39" s="54"/>
      <c r="C39" s="77" t="s">
        <v>82</v>
      </c>
      <c r="D39" s="144" t="s">
        <v>171</v>
      </c>
      <c r="E39" s="74" t="s">
        <v>228</v>
      </c>
      <c r="F39" s="76" t="s">
        <v>264</v>
      </c>
      <c r="G39" s="76">
        <v>1</v>
      </c>
      <c r="H39" s="76" t="s">
        <v>285</v>
      </c>
      <c r="I39" s="58">
        <v>0</v>
      </c>
      <c r="J39" s="157">
        <f t="shared" si="1"/>
        <v>0</v>
      </c>
      <c r="K39" s="163">
        <f t="shared" si="1"/>
        <v>0</v>
      </c>
      <c r="L39" s="71"/>
    </row>
    <row r="40" spans="2:12" s="36" customFormat="1" ht="13.5" customHeight="1" x14ac:dyDescent="0.25">
      <c r="B40" s="54"/>
      <c r="C40" s="77" t="s">
        <v>83</v>
      </c>
      <c r="D40" s="144" t="s">
        <v>172</v>
      </c>
      <c r="E40" s="74" t="s">
        <v>229</v>
      </c>
      <c r="F40" s="76" t="s">
        <v>273</v>
      </c>
      <c r="G40" s="130">
        <v>6</v>
      </c>
      <c r="H40" s="76" t="s">
        <v>285</v>
      </c>
      <c r="I40" s="58">
        <v>0</v>
      </c>
      <c r="J40" s="157">
        <f t="shared" si="1"/>
        <v>0</v>
      </c>
      <c r="K40" s="163">
        <f t="shared" si="1"/>
        <v>0</v>
      </c>
      <c r="L40" s="71"/>
    </row>
    <row r="41" spans="2:12" s="36" customFormat="1" ht="13.5" customHeight="1" x14ac:dyDescent="0.25">
      <c r="B41" s="54"/>
      <c r="C41" s="77" t="s">
        <v>84</v>
      </c>
      <c r="D41" s="144" t="s">
        <v>173</v>
      </c>
      <c r="E41" s="74" t="s">
        <v>230</v>
      </c>
      <c r="F41" s="76" t="s">
        <v>263</v>
      </c>
      <c r="G41" s="76">
        <v>9</v>
      </c>
      <c r="H41" s="76" t="s">
        <v>285</v>
      </c>
      <c r="I41" s="58">
        <v>0</v>
      </c>
      <c r="J41" s="157">
        <f t="shared" si="1"/>
        <v>0</v>
      </c>
      <c r="K41" s="163">
        <f t="shared" si="1"/>
        <v>0</v>
      </c>
      <c r="L41" s="71"/>
    </row>
    <row r="42" spans="2:12" s="36" customFormat="1" ht="13.5" customHeight="1" x14ac:dyDescent="0.25">
      <c r="B42" s="54"/>
      <c r="C42" s="77" t="s">
        <v>85</v>
      </c>
      <c r="D42" s="144" t="s">
        <v>174</v>
      </c>
      <c r="E42" s="74" t="s">
        <v>231</v>
      </c>
      <c r="F42" s="76" t="s">
        <v>274</v>
      </c>
      <c r="G42" s="76">
        <v>1</v>
      </c>
      <c r="H42" s="76" t="s">
        <v>285</v>
      </c>
      <c r="I42" s="58">
        <v>0</v>
      </c>
      <c r="J42" s="157">
        <f t="shared" si="1"/>
        <v>0</v>
      </c>
      <c r="K42" s="163">
        <f t="shared" si="1"/>
        <v>0</v>
      </c>
      <c r="L42" s="71"/>
    </row>
    <row r="43" spans="2:12" s="36" customFormat="1" ht="13.5" customHeight="1" x14ac:dyDescent="0.25">
      <c r="B43" s="54"/>
      <c r="C43" s="77" t="s">
        <v>86</v>
      </c>
      <c r="D43" s="144" t="s">
        <v>175</v>
      </c>
      <c r="E43" s="74" t="s">
        <v>232</v>
      </c>
      <c r="F43" s="76" t="s">
        <v>275</v>
      </c>
      <c r="G43" s="76">
        <v>1</v>
      </c>
      <c r="H43" s="76" t="s">
        <v>285</v>
      </c>
      <c r="I43" s="58">
        <v>0</v>
      </c>
      <c r="J43" s="157">
        <f t="shared" si="1"/>
        <v>0</v>
      </c>
      <c r="K43" s="163">
        <f t="shared" si="1"/>
        <v>0</v>
      </c>
      <c r="L43" s="71"/>
    </row>
    <row r="44" spans="2:12" s="36" customFormat="1" ht="13.5" customHeight="1" x14ac:dyDescent="0.25">
      <c r="B44" s="54"/>
      <c r="C44" s="77" t="s">
        <v>87</v>
      </c>
      <c r="D44" s="144" t="s">
        <v>175</v>
      </c>
      <c r="E44" s="74" t="s">
        <v>232</v>
      </c>
      <c r="F44" s="76" t="s">
        <v>275</v>
      </c>
      <c r="G44" s="76">
        <v>1</v>
      </c>
      <c r="H44" s="76" t="s">
        <v>285</v>
      </c>
      <c r="I44" s="58">
        <v>0</v>
      </c>
      <c r="J44" s="157">
        <f t="shared" si="1"/>
        <v>0</v>
      </c>
      <c r="K44" s="163">
        <f t="shared" si="1"/>
        <v>0</v>
      </c>
      <c r="L44" s="71"/>
    </row>
    <row r="45" spans="2:12" s="36" customFormat="1" ht="13.5" customHeight="1" x14ac:dyDescent="0.25">
      <c r="B45" s="54"/>
      <c r="C45" s="77" t="s">
        <v>88</v>
      </c>
      <c r="D45" s="144" t="s">
        <v>176</v>
      </c>
      <c r="E45" s="74" t="s">
        <v>233</v>
      </c>
      <c r="F45" s="76" t="s">
        <v>276</v>
      </c>
      <c r="G45" s="76">
        <v>1</v>
      </c>
      <c r="H45" s="76" t="s">
        <v>285</v>
      </c>
      <c r="I45" s="58">
        <v>0</v>
      </c>
      <c r="J45" s="157">
        <f t="shared" si="1"/>
        <v>0</v>
      </c>
      <c r="K45" s="163">
        <f t="shared" si="1"/>
        <v>0</v>
      </c>
      <c r="L45" s="71"/>
    </row>
    <row r="46" spans="2:12" s="36" customFormat="1" ht="13.5" customHeight="1" x14ac:dyDescent="0.25">
      <c r="B46" s="54"/>
      <c r="C46" s="77" t="s">
        <v>89</v>
      </c>
      <c r="D46" s="144" t="s">
        <v>177</v>
      </c>
      <c r="E46" s="74" t="s">
        <v>234</v>
      </c>
      <c r="F46" s="76" t="s">
        <v>276</v>
      </c>
      <c r="G46" s="76">
        <v>1</v>
      </c>
      <c r="H46" s="76" t="s">
        <v>285</v>
      </c>
      <c r="I46" s="58">
        <v>0</v>
      </c>
      <c r="J46" s="157">
        <f t="shared" si="1"/>
        <v>0</v>
      </c>
      <c r="K46" s="163">
        <f t="shared" si="1"/>
        <v>0</v>
      </c>
      <c r="L46" s="71"/>
    </row>
    <row r="47" spans="2:12" s="36" customFormat="1" ht="13.5" customHeight="1" x14ac:dyDescent="0.25">
      <c r="B47" s="54"/>
      <c r="C47" s="77" t="s">
        <v>90</v>
      </c>
      <c r="D47" s="144" t="s">
        <v>177</v>
      </c>
      <c r="E47" s="74" t="s">
        <v>234</v>
      </c>
      <c r="F47" s="76" t="s">
        <v>276</v>
      </c>
      <c r="G47" s="76">
        <v>1</v>
      </c>
      <c r="H47" s="76" t="s">
        <v>285</v>
      </c>
      <c r="I47" s="58">
        <v>0</v>
      </c>
      <c r="J47" s="157">
        <f t="shared" si="1"/>
        <v>0</v>
      </c>
      <c r="K47" s="163">
        <f t="shared" si="1"/>
        <v>0</v>
      </c>
      <c r="L47" s="71"/>
    </row>
    <row r="48" spans="2:12" s="36" customFormat="1" ht="13.5" customHeight="1" x14ac:dyDescent="0.25">
      <c r="B48" s="54"/>
      <c r="C48" s="77" t="s">
        <v>91</v>
      </c>
      <c r="D48" s="144" t="s">
        <v>178</v>
      </c>
      <c r="E48" s="74" t="s">
        <v>235</v>
      </c>
      <c r="F48" s="76" t="s">
        <v>276</v>
      </c>
      <c r="G48" s="76">
        <v>1</v>
      </c>
      <c r="H48" s="76" t="s">
        <v>285</v>
      </c>
      <c r="I48" s="58">
        <v>0</v>
      </c>
      <c r="J48" s="157">
        <f t="shared" si="1"/>
        <v>0</v>
      </c>
      <c r="K48" s="163">
        <f t="shared" si="1"/>
        <v>0</v>
      </c>
      <c r="L48" s="71"/>
    </row>
    <row r="49" spans="2:12" s="36" customFormat="1" ht="13.5" customHeight="1" x14ac:dyDescent="0.25">
      <c r="B49" s="54"/>
      <c r="C49" s="77" t="s">
        <v>92</v>
      </c>
      <c r="D49" s="144" t="s">
        <v>178</v>
      </c>
      <c r="E49" s="74" t="s">
        <v>235</v>
      </c>
      <c r="F49" s="76" t="s">
        <v>276</v>
      </c>
      <c r="G49" s="76">
        <v>1</v>
      </c>
      <c r="H49" s="76" t="s">
        <v>285</v>
      </c>
      <c r="I49" s="58">
        <v>0</v>
      </c>
      <c r="J49" s="157">
        <f t="shared" si="1"/>
        <v>0</v>
      </c>
      <c r="K49" s="163">
        <f t="shared" si="1"/>
        <v>0</v>
      </c>
      <c r="L49" s="71"/>
    </row>
    <row r="50" spans="2:12" s="36" customFormat="1" ht="13.5" customHeight="1" x14ac:dyDescent="0.25">
      <c r="B50" s="54"/>
      <c r="C50" s="77" t="s">
        <v>93</v>
      </c>
      <c r="D50" s="144" t="s">
        <v>179</v>
      </c>
      <c r="E50" s="74" t="s">
        <v>236</v>
      </c>
      <c r="F50" s="76" t="s">
        <v>277</v>
      </c>
      <c r="G50" s="76">
        <v>1</v>
      </c>
      <c r="H50" s="76" t="s">
        <v>285</v>
      </c>
      <c r="I50" s="58">
        <v>0</v>
      </c>
      <c r="J50" s="157">
        <f t="shared" si="1"/>
        <v>0</v>
      </c>
      <c r="K50" s="163">
        <f t="shared" si="1"/>
        <v>0</v>
      </c>
      <c r="L50" s="71"/>
    </row>
    <row r="51" spans="2:12" s="36" customFormat="1" ht="13.5" customHeight="1" x14ac:dyDescent="0.25">
      <c r="B51" s="54"/>
      <c r="C51" s="77" t="s">
        <v>94</v>
      </c>
      <c r="D51" s="144" t="s">
        <v>179</v>
      </c>
      <c r="E51" s="74" t="s">
        <v>236</v>
      </c>
      <c r="F51" s="76" t="s">
        <v>264</v>
      </c>
      <c r="G51" s="76">
        <v>1</v>
      </c>
      <c r="H51" s="76" t="s">
        <v>285</v>
      </c>
      <c r="I51" s="58">
        <v>0</v>
      </c>
      <c r="J51" s="157">
        <f t="shared" si="1"/>
        <v>0</v>
      </c>
      <c r="K51" s="163">
        <f t="shared" si="1"/>
        <v>0</v>
      </c>
      <c r="L51" s="71"/>
    </row>
    <row r="52" spans="2:12" s="36" customFormat="1" ht="13.5" customHeight="1" x14ac:dyDescent="0.25">
      <c r="B52" s="54"/>
      <c r="C52" s="77" t="s">
        <v>95</v>
      </c>
      <c r="D52" s="144" t="s">
        <v>180</v>
      </c>
      <c r="E52" s="74" t="s">
        <v>237</v>
      </c>
      <c r="F52" s="76" t="s">
        <v>275</v>
      </c>
      <c r="G52" s="76">
        <v>1</v>
      </c>
      <c r="H52" s="76" t="s">
        <v>285</v>
      </c>
      <c r="I52" s="58">
        <v>0</v>
      </c>
      <c r="J52" s="157">
        <f t="shared" si="1"/>
        <v>0</v>
      </c>
      <c r="K52" s="163">
        <f t="shared" si="1"/>
        <v>0</v>
      </c>
      <c r="L52" s="71"/>
    </row>
    <row r="53" spans="2:12" s="36" customFormat="1" ht="13.5" customHeight="1" x14ac:dyDescent="0.25">
      <c r="B53" s="54"/>
      <c r="C53" s="77" t="s">
        <v>96</v>
      </c>
      <c r="D53" s="144" t="s">
        <v>181</v>
      </c>
      <c r="E53" s="74" t="s">
        <v>238</v>
      </c>
      <c r="F53" s="76" t="s">
        <v>277</v>
      </c>
      <c r="G53" s="76">
        <v>1</v>
      </c>
      <c r="H53" s="76" t="s">
        <v>285</v>
      </c>
      <c r="I53" s="58">
        <v>0</v>
      </c>
      <c r="J53" s="157">
        <f t="shared" si="1"/>
        <v>0</v>
      </c>
      <c r="K53" s="163">
        <f t="shared" si="1"/>
        <v>0</v>
      </c>
      <c r="L53" s="71"/>
    </row>
    <row r="54" spans="2:12" s="36" customFormat="1" ht="13.5" customHeight="1" x14ac:dyDescent="0.25">
      <c r="B54" s="54"/>
      <c r="C54" s="77" t="s">
        <v>97</v>
      </c>
      <c r="D54" s="144" t="s">
        <v>182</v>
      </c>
      <c r="E54" s="74" t="s">
        <v>239</v>
      </c>
      <c r="F54" s="76" t="s">
        <v>264</v>
      </c>
      <c r="G54" s="76">
        <v>1</v>
      </c>
      <c r="H54" s="76" t="s">
        <v>285</v>
      </c>
      <c r="I54" s="58">
        <v>0</v>
      </c>
      <c r="J54" s="157">
        <f t="shared" si="1"/>
        <v>0</v>
      </c>
      <c r="K54" s="163">
        <f t="shared" si="1"/>
        <v>0</v>
      </c>
      <c r="L54" s="71"/>
    </row>
    <row r="55" spans="2:12" s="36" customFormat="1" ht="13.5" customHeight="1" x14ac:dyDescent="0.25">
      <c r="B55" s="54"/>
      <c r="C55" s="77" t="s">
        <v>98</v>
      </c>
      <c r="D55" s="144" t="s">
        <v>183</v>
      </c>
      <c r="E55" s="74" t="s">
        <v>240</v>
      </c>
      <c r="F55" s="76" t="s">
        <v>278</v>
      </c>
      <c r="G55" s="76">
        <v>2</v>
      </c>
      <c r="H55" s="76" t="s">
        <v>285</v>
      </c>
      <c r="I55" s="58">
        <v>0</v>
      </c>
      <c r="J55" s="157">
        <f t="shared" si="1"/>
        <v>0</v>
      </c>
      <c r="K55" s="163">
        <f t="shared" si="1"/>
        <v>0</v>
      </c>
      <c r="L55" s="71"/>
    </row>
    <row r="56" spans="2:12" s="36" customFormat="1" ht="13.5" customHeight="1" x14ac:dyDescent="0.25">
      <c r="B56" s="54"/>
      <c r="C56" s="77" t="s">
        <v>99</v>
      </c>
      <c r="D56" s="144" t="s">
        <v>183</v>
      </c>
      <c r="E56" s="74" t="s">
        <v>240</v>
      </c>
      <c r="F56" s="76" t="s">
        <v>279</v>
      </c>
      <c r="G56" s="76">
        <v>2</v>
      </c>
      <c r="H56" s="76" t="s">
        <v>285</v>
      </c>
      <c r="I56" s="58">
        <v>0</v>
      </c>
      <c r="J56" s="157">
        <f t="shared" si="1"/>
        <v>0</v>
      </c>
      <c r="K56" s="163">
        <f t="shared" si="1"/>
        <v>0</v>
      </c>
      <c r="L56" s="71"/>
    </row>
    <row r="57" spans="2:12" s="36" customFormat="1" ht="13.5" customHeight="1" x14ac:dyDescent="0.25">
      <c r="B57" s="54"/>
      <c r="C57" s="77" t="s">
        <v>100</v>
      </c>
      <c r="D57" s="144" t="s">
        <v>183</v>
      </c>
      <c r="E57" s="74" t="s">
        <v>240</v>
      </c>
      <c r="F57" s="76" t="s">
        <v>280</v>
      </c>
      <c r="G57" s="76">
        <v>1</v>
      </c>
      <c r="H57" s="76" t="s">
        <v>285</v>
      </c>
      <c r="I57" s="58">
        <v>0</v>
      </c>
      <c r="J57" s="157">
        <f t="shared" si="1"/>
        <v>0</v>
      </c>
      <c r="K57" s="163">
        <f t="shared" si="1"/>
        <v>0</v>
      </c>
      <c r="L57" s="71"/>
    </row>
    <row r="58" spans="2:12" s="36" customFormat="1" ht="13.5" customHeight="1" x14ac:dyDescent="0.25">
      <c r="B58" s="54"/>
      <c r="C58" s="77" t="s">
        <v>101</v>
      </c>
      <c r="D58" s="144" t="s">
        <v>183</v>
      </c>
      <c r="E58" s="74" t="s">
        <v>240</v>
      </c>
      <c r="F58" s="76" t="s">
        <v>265</v>
      </c>
      <c r="G58" s="76">
        <v>1</v>
      </c>
      <c r="H58" s="76" t="s">
        <v>285</v>
      </c>
      <c r="I58" s="58">
        <v>0</v>
      </c>
      <c r="J58" s="157">
        <f t="shared" si="1"/>
        <v>0</v>
      </c>
      <c r="K58" s="163">
        <f t="shared" si="1"/>
        <v>0</v>
      </c>
      <c r="L58" s="71"/>
    </row>
    <row r="59" spans="2:12" s="36" customFormat="1" ht="13.5" customHeight="1" x14ac:dyDescent="0.25">
      <c r="B59" s="54"/>
      <c r="C59" s="77" t="s">
        <v>102</v>
      </c>
      <c r="D59" s="144" t="s">
        <v>183</v>
      </c>
      <c r="E59" s="74" t="s">
        <v>240</v>
      </c>
      <c r="F59" s="76" t="s">
        <v>281</v>
      </c>
      <c r="G59" s="76">
        <v>2</v>
      </c>
      <c r="H59" s="76" t="s">
        <v>285</v>
      </c>
      <c r="I59" s="58">
        <v>0</v>
      </c>
      <c r="J59" s="157">
        <f t="shared" si="1"/>
        <v>0</v>
      </c>
      <c r="K59" s="163">
        <f t="shared" si="1"/>
        <v>0</v>
      </c>
      <c r="L59" s="71"/>
    </row>
    <row r="60" spans="2:12" s="36" customFormat="1" ht="13.5" customHeight="1" x14ac:dyDescent="0.25">
      <c r="B60" s="54"/>
      <c r="C60" s="77" t="s">
        <v>103</v>
      </c>
      <c r="D60" s="144" t="s">
        <v>183</v>
      </c>
      <c r="E60" s="74" t="s">
        <v>240</v>
      </c>
      <c r="F60" s="76" t="s">
        <v>262</v>
      </c>
      <c r="G60" s="76">
        <v>1</v>
      </c>
      <c r="H60" s="76" t="s">
        <v>285</v>
      </c>
      <c r="I60" s="58">
        <v>0</v>
      </c>
      <c r="J60" s="157">
        <f t="shared" si="1"/>
        <v>0</v>
      </c>
      <c r="K60" s="163">
        <f t="shared" si="1"/>
        <v>0</v>
      </c>
      <c r="L60" s="71"/>
    </row>
    <row r="61" spans="2:12" s="36" customFormat="1" ht="13.5" customHeight="1" x14ac:dyDescent="0.25">
      <c r="B61" s="54"/>
      <c r="C61" s="77" t="s">
        <v>104</v>
      </c>
      <c r="D61" s="144" t="s">
        <v>184</v>
      </c>
      <c r="E61" s="74" t="s">
        <v>241</v>
      </c>
      <c r="F61" s="76" t="s">
        <v>277</v>
      </c>
      <c r="G61" s="76">
        <v>1</v>
      </c>
      <c r="H61" s="76" t="s">
        <v>285</v>
      </c>
      <c r="I61" s="58">
        <v>0</v>
      </c>
      <c r="J61" s="157">
        <f t="shared" si="1"/>
        <v>0</v>
      </c>
      <c r="K61" s="163">
        <f t="shared" si="1"/>
        <v>0</v>
      </c>
      <c r="L61" s="71"/>
    </row>
    <row r="62" spans="2:12" s="36" customFormat="1" ht="13.5" customHeight="1" x14ac:dyDescent="0.25">
      <c r="B62" s="54"/>
      <c r="C62" s="77" t="s">
        <v>105</v>
      </c>
      <c r="D62" s="144" t="s">
        <v>185</v>
      </c>
      <c r="E62" s="74" t="s">
        <v>242</v>
      </c>
      <c r="F62" s="76" t="s">
        <v>264</v>
      </c>
      <c r="G62" s="76">
        <v>1</v>
      </c>
      <c r="H62" s="76" t="s">
        <v>285</v>
      </c>
      <c r="I62" s="58">
        <v>0</v>
      </c>
      <c r="J62" s="157">
        <f t="shared" si="1"/>
        <v>0</v>
      </c>
      <c r="K62" s="163">
        <f t="shared" si="1"/>
        <v>0</v>
      </c>
      <c r="L62" s="71"/>
    </row>
    <row r="63" spans="2:12" s="36" customFormat="1" ht="13.5" customHeight="1" x14ac:dyDescent="0.25">
      <c r="B63" s="54"/>
      <c r="C63" s="77" t="s">
        <v>106</v>
      </c>
      <c r="D63" s="144" t="s">
        <v>185</v>
      </c>
      <c r="E63" s="74" t="s">
        <v>242</v>
      </c>
      <c r="F63" s="76" t="s">
        <v>275</v>
      </c>
      <c r="G63" s="76">
        <v>1</v>
      </c>
      <c r="H63" s="76" t="s">
        <v>285</v>
      </c>
      <c r="I63" s="58">
        <v>0</v>
      </c>
      <c r="J63" s="157">
        <f t="shared" si="1"/>
        <v>0</v>
      </c>
      <c r="K63" s="163">
        <f t="shared" si="1"/>
        <v>0</v>
      </c>
      <c r="L63" s="71"/>
    </row>
    <row r="64" spans="2:12" s="36" customFormat="1" ht="13.5" customHeight="1" x14ac:dyDescent="0.25">
      <c r="B64" s="54"/>
      <c r="C64" s="77" t="s">
        <v>107</v>
      </c>
      <c r="D64" s="144" t="s">
        <v>185</v>
      </c>
      <c r="E64" s="74" t="s">
        <v>242</v>
      </c>
      <c r="F64" s="76" t="s">
        <v>282</v>
      </c>
      <c r="G64" s="76">
        <v>1</v>
      </c>
      <c r="H64" s="76" t="s">
        <v>285</v>
      </c>
      <c r="I64" s="58">
        <v>0</v>
      </c>
      <c r="J64" s="157">
        <f t="shared" si="1"/>
        <v>0</v>
      </c>
      <c r="K64" s="163">
        <f t="shared" si="1"/>
        <v>0</v>
      </c>
      <c r="L64" s="71"/>
    </row>
    <row r="65" spans="2:12" s="36" customFormat="1" ht="13.5" customHeight="1" x14ac:dyDescent="0.25">
      <c r="B65" s="54"/>
      <c r="C65" s="77" t="s">
        <v>108</v>
      </c>
      <c r="D65" s="144" t="s">
        <v>186</v>
      </c>
      <c r="E65" s="74" t="s">
        <v>243</v>
      </c>
      <c r="F65" s="76" t="s">
        <v>264</v>
      </c>
      <c r="G65" s="76">
        <v>1</v>
      </c>
      <c r="H65" s="76" t="s">
        <v>285</v>
      </c>
      <c r="I65" s="58">
        <v>0</v>
      </c>
      <c r="J65" s="157">
        <f t="shared" si="1"/>
        <v>0</v>
      </c>
      <c r="K65" s="163">
        <f t="shared" si="1"/>
        <v>0</v>
      </c>
      <c r="L65" s="71"/>
    </row>
    <row r="66" spans="2:12" s="36" customFormat="1" ht="13.5" customHeight="1" x14ac:dyDescent="0.25">
      <c r="B66" s="54"/>
      <c r="C66" s="77" t="s">
        <v>109</v>
      </c>
      <c r="D66" s="144" t="s">
        <v>186</v>
      </c>
      <c r="E66" s="74" t="s">
        <v>243</v>
      </c>
      <c r="F66" s="76" t="s">
        <v>265</v>
      </c>
      <c r="G66" s="76">
        <v>1</v>
      </c>
      <c r="H66" s="76" t="s">
        <v>285</v>
      </c>
      <c r="I66" s="58">
        <v>0</v>
      </c>
      <c r="J66" s="157">
        <f t="shared" si="1"/>
        <v>0</v>
      </c>
      <c r="K66" s="163">
        <f t="shared" si="1"/>
        <v>0</v>
      </c>
      <c r="L66" s="71"/>
    </row>
    <row r="67" spans="2:12" s="36" customFormat="1" ht="13.5" customHeight="1" x14ac:dyDescent="0.25">
      <c r="B67" s="54"/>
      <c r="C67" s="77" t="s">
        <v>110</v>
      </c>
      <c r="D67" s="144" t="s">
        <v>186</v>
      </c>
      <c r="E67" s="74" t="s">
        <v>243</v>
      </c>
      <c r="F67" s="76" t="s">
        <v>272</v>
      </c>
      <c r="G67" s="76">
        <v>1</v>
      </c>
      <c r="H67" s="76" t="s">
        <v>285</v>
      </c>
      <c r="I67" s="58">
        <v>0</v>
      </c>
      <c r="J67" s="157">
        <f t="shared" si="1"/>
        <v>0</v>
      </c>
      <c r="K67" s="163">
        <f t="shared" si="1"/>
        <v>0</v>
      </c>
      <c r="L67" s="71"/>
    </row>
    <row r="68" spans="2:12" s="36" customFormat="1" ht="13.5" customHeight="1" x14ac:dyDescent="0.25">
      <c r="B68" s="54"/>
      <c r="C68" s="77" t="s">
        <v>111</v>
      </c>
      <c r="D68" s="144" t="s">
        <v>187</v>
      </c>
      <c r="E68" s="74" t="s">
        <v>244</v>
      </c>
      <c r="F68" s="76" t="s">
        <v>277</v>
      </c>
      <c r="G68" s="76">
        <v>1</v>
      </c>
      <c r="H68" s="76" t="s">
        <v>285</v>
      </c>
      <c r="I68" s="58">
        <v>0</v>
      </c>
      <c r="J68" s="157">
        <f t="shared" si="1"/>
        <v>0</v>
      </c>
      <c r="K68" s="163">
        <f t="shared" si="1"/>
        <v>0</v>
      </c>
      <c r="L68" s="71"/>
    </row>
    <row r="69" spans="2:12" s="36" customFormat="1" ht="13.5" customHeight="1" x14ac:dyDescent="0.25">
      <c r="B69" s="54"/>
      <c r="C69" s="77" t="s">
        <v>112</v>
      </c>
      <c r="D69" s="144" t="s">
        <v>187</v>
      </c>
      <c r="E69" s="74" t="s">
        <v>244</v>
      </c>
      <c r="F69" s="76" t="s">
        <v>262</v>
      </c>
      <c r="G69" s="76">
        <v>1</v>
      </c>
      <c r="H69" s="76" t="s">
        <v>285</v>
      </c>
      <c r="I69" s="58">
        <v>0</v>
      </c>
      <c r="J69" s="157">
        <f t="shared" si="1"/>
        <v>0</v>
      </c>
      <c r="K69" s="163">
        <f t="shared" si="1"/>
        <v>0</v>
      </c>
      <c r="L69" s="71"/>
    </row>
    <row r="70" spans="2:12" s="36" customFormat="1" ht="13.5" customHeight="1" x14ac:dyDescent="0.25">
      <c r="B70" s="54"/>
      <c r="C70" s="77" t="s">
        <v>113</v>
      </c>
      <c r="D70" s="144" t="s">
        <v>188</v>
      </c>
      <c r="E70" s="74" t="s">
        <v>245</v>
      </c>
      <c r="F70" s="76" t="s">
        <v>262</v>
      </c>
      <c r="G70" s="76">
        <v>1</v>
      </c>
      <c r="H70" s="76" t="s">
        <v>285</v>
      </c>
      <c r="I70" s="58">
        <v>0</v>
      </c>
      <c r="J70" s="157">
        <f t="shared" si="1"/>
        <v>0</v>
      </c>
      <c r="K70" s="163">
        <f t="shared" si="1"/>
        <v>0</v>
      </c>
      <c r="L70" s="71"/>
    </row>
    <row r="71" spans="2:12" s="36" customFormat="1" ht="13.5" customHeight="1" x14ac:dyDescent="0.25">
      <c r="B71" s="54"/>
      <c r="C71" s="77" t="s">
        <v>114</v>
      </c>
      <c r="D71" s="144" t="s">
        <v>779</v>
      </c>
      <c r="E71" s="74" t="s">
        <v>785</v>
      </c>
      <c r="F71" s="76" t="s">
        <v>273</v>
      </c>
      <c r="G71" s="76">
        <v>244</v>
      </c>
      <c r="H71" s="76" t="s">
        <v>285</v>
      </c>
      <c r="I71" s="58">
        <v>0</v>
      </c>
      <c r="J71" s="141"/>
      <c r="K71" s="167"/>
      <c r="L71" s="71"/>
    </row>
    <row r="72" spans="2:12" s="36" customFormat="1" ht="13.5" customHeight="1" x14ac:dyDescent="0.25">
      <c r="B72" s="54"/>
      <c r="C72" s="77" t="s">
        <v>115</v>
      </c>
      <c r="D72" s="144" t="s">
        <v>189</v>
      </c>
      <c r="E72" s="74" t="s">
        <v>246</v>
      </c>
      <c r="F72" s="76" t="s">
        <v>263</v>
      </c>
      <c r="G72" s="76">
        <v>1</v>
      </c>
      <c r="H72" s="76" t="s">
        <v>285</v>
      </c>
      <c r="I72" s="58">
        <v>0</v>
      </c>
      <c r="J72" s="157">
        <f t="shared" si="1"/>
        <v>0</v>
      </c>
      <c r="K72" s="163">
        <f t="shared" si="1"/>
        <v>0</v>
      </c>
      <c r="L72" s="71"/>
    </row>
    <row r="73" spans="2:12" s="36" customFormat="1" ht="13.5" customHeight="1" x14ac:dyDescent="0.25">
      <c r="B73" s="54"/>
      <c r="C73" s="77" t="s">
        <v>116</v>
      </c>
      <c r="D73" s="144" t="s">
        <v>190</v>
      </c>
      <c r="E73" s="74" t="s">
        <v>247</v>
      </c>
      <c r="F73" s="76" t="s">
        <v>263</v>
      </c>
      <c r="G73" s="76">
        <v>38</v>
      </c>
      <c r="H73" s="76" t="s">
        <v>285</v>
      </c>
      <c r="I73" s="58">
        <v>0</v>
      </c>
      <c r="J73" s="157">
        <f t="shared" ref="J73:J83" si="3">$I73</f>
        <v>0</v>
      </c>
      <c r="K73" s="163">
        <f t="shared" ref="K73:K98" si="4">$I73</f>
        <v>0</v>
      </c>
      <c r="L73" s="71"/>
    </row>
    <row r="74" spans="2:12" s="36" customFormat="1" ht="13.5" customHeight="1" x14ac:dyDescent="0.25">
      <c r="B74" s="54"/>
      <c r="C74" s="77" t="s">
        <v>117</v>
      </c>
      <c r="D74" s="144" t="s">
        <v>191</v>
      </c>
      <c r="E74" s="74" t="s">
        <v>248</v>
      </c>
      <c r="F74" s="76" t="s">
        <v>283</v>
      </c>
      <c r="G74" s="76">
        <v>1</v>
      </c>
      <c r="H74" s="76" t="s">
        <v>285</v>
      </c>
      <c r="I74" s="58">
        <v>0</v>
      </c>
      <c r="J74" s="157">
        <f t="shared" si="3"/>
        <v>0</v>
      </c>
      <c r="K74" s="163">
        <f t="shared" si="4"/>
        <v>0</v>
      </c>
      <c r="L74" s="71"/>
    </row>
    <row r="75" spans="2:12" s="36" customFormat="1" ht="13.5" customHeight="1" x14ac:dyDescent="0.25">
      <c r="B75" s="54"/>
      <c r="C75" s="77" t="s">
        <v>118</v>
      </c>
      <c r="D75" s="144" t="s">
        <v>192</v>
      </c>
      <c r="E75" s="74" t="s">
        <v>249</v>
      </c>
      <c r="F75" s="76" t="s">
        <v>263</v>
      </c>
      <c r="G75" s="76">
        <v>240</v>
      </c>
      <c r="H75" s="76" t="s">
        <v>285</v>
      </c>
      <c r="I75" s="58">
        <v>0</v>
      </c>
      <c r="J75" s="157">
        <f t="shared" si="3"/>
        <v>0</v>
      </c>
      <c r="K75" s="163">
        <f t="shared" si="4"/>
        <v>0</v>
      </c>
      <c r="L75" s="71"/>
    </row>
    <row r="76" spans="2:12" s="36" customFormat="1" ht="13.5" customHeight="1" x14ac:dyDescent="0.25">
      <c r="B76" s="54"/>
      <c r="C76" s="77" t="s">
        <v>119</v>
      </c>
      <c r="D76" s="144" t="s">
        <v>193</v>
      </c>
      <c r="E76" s="74" t="s">
        <v>250</v>
      </c>
      <c r="F76" s="76" t="s">
        <v>263</v>
      </c>
      <c r="G76" s="76">
        <v>240</v>
      </c>
      <c r="H76" s="76" t="s">
        <v>285</v>
      </c>
      <c r="I76" s="58">
        <v>0</v>
      </c>
      <c r="J76" s="157">
        <f t="shared" si="3"/>
        <v>0</v>
      </c>
      <c r="K76" s="163">
        <f t="shared" si="4"/>
        <v>0</v>
      </c>
      <c r="L76" s="71"/>
    </row>
    <row r="77" spans="2:12" s="36" customFormat="1" ht="13.5" customHeight="1" x14ac:dyDescent="0.25">
      <c r="B77" s="54"/>
      <c r="C77" s="77" t="s">
        <v>120</v>
      </c>
      <c r="D77" s="144" t="s">
        <v>194</v>
      </c>
      <c r="E77" s="74" t="s">
        <v>251</v>
      </c>
      <c r="F77" s="76" t="s">
        <v>284</v>
      </c>
      <c r="G77" s="76">
        <v>1</v>
      </c>
      <c r="H77" s="76" t="s">
        <v>285</v>
      </c>
      <c r="I77" s="58">
        <v>0</v>
      </c>
      <c r="J77" s="157">
        <f t="shared" si="3"/>
        <v>0</v>
      </c>
      <c r="K77" s="163">
        <f t="shared" si="4"/>
        <v>0</v>
      </c>
      <c r="L77" s="71"/>
    </row>
    <row r="78" spans="2:12" s="36" customFormat="1" ht="13.5" customHeight="1" x14ac:dyDescent="0.25">
      <c r="B78" s="54"/>
      <c r="C78" s="77" t="s">
        <v>121</v>
      </c>
      <c r="D78" s="144" t="s">
        <v>195</v>
      </c>
      <c r="E78" s="74" t="s">
        <v>252</v>
      </c>
      <c r="F78" s="76" t="s">
        <v>272</v>
      </c>
      <c r="G78" s="76">
        <v>1</v>
      </c>
      <c r="H78" s="76" t="s">
        <v>285</v>
      </c>
      <c r="I78" s="58">
        <v>0</v>
      </c>
      <c r="J78" s="157">
        <f t="shared" si="3"/>
        <v>0</v>
      </c>
      <c r="K78" s="163">
        <f t="shared" si="4"/>
        <v>0</v>
      </c>
      <c r="L78" s="71"/>
    </row>
    <row r="79" spans="2:12" s="36" customFormat="1" ht="13.5" customHeight="1" x14ac:dyDescent="0.25">
      <c r="B79" s="54"/>
      <c r="C79" s="77" t="s">
        <v>122</v>
      </c>
      <c r="D79" s="144" t="s">
        <v>195</v>
      </c>
      <c r="E79" s="74" t="s">
        <v>252</v>
      </c>
      <c r="F79" s="76" t="s">
        <v>262</v>
      </c>
      <c r="G79" s="76">
        <v>1</v>
      </c>
      <c r="H79" s="76" t="s">
        <v>285</v>
      </c>
      <c r="I79" s="58">
        <v>0</v>
      </c>
      <c r="J79" s="157">
        <f t="shared" si="3"/>
        <v>0</v>
      </c>
      <c r="K79" s="163">
        <f t="shared" si="4"/>
        <v>0</v>
      </c>
      <c r="L79" s="71"/>
    </row>
    <row r="80" spans="2:12" s="36" customFormat="1" ht="13.5" customHeight="1" x14ac:dyDescent="0.25">
      <c r="B80" s="54"/>
      <c r="C80" s="77" t="s">
        <v>123</v>
      </c>
      <c r="D80" s="144" t="s">
        <v>195</v>
      </c>
      <c r="E80" s="74" t="s">
        <v>252</v>
      </c>
      <c r="F80" s="76" t="s">
        <v>262</v>
      </c>
      <c r="G80" s="76">
        <v>1</v>
      </c>
      <c r="H80" s="76" t="s">
        <v>285</v>
      </c>
      <c r="I80" s="58">
        <v>0</v>
      </c>
      <c r="J80" s="157">
        <f t="shared" si="3"/>
        <v>0</v>
      </c>
      <c r="K80" s="163">
        <f t="shared" si="4"/>
        <v>0</v>
      </c>
      <c r="L80" s="71"/>
    </row>
    <row r="81" spans="2:12" s="36" customFormat="1" ht="13.5" customHeight="1" x14ac:dyDescent="0.25">
      <c r="B81" s="54"/>
      <c r="C81" s="77" t="s">
        <v>124</v>
      </c>
      <c r="D81" s="144" t="s">
        <v>195</v>
      </c>
      <c r="E81" s="74" t="s">
        <v>252</v>
      </c>
      <c r="F81" s="76" t="s">
        <v>272</v>
      </c>
      <c r="G81" s="76">
        <v>1</v>
      </c>
      <c r="H81" s="76" t="s">
        <v>285</v>
      </c>
      <c r="I81" s="58">
        <v>0</v>
      </c>
      <c r="J81" s="157">
        <f t="shared" si="3"/>
        <v>0</v>
      </c>
      <c r="K81" s="163">
        <f t="shared" si="4"/>
        <v>0</v>
      </c>
      <c r="L81" s="71"/>
    </row>
    <row r="82" spans="2:12" s="36" customFormat="1" ht="13.5" customHeight="1" x14ac:dyDescent="0.25">
      <c r="B82" s="54"/>
      <c r="C82" s="77" t="s">
        <v>125</v>
      </c>
      <c r="D82" s="144" t="s">
        <v>142</v>
      </c>
      <c r="E82" s="74" t="s">
        <v>204</v>
      </c>
      <c r="F82" s="76" t="s">
        <v>261</v>
      </c>
      <c r="G82" s="76">
        <v>1</v>
      </c>
      <c r="H82" s="76" t="s">
        <v>285</v>
      </c>
      <c r="I82" s="58">
        <v>0</v>
      </c>
      <c r="J82" s="157">
        <f t="shared" si="3"/>
        <v>0</v>
      </c>
      <c r="K82" s="163">
        <f t="shared" si="4"/>
        <v>0</v>
      </c>
      <c r="L82" s="71"/>
    </row>
    <row r="83" spans="2:12" s="36" customFormat="1" ht="13.5" customHeight="1" x14ac:dyDescent="0.25">
      <c r="B83" s="54"/>
      <c r="C83" s="77" t="s">
        <v>126</v>
      </c>
      <c r="D83" s="144" t="s">
        <v>142</v>
      </c>
      <c r="E83" s="74" t="s">
        <v>204</v>
      </c>
      <c r="F83" s="76" t="s">
        <v>262</v>
      </c>
      <c r="G83" s="76">
        <v>6</v>
      </c>
      <c r="H83" s="76" t="s">
        <v>285</v>
      </c>
      <c r="I83" s="58">
        <v>0</v>
      </c>
      <c r="J83" s="157">
        <f t="shared" si="3"/>
        <v>0</v>
      </c>
      <c r="K83" s="163">
        <f t="shared" si="4"/>
        <v>0</v>
      </c>
      <c r="L83" s="71"/>
    </row>
    <row r="84" spans="2:12" s="36" customFormat="1" ht="13.5" customHeight="1" x14ac:dyDescent="0.25">
      <c r="B84" s="54"/>
      <c r="C84" s="77" t="s">
        <v>127</v>
      </c>
      <c r="D84" s="144" t="s">
        <v>143</v>
      </c>
      <c r="E84" s="74" t="s">
        <v>787</v>
      </c>
      <c r="F84" s="76" t="s">
        <v>263</v>
      </c>
      <c r="G84" s="76">
        <v>1</v>
      </c>
      <c r="H84" s="76" t="s">
        <v>800</v>
      </c>
      <c r="I84" s="76"/>
      <c r="J84" s="100"/>
      <c r="K84" s="166">
        <v>0</v>
      </c>
      <c r="L84" s="71"/>
    </row>
    <row r="85" spans="2:12" s="36" customFormat="1" ht="13.5" customHeight="1" x14ac:dyDescent="0.25">
      <c r="B85" s="54"/>
      <c r="C85" s="77" t="s">
        <v>128</v>
      </c>
      <c r="D85" s="144" t="s">
        <v>144</v>
      </c>
      <c r="E85" s="74" t="s">
        <v>786</v>
      </c>
      <c r="F85" s="76" t="s">
        <v>263</v>
      </c>
      <c r="G85" s="76">
        <v>37</v>
      </c>
      <c r="H85" s="76" t="s">
        <v>285</v>
      </c>
      <c r="I85" s="76"/>
      <c r="J85" s="100"/>
      <c r="K85" s="166">
        <v>0</v>
      </c>
      <c r="L85" s="71"/>
    </row>
    <row r="86" spans="2:12" s="36" customFormat="1" ht="13.5" customHeight="1" x14ac:dyDescent="0.25">
      <c r="B86" s="54"/>
      <c r="C86" s="77" t="s">
        <v>129</v>
      </c>
      <c r="D86" s="144" t="s">
        <v>196</v>
      </c>
      <c r="E86" s="74" t="s">
        <v>253</v>
      </c>
      <c r="F86" s="76" t="s">
        <v>263</v>
      </c>
      <c r="G86" s="76">
        <v>11</v>
      </c>
      <c r="H86" s="76" t="s">
        <v>285</v>
      </c>
      <c r="I86" s="58">
        <v>0</v>
      </c>
      <c r="J86" s="157">
        <f t="shared" ref="J86:J98" si="5">$I86</f>
        <v>0</v>
      </c>
      <c r="K86" s="163">
        <f t="shared" si="4"/>
        <v>0</v>
      </c>
      <c r="L86" s="71"/>
    </row>
    <row r="87" spans="2:12" s="36" customFormat="1" ht="13.5" customHeight="1" x14ac:dyDescent="0.25">
      <c r="B87" s="54"/>
      <c r="C87" s="77" t="s">
        <v>130</v>
      </c>
      <c r="D87" s="144" t="s">
        <v>765</v>
      </c>
      <c r="E87" s="137" t="s">
        <v>764</v>
      </c>
      <c r="F87" s="76"/>
      <c r="G87" s="130">
        <v>1</v>
      </c>
      <c r="H87" s="76" t="s">
        <v>729</v>
      </c>
      <c r="I87" s="58">
        <v>0</v>
      </c>
      <c r="J87" s="157">
        <f t="shared" si="5"/>
        <v>0</v>
      </c>
      <c r="K87" s="163">
        <f t="shared" si="4"/>
        <v>0</v>
      </c>
      <c r="L87" s="71"/>
    </row>
    <row r="88" spans="2:12" s="36" customFormat="1" ht="13.5" customHeight="1" x14ac:dyDescent="0.25">
      <c r="B88" s="54"/>
      <c r="C88" s="77" t="s">
        <v>131</v>
      </c>
      <c r="D88" s="144" t="s">
        <v>197</v>
      </c>
      <c r="E88" s="74" t="s">
        <v>771</v>
      </c>
      <c r="F88" s="76" t="s">
        <v>263</v>
      </c>
      <c r="G88" s="76">
        <v>37</v>
      </c>
      <c r="H88" s="76" t="s">
        <v>285</v>
      </c>
      <c r="I88" s="58">
        <v>0</v>
      </c>
      <c r="J88" s="157">
        <f t="shared" si="5"/>
        <v>0</v>
      </c>
      <c r="K88" s="163">
        <f t="shared" si="4"/>
        <v>0</v>
      </c>
      <c r="L88" s="71"/>
    </row>
    <row r="89" spans="2:12" s="36" customFormat="1" ht="13.5" customHeight="1" x14ac:dyDescent="0.25">
      <c r="B89" s="54"/>
      <c r="C89" s="77" t="s">
        <v>132</v>
      </c>
      <c r="D89" s="144" t="s">
        <v>198</v>
      </c>
      <c r="E89" s="74" t="s">
        <v>766</v>
      </c>
      <c r="F89" s="76" t="s">
        <v>266</v>
      </c>
      <c r="G89" s="76">
        <v>6</v>
      </c>
      <c r="H89" s="76" t="s">
        <v>285</v>
      </c>
      <c r="I89" s="58">
        <v>0</v>
      </c>
      <c r="J89" s="157">
        <f t="shared" si="5"/>
        <v>0</v>
      </c>
      <c r="K89" s="163">
        <f t="shared" si="4"/>
        <v>0</v>
      </c>
      <c r="L89" s="71"/>
    </row>
    <row r="90" spans="2:12" s="36" customFormat="1" ht="13.5" customHeight="1" x14ac:dyDescent="0.25">
      <c r="B90" s="54"/>
      <c r="C90" s="77" t="s">
        <v>133</v>
      </c>
      <c r="D90" s="144" t="s">
        <v>199</v>
      </c>
      <c r="E90" s="74" t="s">
        <v>767</v>
      </c>
      <c r="F90" s="76"/>
      <c r="G90" s="76">
        <v>1</v>
      </c>
      <c r="H90" s="76" t="s">
        <v>285</v>
      </c>
      <c r="I90" s="58">
        <v>0</v>
      </c>
      <c r="J90" s="157">
        <f t="shared" si="5"/>
        <v>0</v>
      </c>
      <c r="K90" s="163">
        <f t="shared" si="4"/>
        <v>0</v>
      </c>
      <c r="L90" s="71"/>
    </row>
    <row r="91" spans="2:12" s="36" customFormat="1" ht="13.5" customHeight="1" x14ac:dyDescent="0.25">
      <c r="B91" s="54"/>
      <c r="C91" s="77" t="s">
        <v>134</v>
      </c>
      <c r="D91" s="144" t="s">
        <v>200</v>
      </c>
      <c r="E91" s="74" t="s">
        <v>257</v>
      </c>
      <c r="F91" s="76" t="s">
        <v>272</v>
      </c>
      <c r="G91" s="76">
        <v>1</v>
      </c>
      <c r="H91" s="76" t="s">
        <v>285</v>
      </c>
      <c r="I91" s="58">
        <v>0</v>
      </c>
      <c r="J91" s="157">
        <f t="shared" si="5"/>
        <v>0</v>
      </c>
      <c r="K91" s="163">
        <f t="shared" si="4"/>
        <v>0</v>
      </c>
      <c r="L91" s="71"/>
    </row>
    <row r="92" spans="2:12" s="36" customFormat="1" ht="13.5" customHeight="1" x14ac:dyDescent="0.25">
      <c r="B92" s="54"/>
      <c r="C92" s="77" t="s">
        <v>135</v>
      </c>
      <c r="D92" s="144" t="s">
        <v>201</v>
      </c>
      <c r="E92" s="74" t="s">
        <v>258</v>
      </c>
      <c r="F92" s="76" t="s">
        <v>274</v>
      </c>
      <c r="G92" s="76">
        <v>1</v>
      </c>
      <c r="H92" s="76" t="s">
        <v>285</v>
      </c>
      <c r="I92" s="58">
        <v>0</v>
      </c>
      <c r="J92" s="157">
        <f t="shared" si="5"/>
        <v>0</v>
      </c>
      <c r="K92" s="163">
        <f t="shared" si="4"/>
        <v>0</v>
      </c>
      <c r="L92" s="71"/>
    </row>
    <row r="93" spans="2:12" s="36" customFormat="1" ht="13.5" customHeight="1" x14ac:dyDescent="0.25">
      <c r="B93" s="54"/>
      <c r="C93" s="77" t="s">
        <v>136</v>
      </c>
      <c r="D93" s="144" t="s">
        <v>201</v>
      </c>
      <c r="E93" s="74" t="s">
        <v>258</v>
      </c>
      <c r="F93" s="76" t="s">
        <v>280</v>
      </c>
      <c r="G93" s="76">
        <v>1</v>
      </c>
      <c r="H93" s="76" t="s">
        <v>285</v>
      </c>
      <c r="I93" s="58">
        <v>0</v>
      </c>
      <c r="J93" s="157">
        <f t="shared" si="5"/>
        <v>0</v>
      </c>
      <c r="K93" s="163">
        <f t="shared" si="4"/>
        <v>0</v>
      </c>
      <c r="L93" s="71"/>
    </row>
    <row r="94" spans="2:12" s="36" customFormat="1" ht="13.5" customHeight="1" x14ac:dyDescent="0.25">
      <c r="B94" s="54"/>
      <c r="C94" s="77" t="s">
        <v>137</v>
      </c>
      <c r="D94" s="144" t="s">
        <v>381</v>
      </c>
      <c r="E94" s="74" t="s">
        <v>768</v>
      </c>
      <c r="F94" s="76"/>
      <c r="G94" s="130">
        <v>2</v>
      </c>
      <c r="H94" s="76" t="s">
        <v>285</v>
      </c>
      <c r="I94" s="58">
        <v>0</v>
      </c>
      <c r="J94" s="157">
        <f t="shared" si="5"/>
        <v>0</v>
      </c>
      <c r="K94" s="163">
        <f t="shared" si="4"/>
        <v>0</v>
      </c>
      <c r="L94" s="71"/>
    </row>
    <row r="95" spans="2:12" s="36" customFormat="1" ht="13.5" customHeight="1" x14ac:dyDescent="0.25">
      <c r="B95" s="54"/>
      <c r="C95" s="77" t="s">
        <v>138</v>
      </c>
      <c r="D95" s="144" t="s">
        <v>202</v>
      </c>
      <c r="E95" s="74" t="s">
        <v>259</v>
      </c>
      <c r="F95" s="76" t="s">
        <v>280</v>
      </c>
      <c r="G95" s="76">
        <v>12</v>
      </c>
      <c r="H95" s="76" t="s">
        <v>287</v>
      </c>
      <c r="I95" s="58">
        <v>0</v>
      </c>
      <c r="J95" s="157">
        <f t="shared" si="5"/>
        <v>0</v>
      </c>
      <c r="K95" s="163">
        <f t="shared" si="4"/>
        <v>0</v>
      </c>
      <c r="L95" s="71"/>
    </row>
    <row r="96" spans="2:12" s="36" customFormat="1" ht="13.5" customHeight="1" x14ac:dyDescent="0.25">
      <c r="B96" s="54"/>
      <c r="C96" s="77" t="s">
        <v>139</v>
      </c>
      <c r="D96" s="74" t="s">
        <v>203</v>
      </c>
      <c r="E96" s="74" t="s">
        <v>260</v>
      </c>
      <c r="F96" s="76" t="s">
        <v>280</v>
      </c>
      <c r="G96" s="76">
        <v>7</v>
      </c>
      <c r="H96" s="76" t="s">
        <v>287</v>
      </c>
      <c r="I96" s="58">
        <v>0</v>
      </c>
      <c r="J96" s="157">
        <f t="shared" si="5"/>
        <v>0</v>
      </c>
      <c r="K96" s="163">
        <f t="shared" si="4"/>
        <v>0</v>
      </c>
      <c r="L96" s="71"/>
    </row>
    <row r="97" spans="2:12" s="36" customFormat="1" ht="13.5" customHeight="1" x14ac:dyDescent="0.25">
      <c r="B97" s="54"/>
      <c r="C97" s="77" t="s">
        <v>140</v>
      </c>
      <c r="D97" s="133" t="s">
        <v>145</v>
      </c>
      <c r="E97" s="123" t="s">
        <v>798</v>
      </c>
      <c r="F97" s="76" t="s">
        <v>263</v>
      </c>
      <c r="G97" s="76">
        <v>1</v>
      </c>
      <c r="H97" s="76" t="s">
        <v>285</v>
      </c>
      <c r="I97" s="58">
        <v>0</v>
      </c>
      <c r="J97" s="157">
        <f t="shared" si="5"/>
        <v>0</v>
      </c>
      <c r="K97" s="163">
        <f t="shared" si="4"/>
        <v>0</v>
      </c>
      <c r="L97" s="71"/>
    </row>
    <row r="98" spans="2:12" s="36" customFormat="1" ht="13.5" customHeight="1" thickBot="1" x14ac:dyDescent="0.3">
      <c r="B98" s="54"/>
      <c r="C98" s="156" t="s">
        <v>141</v>
      </c>
      <c r="D98" s="153" t="s">
        <v>145</v>
      </c>
      <c r="E98" s="72" t="s">
        <v>730</v>
      </c>
      <c r="F98" s="99" t="s">
        <v>263</v>
      </c>
      <c r="G98" s="99">
        <v>1</v>
      </c>
      <c r="H98" s="99" t="s">
        <v>285</v>
      </c>
      <c r="I98" s="56">
        <v>0</v>
      </c>
      <c r="J98" s="168">
        <f t="shared" si="5"/>
        <v>0</v>
      </c>
      <c r="K98" s="169">
        <f t="shared" si="4"/>
        <v>0</v>
      </c>
      <c r="L98" s="71"/>
    </row>
    <row r="99" spans="2:12" s="36" customFormat="1" ht="13.5" customHeight="1" thickBot="1" x14ac:dyDescent="0.3">
      <c r="B99" s="54"/>
      <c r="I99" s="224" t="s">
        <v>52</v>
      </c>
      <c r="J99" s="225"/>
      <c r="K99" s="122">
        <f>SUM(I7:K98)</f>
        <v>0</v>
      </c>
      <c r="L99" s="70"/>
    </row>
    <row r="100" spans="2:12" s="36" customFormat="1" ht="13.5" customHeight="1" thickBot="1" x14ac:dyDescent="0.3">
      <c r="B100" s="54"/>
      <c r="E100" s="103"/>
      <c r="F100" s="103"/>
      <c r="G100" s="103"/>
      <c r="H100" s="103"/>
      <c r="I100" s="38"/>
      <c r="J100" s="38"/>
      <c r="K100" s="37"/>
      <c r="L100" s="70"/>
    </row>
    <row r="101" spans="2:12" s="36" customFormat="1" ht="21.75" customHeight="1" thickBot="1" x14ac:dyDescent="0.3">
      <c r="B101" s="54"/>
      <c r="C101" s="69" t="s">
        <v>46</v>
      </c>
      <c r="D101" s="68"/>
      <c r="E101" s="68"/>
      <c r="F101" s="68"/>
      <c r="G101" s="68"/>
      <c r="H101" s="68"/>
      <c r="I101" s="68"/>
      <c r="J101" s="68"/>
      <c r="K101" s="67"/>
      <c r="L101" s="66"/>
    </row>
    <row r="102" spans="2:12" s="36" customFormat="1" ht="33.75" customHeight="1" x14ac:dyDescent="0.25">
      <c r="B102" s="54"/>
      <c r="C102" s="79" t="s">
        <v>27</v>
      </c>
      <c r="D102" s="90" t="s">
        <v>40</v>
      </c>
      <c r="E102" s="61" t="s">
        <v>45</v>
      </c>
      <c r="F102" s="61" t="s">
        <v>41</v>
      </c>
      <c r="G102" s="61" t="s">
        <v>42</v>
      </c>
      <c r="H102" s="61" t="s">
        <v>43</v>
      </c>
      <c r="I102" s="97">
        <v>2024</v>
      </c>
      <c r="J102" s="97">
        <v>2025</v>
      </c>
      <c r="K102" s="98">
        <v>2026</v>
      </c>
      <c r="L102" s="65"/>
    </row>
    <row r="103" spans="2:12" s="36" customFormat="1" ht="13.5" customHeight="1" x14ac:dyDescent="0.25">
      <c r="B103" s="54"/>
      <c r="C103" s="60" t="s">
        <v>31</v>
      </c>
      <c r="D103" s="91" t="s">
        <v>145</v>
      </c>
      <c r="E103" s="76" t="s">
        <v>206</v>
      </c>
      <c r="F103" s="76"/>
      <c r="G103" s="76">
        <v>9053</v>
      </c>
      <c r="H103" s="76" t="s">
        <v>286</v>
      </c>
      <c r="I103" s="58">
        <v>0</v>
      </c>
      <c r="J103" s="157">
        <f t="shared" ref="J103:K103" si="6">$I103</f>
        <v>0</v>
      </c>
      <c r="K103" s="163">
        <f t="shared" si="6"/>
        <v>0</v>
      </c>
      <c r="L103" s="71"/>
    </row>
    <row r="104" spans="2:12" s="36" customFormat="1" ht="13.5" customHeight="1" x14ac:dyDescent="0.25">
      <c r="B104" s="54"/>
      <c r="C104" s="60" t="s">
        <v>32</v>
      </c>
      <c r="D104" s="91" t="s">
        <v>146</v>
      </c>
      <c r="E104" s="139" t="s">
        <v>799</v>
      </c>
      <c r="F104" s="76" t="s">
        <v>263</v>
      </c>
      <c r="G104" s="76">
        <v>9053</v>
      </c>
      <c r="H104" s="76" t="s">
        <v>286</v>
      </c>
      <c r="I104" s="58">
        <v>0</v>
      </c>
      <c r="J104" s="162"/>
      <c r="K104" s="170"/>
      <c r="L104" s="71"/>
    </row>
    <row r="105" spans="2:12" s="36" customFormat="1" ht="13.5" customHeight="1" x14ac:dyDescent="0.25">
      <c r="B105" s="54"/>
      <c r="C105" s="60" t="s">
        <v>33</v>
      </c>
      <c r="D105" s="91" t="s">
        <v>147</v>
      </c>
      <c r="E105" s="76" t="s">
        <v>788</v>
      </c>
      <c r="F105" s="76" t="s">
        <v>263</v>
      </c>
      <c r="G105" s="76">
        <v>1</v>
      </c>
      <c r="H105" s="76" t="s">
        <v>800</v>
      </c>
      <c r="I105" s="58">
        <v>0</v>
      </c>
      <c r="J105" s="157">
        <f t="shared" ref="J105:K105" si="7">$I105</f>
        <v>0</v>
      </c>
      <c r="K105" s="163">
        <f t="shared" si="7"/>
        <v>0</v>
      </c>
      <c r="L105" s="71"/>
    </row>
    <row r="106" spans="2:12" s="36" customFormat="1" ht="13.5" customHeight="1" x14ac:dyDescent="0.25">
      <c r="B106" s="54"/>
      <c r="C106" s="60" t="s">
        <v>288</v>
      </c>
      <c r="D106" s="91" t="s">
        <v>148</v>
      </c>
      <c r="E106" s="76" t="s">
        <v>207</v>
      </c>
      <c r="F106" s="76" t="s">
        <v>263</v>
      </c>
      <c r="G106" s="76">
        <v>1</v>
      </c>
      <c r="H106" s="76" t="s">
        <v>800</v>
      </c>
      <c r="I106" s="58">
        <v>0</v>
      </c>
      <c r="J106" s="161"/>
      <c r="K106" s="170"/>
      <c r="L106" s="71"/>
    </row>
    <row r="107" spans="2:12" s="36" customFormat="1" ht="13.5" customHeight="1" x14ac:dyDescent="0.25">
      <c r="B107" s="54"/>
      <c r="C107" s="60" t="s">
        <v>289</v>
      </c>
      <c r="D107" s="91" t="s">
        <v>149</v>
      </c>
      <c r="E107" s="76" t="s">
        <v>208</v>
      </c>
      <c r="F107" s="76" t="s">
        <v>263</v>
      </c>
      <c r="G107" s="76">
        <v>1</v>
      </c>
      <c r="H107" s="76" t="s">
        <v>800</v>
      </c>
      <c r="I107" s="58">
        <v>0</v>
      </c>
      <c r="J107" s="171"/>
      <c r="K107" s="170"/>
      <c r="L107" s="71"/>
    </row>
    <row r="108" spans="2:12" s="36" customFormat="1" ht="13.5" customHeight="1" x14ac:dyDescent="0.25">
      <c r="B108" s="54"/>
      <c r="C108" s="60" t="s">
        <v>290</v>
      </c>
      <c r="D108" s="91" t="s">
        <v>150</v>
      </c>
      <c r="E108" s="76" t="s">
        <v>801</v>
      </c>
      <c r="F108" s="76" t="s">
        <v>263</v>
      </c>
      <c r="G108" s="76">
        <v>1</v>
      </c>
      <c r="H108" s="76" t="s">
        <v>800</v>
      </c>
      <c r="I108" s="58">
        <v>0</v>
      </c>
      <c r="J108" s="157">
        <f t="shared" ref="J108:K171" si="8">$I108</f>
        <v>0</v>
      </c>
      <c r="K108" s="163">
        <f t="shared" si="8"/>
        <v>0</v>
      </c>
      <c r="L108" s="71"/>
    </row>
    <row r="109" spans="2:12" s="36" customFormat="1" ht="13.5" customHeight="1" x14ac:dyDescent="0.25">
      <c r="B109" s="54"/>
      <c r="C109" s="60" t="s">
        <v>291</v>
      </c>
      <c r="D109" s="91" t="s">
        <v>362</v>
      </c>
      <c r="E109" s="76" t="s">
        <v>382</v>
      </c>
      <c r="F109" s="76" t="s">
        <v>383</v>
      </c>
      <c r="G109" s="76">
        <v>1</v>
      </c>
      <c r="H109" s="76" t="s">
        <v>285</v>
      </c>
      <c r="I109" s="58">
        <v>0</v>
      </c>
      <c r="J109" s="157">
        <f t="shared" si="8"/>
        <v>0</v>
      </c>
      <c r="K109" s="163">
        <f t="shared" si="8"/>
        <v>0</v>
      </c>
      <c r="L109" s="71"/>
    </row>
    <row r="110" spans="2:12" s="36" customFormat="1" ht="13.5" customHeight="1" x14ac:dyDescent="0.25">
      <c r="B110" s="54"/>
      <c r="C110" s="60" t="s">
        <v>292</v>
      </c>
      <c r="D110" s="91" t="s">
        <v>362</v>
      </c>
      <c r="E110" s="76" t="s">
        <v>382</v>
      </c>
      <c r="F110" s="76" t="s">
        <v>383</v>
      </c>
      <c r="G110" s="76">
        <v>1</v>
      </c>
      <c r="H110" s="76" t="s">
        <v>285</v>
      </c>
      <c r="I110" s="58">
        <v>0</v>
      </c>
      <c r="J110" s="157">
        <f t="shared" si="8"/>
        <v>0</v>
      </c>
      <c r="K110" s="163">
        <f t="shared" si="8"/>
        <v>0</v>
      </c>
      <c r="L110" s="71"/>
    </row>
    <row r="111" spans="2:12" s="36" customFormat="1" ht="13.5" customHeight="1" x14ac:dyDescent="0.25">
      <c r="B111" s="54"/>
      <c r="C111" s="60" t="s">
        <v>293</v>
      </c>
      <c r="D111" s="91" t="s">
        <v>363</v>
      </c>
      <c r="E111" s="76" t="s">
        <v>384</v>
      </c>
      <c r="F111" s="76" t="s">
        <v>264</v>
      </c>
      <c r="G111" s="76">
        <v>1</v>
      </c>
      <c r="H111" s="76" t="s">
        <v>285</v>
      </c>
      <c r="I111" s="58">
        <v>0</v>
      </c>
      <c r="J111" s="157">
        <f t="shared" si="8"/>
        <v>0</v>
      </c>
      <c r="K111" s="163">
        <f t="shared" si="8"/>
        <v>0</v>
      </c>
      <c r="L111" s="71"/>
    </row>
    <row r="112" spans="2:12" s="36" customFormat="1" ht="13.5" customHeight="1" x14ac:dyDescent="0.25">
      <c r="B112" s="54"/>
      <c r="C112" s="60" t="s">
        <v>294</v>
      </c>
      <c r="D112" s="91" t="s">
        <v>363</v>
      </c>
      <c r="E112" s="76" t="s">
        <v>384</v>
      </c>
      <c r="F112" s="76" t="s">
        <v>264</v>
      </c>
      <c r="G112" s="76">
        <v>1</v>
      </c>
      <c r="H112" s="76" t="s">
        <v>285</v>
      </c>
      <c r="I112" s="58">
        <v>0</v>
      </c>
      <c r="J112" s="157">
        <f t="shared" si="8"/>
        <v>0</v>
      </c>
      <c r="K112" s="163">
        <f t="shared" si="8"/>
        <v>0</v>
      </c>
      <c r="L112" s="71"/>
    </row>
    <row r="113" spans="2:12" s="36" customFormat="1" ht="13.5" customHeight="1" x14ac:dyDescent="0.25">
      <c r="B113" s="54"/>
      <c r="C113" s="60" t="s">
        <v>295</v>
      </c>
      <c r="D113" s="91" t="s">
        <v>363</v>
      </c>
      <c r="E113" s="76" t="s">
        <v>384</v>
      </c>
      <c r="F113" s="76" t="s">
        <v>264</v>
      </c>
      <c r="G113" s="76">
        <v>1</v>
      </c>
      <c r="H113" s="76" t="s">
        <v>285</v>
      </c>
      <c r="I113" s="58">
        <v>0</v>
      </c>
      <c r="J113" s="157">
        <f t="shared" si="8"/>
        <v>0</v>
      </c>
      <c r="K113" s="163">
        <f t="shared" si="8"/>
        <v>0</v>
      </c>
      <c r="L113" s="71"/>
    </row>
    <row r="114" spans="2:12" s="36" customFormat="1" ht="13.5" customHeight="1" x14ac:dyDescent="0.25">
      <c r="B114" s="54"/>
      <c r="C114" s="60" t="s">
        <v>296</v>
      </c>
      <c r="D114" s="91" t="s">
        <v>363</v>
      </c>
      <c r="E114" s="76" t="s">
        <v>384</v>
      </c>
      <c r="F114" s="76" t="s">
        <v>264</v>
      </c>
      <c r="G114" s="76">
        <v>1</v>
      </c>
      <c r="H114" s="76" t="s">
        <v>285</v>
      </c>
      <c r="I114" s="58">
        <v>0</v>
      </c>
      <c r="J114" s="157">
        <f t="shared" si="8"/>
        <v>0</v>
      </c>
      <c r="K114" s="163">
        <f t="shared" si="8"/>
        <v>0</v>
      </c>
      <c r="L114" s="71"/>
    </row>
    <row r="115" spans="2:12" s="36" customFormat="1" ht="13.5" customHeight="1" x14ac:dyDescent="0.25">
      <c r="B115" s="54"/>
      <c r="C115" s="60" t="s">
        <v>297</v>
      </c>
      <c r="D115" s="91" t="s">
        <v>363</v>
      </c>
      <c r="E115" s="76" t="s">
        <v>384</v>
      </c>
      <c r="F115" s="76" t="s">
        <v>264</v>
      </c>
      <c r="G115" s="76">
        <v>1</v>
      </c>
      <c r="H115" s="76" t="s">
        <v>285</v>
      </c>
      <c r="I115" s="58">
        <v>0</v>
      </c>
      <c r="J115" s="157">
        <f t="shared" si="8"/>
        <v>0</v>
      </c>
      <c r="K115" s="163">
        <f t="shared" si="8"/>
        <v>0</v>
      </c>
      <c r="L115" s="71"/>
    </row>
    <row r="116" spans="2:12" s="36" customFormat="1" ht="13.5" customHeight="1" x14ac:dyDescent="0.25">
      <c r="B116" s="54"/>
      <c r="C116" s="60" t="s">
        <v>298</v>
      </c>
      <c r="D116" s="91" t="s">
        <v>773</v>
      </c>
      <c r="E116" s="76" t="s">
        <v>774</v>
      </c>
      <c r="F116" s="76" t="s">
        <v>263</v>
      </c>
      <c r="G116" s="76">
        <v>1</v>
      </c>
      <c r="H116" s="76" t="s">
        <v>285</v>
      </c>
      <c r="I116" s="58">
        <v>0</v>
      </c>
      <c r="J116" s="157">
        <f t="shared" si="8"/>
        <v>0</v>
      </c>
      <c r="K116" s="163">
        <f t="shared" si="8"/>
        <v>0</v>
      </c>
      <c r="L116" s="71"/>
    </row>
    <row r="117" spans="2:12" s="36" customFormat="1" ht="13.5" customHeight="1" x14ac:dyDescent="0.25">
      <c r="B117" s="54"/>
      <c r="C117" s="60" t="s">
        <v>299</v>
      </c>
      <c r="D117" s="91" t="s">
        <v>154</v>
      </c>
      <c r="E117" s="76" t="s">
        <v>211</v>
      </c>
      <c r="F117" s="76" t="s">
        <v>264</v>
      </c>
      <c r="G117" s="76">
        <v>1</v>
      </c>
      <c r="H117" s="76" t="s">
        <v>285</v>
      </c>
      <c r="I117" s="58">
        <v>0</v>
      </c>
      <c r="J117" s="157">
        <f t="shared" si="8"/>
        <v>0</v>
      </c>
      <c r="K117" s="163">
        <f t="shared" si="8"/>
        <v>0</v>
      </c>
      <c r="L117" s="71"/>
    </row>
    <row r="118" spans="2:12" s="36" customFormat="1" ht="13.5" customHeight="1" x14ac:dyDescent="0.25">
      <c r="B118" s="54"/>
      <c r="C118" s="60" t="s">
        <v>300</v>
      </c>
      <c r="D118" s="91" t="s">
        <v>155</v>
      </c>
      <c r="E118" s="76" t="s">
        <v>212</v>
      </c>
      <c r="F118" s="76" t="s">
        <v>263</v>
      </c>
      <c r="G118" s="76">
        <v>1</v>
      </c>
      <c r="H118" s="76" t="s">
        <v>285</v>
      </c>
      <c r="I118" s="58">
        <v>0</v>
      </c>
      <c r="J118" s="157">
        <f t="shared" si="8"/>
        <v>0</v>
      </c>
      <c r="K118" s="163">
        <f t="shared" si="8"/>
        <v>0</v>
      </c>
      <c r="L118" s="71"/>
    </row>
    <row r="119" spans="2:12" s="36" customFormat="1" ht="13.5" customHeight="1" x14ac:dyDescent="0.25">
      <c r="B119" s="54"/>
      <c r="C119" s="60" t="s">
        <v>301</v>
      </c>
      <c r="D119" s="91" t="s">
        <v>156</v>
      </c>
      <c r="E119" s="76" t="s">
        <v>213</v>
      </c>
      <c r="F119" s="76" t="s">
        <v>263</v>
      </c>
      <c r="G119" s="76">
        <v>1</v>
      </c>
      <c r="H119" s="76" t="s">
        <v>285</v>
      </c>
      <c r="I119" s="58">
        <v>0</v>
      </c>
      <c r="J119" s="157">
        <f t="shared" si="8"/>
        <v>0</v>
      </c>
      <c r="K119" s="163">
        <f t="shared" si="8"/>
        <v>0</v>
      </c>
      <c r="L119" s="71"/>
    </row>
    <row r="120" spans="2:12" s="36" customFormat="1" ht="13.5" customHeight="1" x14ac:dyDescent="0.25">
      <c r="B120" s="54"/>
      <c r="C120" s="60" t="s">
        <v>302</v>
      </c>
      <c r="D120" s="91" t="s">
        <v>364</v>
      </c>
      <c r="E120" s="76" t="s">
        <v>385</v>
      </c>
      <c r="F120" s="76" t="s">
        <v>383</v>
      </c>
      <c r="G120" s="76">
        <v>1</v>
      </c>
      <c r="H120" s="76" t="s">
        <v>285</v>
      </c>
      <c r="I120" s="58">
        <v>0</v>
      </c>
      <c r="J120" s="157">
        <f t="shared" si="8"/>
        <v>0</v>
      </c>
      <c r="K120" s="163">
        <f t="shared" si="8"/>
        <v>0</v>
      </c>
      <c r="L120" s="71"/>
    </row>
    <row r="121" spans="2:12" s="36" customFormat="1" ht="13.5" customHeight="1" x14ac:dyDescent="0.25">
      <c r="B121" s="54"/>
      <c r="C121" s="60" t="s">
        <v>303</v>
      </c>
      <c r="D121" s="91" t="s">
        <v>365</v>
      </c>
      <c r="E121" s="76" t="s">
        <v>775</v>
      </c>
      <c r="F121" s="76" t="s">
        <v>264</v>
      </c>
      <c r="G121" s="76">
        <v>1</v>
      </c>
      <c r="H121" s="76" t="s">
        <v>285</v>
      </c>
      <c r="I121" s="58">
        <v>0</v>
      </c>
      <c r="J121" s="157">
        <f t="shared" si="8"/>
        <v>0</v>
      </c>
      <c r="K121" s="163">
        <f t="shared" si="8"/>
        <v>0</v>
      </c>
      <c r="L121" s="71"/>
    </row>
    <row r="122" spans="2:12" s="36" customFormat="1" ht="13.5" customHeight="1" x14ac:dyDescent="0.25">
      <c r="B122" s="54"/>
      <c r="C122" s="60" t="s">
        <v>304</v>
      </c>
      <c r="D122" s="91" t="s">
        <v>365</v>
      </c>
      <c r="E122" s="76" t="s">
        <v>775</v>
      </c>
      <c r="F122" s="76" t="s">
        <v>264</v>
      </c>
      <c r="G122" s="76">
        <v>1</v>
      </c>
      <c r="H122" s="76" t="s">
        <v>285</v>
      </c>
      <c r="I122" s="58">
        <v>0</v>
      </c>
      <c r="J122" s="157">
        <f t="shared" si="8"/>
        <v>0</v>
      </c>
      <c r="K122" s="163">
        <f t="shared" si="8"/>
        <v>0</v>
      </c>
      <c r="L122" s="71"/>
    </row>
    <row r="123" spans="2:12" s="36" customFormat="1" ht="13.5" customHeight="1" x14ac:dyDescent="0.25">
      <c r="B123" s="54"/>
      <c r="C123" s="60" t="s">
        <v>305</v>
      </c>
      <c r="D123" s="91" t="s">
        <v>161</v>
      </c>
      <c r="E123" s="76" t="s">
        <v>218</v>
      </c>
      <c r="F123" s="76" t="s">
        <v>263</v>
      </c>
      <c r="G123" s="76">
        <v>24</v>
      </c>
      <c r="H123" s="76" t="s">
        <v>285</v>
      </c>
      <c r="I123" s="58">
        <v>0</v>
      </c>
      <c r="J123" s="157">
        <f t="shared" si="8"/>
        <v>0</v>
      </c>
      <c r="K123" s="163">
        <f t="shared" si="8"/>
        <v>0</v>
      </c>
      <c r="L123" s="71"/>
    </row>
    <row r="124" spans="2:12" s="36" customFormat="1" ht="13.5" customHeight="1" x14ac:dyDescent="0.25">
      <c r="B124" s="54"/>
      <c r="C124" s="60" t="s">
        <v>306</v>
      </c>
      <c r="D124" s="91" t="s">
        <v>366</v>
      </c>
      <c r="E124" s="76" t="s">
        <v>386</v>
      </c>
      <c r="F124" s="76" t="s">
        <v>383</v>
      </c>
      <c r="G124" s="76">
        <v>1</v>
      </c>
      <c r="H124" s="76" t="s">
        <v>800</v>
      </c>
      <c r="I124" s="58">
        <v>0</v>
      </c>
      <c r="J124" s="157">
        <f t="shared" si="8"/>
        <v>0</v>
      </c>
      <c r="K124" s="163">
        <f t="shared" si="8"/>
        <v>0</v>
      </c>
      <c r="L124" s="71"/>
    </row>
    <row r="125" spans="2:12" s="36" customFormat="1" ht="13.5" customHeight="1" x14ac:dyDescent="0.25">
      <c r="B125" s="54"/>
      <c r="C125" s="60" t="s">
        <v>307</v>
      </c>
      <c r="D125" s="91" t="s">
        <v>367</v>
      </c>
      <c r="E125" s="76" t="s">
        <v>387</v>
      </c>
      <c r="F125" s="76" t="s">
        <v>383</v>
      </c>
      <c r="G125" s="76">
        <v>4</v>
      </c>
      <c r="H125" s="76" t="s">
        <v>285</v>
      </c>
      <c r="I125" s="58">
        <v>0</v>
      </c>
      <c r="J125" s="157">
        <f t="shared" si="8"/>
        <v>0</v>
      </c>
      <c r="K125" s="163">
        <f t="shared" si="8"/>
        <v>0</v>
      </c>
      <c r="L125" s="71"/>
    </row>
    <row r="126" spans="2:12" s="36" customFormat="1" ht="13.5" customHeight="1" x14ac:dyDescent="0.25">
      <c r="B126" s="54"/>
      <c r="C126" s="60" t="s">
        <v>308</v>
      </c>
      <c r="D126" s="91" t="s">
        <v>368</v>
      </c>
      <c r="E126" s="76" t="s">
        <v>388</v>
      </c>
      <c r="F126" s="76" t="s">
        <v>383</v>
      </c>
      <c r="G126" s="76">
        <v>1</v>
      </c>
      <c r="H126" s="76" t="s">
        <v>285</v>
      </c>
      <c r="I126" s="58">
        <v>0</v>
      </c>
      <c r="J126" s="157">
        <f t="shared" si="8"/>
        <v>0</v>
      </c>
      <c r="K126" s="163">
        <f t="shared" si="8"/>
        <v>0</v>
      </c>
      <c r="L126" s="71"/>
    </row>
    <row r="127" spans="2:12" s="36" customFormat="1" ht="13.5" customHeight="1" x14ac:dyDescent="0.25">
      <c r="B127" s="54"/>
      <c r="C127" s="60" t="s">
        <v>309</v>
      </c>
      <c r="D127" s="91" t="s">
        <v>369</v>
      </c>
      <c r="E127" s="76" t="s">
        <v>389</v>
      </c>
      <c r="F127" s="76" t="s">
        <v>383</v>
      </c>
      <c r="G127" s="76">
        <v>3</v>
      </c>
      <c r="H127" s="76" t="s">
        <v>285</v>
      </c>
      <c r="I127" s="58">
        <v>0</v>
      </c>
      <c r="J127" s="157">
        <f t="shared" si="8"/>
        <v>0</v>
      </c>
      <c r="K127" s="163">
        <f t="shared" si="8"/>
        <v>0</v>
      </c>
      <c r="L127" s="71"/>
    </row>
    <row r="128" spans="2:12" s="36" customFormat="1" ht="13.5" customHeight="1" x14ac:dyDescent="0.25">
      <c r="B128" s="54"/>
      <c r="C128" s="60" t="s">
        <v>310</v>
      </c>
      <c r="D128" s="91" t="s">
        <v>370</v>
      </c>
      <c r="E128" s="76" t="s">
        <v>390</v>
      </c>
      <c r="F128" s="76" t="s">
        <v>383</v>
      </c>
      <c r="G128" s="76">
        <v>2</v>
      </c>
      <c r="H128" s="76" t="s">
        <v>285</v>
      </c>
      <c r="I128" s="58">
        <v>0</v>
      </c>
      <c r="J128" s="157">
        <f t="shared" si="8"/>
        <v>0</v>
      </c>
      <c r="K128" s="163">
        <f t="shared" si="8"/>
        <v>0</v>
      </c>
      <c r="L128" s="71"/>
    </row>
    <row r="129" spans="2:12" s="36" customFormat="1" ht="13.5" customHeight="1" x14ac:dyDescent="0.25">
      <c r="B129" s="54"/>
      <c r="C129" s="60" t="s">
        <v>311</v>
      </c>
      <c r="D129" s="91" t="s">
        <v>371</v>
      </c>
      <c r="E129" s="76" t="s">
        <v>391</v>
      </c>
      <c r="F129" s="76" t="s">
        <v>383</v>
      </c>
      <c r="G129" s="76">
        <v>2</v>
      </c>
      <c r="H129" s="76" t="s">
        <v>285</v>
      </c>
      <c r="I129" s="58">
        <v>0</v>
      </c>
      <c r="J129" s="157">
        <f t="shared" si="8"/>
        <v>0</v>
      </c>
      <c r="K129" s="163">
        <f t="shared" si="8"/>
        <v>0</v>
      </c>
      <c r="L129" s="71"/>
    </row>
    <row r="130" spans="2:12" s="36" customFormat="1" ht="13.5" customHeight="1" x14ac:dyDescent="0.25">
      <c r="B130" s="54"/>
      <c r="C130" s="60" t="s">
        <v>312</v>
      </c>
      <c r="D130" s="91" t="s">
        <v>372</v>
      </c>
      <c r="E130" s="76" t="s">
        <v>392</v>
      </c>
      <c r="F130" s="76" t="s">
        <v>383</v>
      </c>
      <c r="G130" s="76">
        <v>1</v>
      </c>
      <c r="H130" s="76" t="s">
        <v>285</v>
      </c>
      <c r="I130" s="58">
        <v>0</v>
      </c>
      <c r="J130" s="157">
        <f t="shared" si="8"/>
        <v>0</v>
      </c>
      <c r="K130" s="163">
        <f t="shared" si="8"/>
        <v>0</v>
      </c>
      <c r="L130" s="71"/>
    </row>
    <row r="131" spans="2:12" s="36" customFormat="1" ht="13.5" customHeight="1" x14ac:dyDescent="0.25">
      <c r="B131" s="54"/>
      <c r="C131" s="60" t="s">
        <v>313</v>
      </c>
      <c r="D131" s="91" t="s">
        <v>373</v>
      </c>
      <c r="E131" s="76" t="s">
        <v>393</v>
      </c>
      <c r="F131" s="76" t="s">
        <v>270</v>
      </c>
      <c r="G131" s="76">
        <v>1</v>
      </c>
      <c r="H131" s="76" t="s">
        <v>285</v>
      </c>
      <c r="I131" s="58">
        <v>0</v>
      </c>
      <c r="J131" s="157">
        <f t="shared" si="8"/>
        <v>0</v>
      </c>
      <c r="K131" s="163">
        <f t="shared" si="8"/>
        <v>0</v>
      </c>
      <c r="L131" s="71"/>
    </row>
    <row r="132" spans="2:12" s="36" customFormat="1" ht="13.5" customHeight="1" x14ac:dyDescent="0.25">
      <c r="B132" s="54"/>
      <c r="C132" s="60" t="s">
        <v>314</v>
      </c>
      <c r="D132" s="91" t="s">
        <v>374</v>
      </c>
      <c r="E132" s="76" t="s">
        <v>394</v>
      </c>
      <c r="F132" s="76" t="s">
        <v>270</v>
      </c>
      <c r="G132" s="76">
        <v>2</v>
      </c>
      <c r="H132" s="76" t="s">
        <v>285</v>
      </c>
      <c r="I132" s="58">
        <v>0</v>
      </c>
      <c r="J132" s="157">
        <f t="shared" si="8"/>
        <v>0</v>
      </c>
      <c r="K132" s="163">
        <f t="shared" si="8"/>
        <v>0</v>
      </c>
      <c r="L132" s="71"/>
    </row>
    <row r="133" spans="2:12" s="36" customFormat="1" ht="13.5" customHeight="1" x14ac:dyDescent="0.25">
      <c r="B133" s="54"/>
      <c r="C133" s="60" t="s">
        <v>315</v>
      </c>
      <c r="D133" s="91" t="s">
        <v>163</v>
      </c>
      <c r="E133" s="76" t="s">
        <v>220</v>
      </c>
      <c r="F133" s="76" t="s">
        <v>270</v>
      </c>
      <c r="G133" s="76">
        <v>1</v>
      </c>
      <c r="H133" s="76" t="s">
        <v>285</v>
      </c>
      <c r="I133" s="58">
        <v>0</v>
      </c>
      <c r="J133" s="157">
        <f t="shared" si="8"/>
        <v>0</v>
      </c>
      <c r="K133" s="163">
        <f t="shared" si="8"/>
        <v>0</v>
      </c>
      <c r="L133" s="71"/>
    </row>
    <row r="134" spans="2:12" s="36" customFormat="1" ht="13.5" customHeight="1" x14ac:dyDescent="0.25">
      <c r="B134" s="54"/>
      <c r="C134" s="60" t="s">
        <v>316</v>
      </c>
      <c r="D134" s="91" t="s">
        <v>165</v>
      </c>
      <c r="E134" s="76" t="s">
        <v>222</v>
      </c>
      <c r="F134" s="76" t="s">
        <v>270</v>
      </c>
      <c r="G134" s="76">
        <v>1</v>
      </c>
      <c r="H134" s="76" t="s">
        <v>285</v>
      </c>
      <c r="I134" s="58">
        <v>0</v>
      </c>
      <c r="J134" s="157">
        <f t="shared" si="8"/>
        <v>0</v>
      </c>
      <c r="K134" s="163">
        <f t="shared" si="8"/>
        <v>0</v>
      </c>
      <c r="L134" s="71"/>
    </row>
    <row r="135" spans="2:12" s="36" customFormat="1" ht="13.5" customHeight="1" x14ac:dyDescent="0.25">
      <c r="B135" s="54"/>
      <c r="C135" s="60" t="s">
        <v>317</v>
      </c>
      <c r="D135" s="91" t="s">
        <v>487</v>
      </c>
      <c r="E135" s="76" t="s">
        <v>776</v>
      </c>
      <c r="F135" s="76" t="s">
        <v>263</v>
      </c>
      <c r="G135" s="76">
        <v>1</v>
      </c>
      <c r="H135" s="76" t="s">
        <v>285</v>
      </c>
      <c r="I135" s="58">
        <v>0</v>
      </c>
      <c r="J135" s="157">
        <f t="shared" si="8"/>
        <v>0</v>
      </c>
      <c r="K135" s="163">
        <f t="shared" si="8"/>
        <v>0</v>
      </c>
      <c r="L135" s="71"/>
    </row>
    <row r="136" spans="2:12" s="36" customFormat="1" ht="13.5" customHeight="1" x14ac:dyDescent="0.25">
      <c r="B136" s="54"/>
      <c r="C136" s="60" t="s">
        <v>318</v>
      </c>
      <c r="D136" s="91" t="s">
        <v>170</v>
      </c>
      <c r="E136" s="76" t="s">
        <v>227</v>
      </c>
      <c r="F136" s="76" t="s">
        <v>264</v>
      </c>
      <c r="G136" s="76">
        <v>1</v>
      </c>
      <c r="H136" s="76" t="s">
        <v>285</v>
      </c>
      <c r="I136" s="58">
        <v>0</v>
      </c>
      <c r="J136" s="157">
        <f t="shared" si="8"/>
        <v>0</v>
      </c>
      <c r="K136" s="163">
        <f t="shared" si="8"/>
        <v>0</v>
      </c>
      <c r="L136" s="71"/>
    </row>
    <row r="137" spans="2:12" s="36" customFormat="1" ht="13.5" customHeight="1" x14ac:dyDescent="0.25">
      <c r="B137" s="54"/>
      <c r="C137" s="60" t="s">
        <v>319</v>
      </c>
      <c r="D137" s="91" t="s">
        <v>172</v>
      </c>
      <c r="E137" s="76" t="s">
        <v>229</v>
      </c>
      <c r="F137" s="76" t="s">
        <v>273</v>
      </c>
      <c r="G137" s="76">
        <v>5</v>
      </c>
      <c r="H137" s="76" t="s">
        <v>285</v>
      </c>
      <c r="I137" s="58">
        <v>0</v>
      </c>
      <c r="J137" s="157">
        <f t="shared" si="8"/>
        <v>0</v>
      </c>
      <c r="K137" s="163">
        <f t="shared" si="8"/>
        <v>0</v>
      </c>
      <c r="L137" s="71"/>
    </row>
    <row r="138" spans="2:12" s="36" customFormat="1" ht="13.5" customHeight="1" x14ac:dyDescent="0.25">
      <c r="B138" s="54"/>
      <c r="C138" s="60" t="s">
        <v>320</v>
      </c>
      <c r="D138" s="91" t="s">
        <v>173</v>
      </c>
      <c r="E138" s="76" t="s">
        <v>230</v>
      </c>
      <c r="F138" s="76" t="s">
        <v>263</v>
      </c>
      <c r="G138" s="76">
        <v>11</v>
      </c>
      <c r="H138" s="76" t="s">
        <v>285</v>
      </c>
      <c r="I138" s="58">
        <v>0</v>
      </c>
      <c r="J138" s="157">
        <f t="shared" si="8"/>
        <v>0</v>
      </c>
      <c r="K138" s="163">
        <f t="shared" si="8"/>
        <v>0</v>
      </c>
      <c r="L138" s="71"/>
    </row>
    <row r="139" spans="2:12" s="36" customFormat="1" ht="13.5" customHeight="1" x14ac:dyDescent="0.25">
      <c r="B139" s="54"/>
      <c r="C139" s="60" t="s">
        <v>321</v>
      </c>
      <c r="D139" s="91" t="s">
        <v>375</v>
      </c>
      <c r="E139" s="76" t="s">
        <v>395</v>
      </c>
      <c r="F139" s="76" t="s">
        <v>263</v>
      </c>
      <c r="G139" s="76">
        <v>64</v>
      </c>
      <c r="H139" s="76" t="s">
        <v>285</v>
      </c>
      <c r="I139" s="58">
        <v>0</v>
      </c>
      <c r="J139" s="157">
        <f t="shared" si="8"/>
        <v>0</v>
      </c>
      <c r="K139" s="163">
        <f t="shared" si="8"/>
        <v>0</v>
      </c>
      <c r="L139" s="71"/>
    </row>
    <row r="140" spans="2:12" s="36" customFormat="1" ht="13.5" customHeight="1" x14ac:dyDescent="0.25">
      <c r="B140" s="54"/>
      <c r="C140" s="60" t="s">
        <v>322</v>
      </c>
      <c r="D140" s="91" t="s">
        <v>376</v>
      </c>
      <c r="E140" s="76" t="s">
        <v>396</v>
      </c>
      <c r="F140" s="76" t="s">
        <v>383</v>
      </c>
      <c r="G140" s="76">
        <v>1</v>
      </c>
      <c r="H140" s="76" t="s">
        <v>285</v>
      </c>
      <c r="I140" s="58">
        <v>0</v>
      </c>
      <c r="J140" s="157">
        <f t="shared" si="8"/>
        <v>0</v>
      </c>
      <c r="K140" s="163">
        <f t="shared" si="8"/>
        <v>0</v>
      </c>
      <c r="L140" s="71"/>
    </row>
    <row r="141" spans="2:12" s="36" customFormat="1" ht="13.5" customHeight="1" x14ac:dyDescent="0.25">
      <c r="B141" s="54"/>
      <c r="C141" s="60" t="s">
        <v>323</v>
      </c>
      <c r="D141" s="91" t="s">
        <v>377</v>
      </c>
      <c r="E141" s="76" t="s">
        <v>397</v>
      </c>
      <c r="F141" s="76" t="s">
        <v>398</v>
      </c>
      <c r="G141" s="76">
        <v>1</v>
      </c>
      <c r="H141" s="76" t="s">
        <v>285</v>
      </c>
      <c r="I141" s="58">
        <v>0</v>
      </c>
      <c r="J141" s="157">
        <f t="shared" si="8"/>
        <v>0</v>
      </c>
      <c r="K141" s="163">
        <f t="shared" si="8"/>
        <v>0</v>
      </c>
      <c r="L141" s="71"/>
    </row>
    <row r="142" spans="2:12" s="36" customFormat="1" ht="13.5" customHeight="1" x14ac:dyDescent="0.25">
      <c r="B142" s="54"/>
      <c r="C142" s="60" t="s">
        <v>324</v>
      </c>
      <c r="D142" s="91" t="s">
        <v>377</v>
      </c>
      <c r="E142" s="76" t="s">
        <v>397</v>
      </c>
      <c r="F142" s="76" t="s">
        <v>282</v>
      </c>
      <c r="G142" s="76">
        <v>1</v>
      </c>
      <c r="H142" s="76" t="s">
        <v>285</v>
      </c>
      <c r="I142" s="58">
        <v>0</v>
      </c>
      <c r="J142" s="157">
        <f t="shared" si="8"/>
        <v>0</v>
      </c>
      <c r="K142" s="163">
        <f t="shared" si="8"/>
        <v>0</v>
      </c>
      <c r="L142" s="71"/>
    </row>
    <row r="143" spans="2:12" s="36" customFormat="1" ht="13.5" customHeight="1" x14ac:dyDescent="0.25">
      <c r="B143" s="54"/>
      <c r="C143" s="60" t="s">
        <v>325</v>
      </c>
      <c r="D143" s="91" t="s">
        <v>377</v>
      </c>
      <c r="E143" s="76" t="s">
        <v>397</v>
      </c>
      <c r="F143" s="76" t="s">
        <v>399</v>
      </c>
      <c r="G143" s="76">
        <v>1</v>
      </c>
      <c r="H143" s="76" t="s">
        <v>285</v>
      </c>
      <c r="I143" s="58">
        <v>0</v>
      </c>
      <c r="J143" s="157">
        <f t="shared" si="8"/>
        <v>0</v>
      </c>
      <c r="K143" s="163">
        <f t="shared" si="8"/>
        <v>0</v>
      </c>
      <c r="L143" s="71"/>
    </row>
    <row r="144" spans="2:12" s="36" customFormat="1" ht="13.5" customHeight="1" x14ac:dyDescent="0.25">
      <c r="B144" s="54"/>
      <c r="C144" s="60" t="s">
        <v>326</v>
      </c>
      <c r="D144" s="91" t="s">
        <v>377</v>
      </c>
      <c r="E144" s="76" t="s">
        <v>397</v>
      </c>
      <c r="F144" s="76" t="s">
        <v>271</v>
      </c>
      <c r="G144" s="76">
        <v>1</v>
      </c>
      <c r="H144" s="76" t="s">
        <v>285</v>
      </c>
      <c r="I144" s="58">
        <v>0</v>
      </c>
      <c r="J144" s="157">
        <f t="shared" si="8"/>
        <v>0</v>
      </c>
      <c r="K144" s="163">
        <f t="shared" si="8"/>
        <v>0</v>
      </c>
      <c r="L144" s="71"/>
    </row>
    <row r="145" spans="2:12" s="36" customFormat="1" ht="13.5" customHeight="1" x14ac:dyDescent="0.25">
      <c r="B145" s="54"/>
      <c r="C145" s="60" t="s">
        <v>327</v>
      </c>
      <c r="D145" s="91" t="s">
        <v>180</v>
      </c>
      <c r="E145" s="76" t="s">
        <v>237</v>
      </c>
      <c r="F145" s="76" t="s">
        <v>400</v>
      </c>
      <c r="G145" s="76">
        <v>1</v>
      </c>
      <c r="H145" s="76" t="s">
        <v>285</v>
      </c>
      <c r="I145" s="58">
        <v>0</v>
      </c>
      <c r="J145" s="157">
        <f t="shared" si="8"/>
        <v>0</v>
      </c>
      <c r="K145" s="163">
        <f t="shared" si="8"/>
        <v>0</v>
      </c>
      <c r="L145" s="71"/>
    </row>
    <row r="146" spans="2:12" s="36" customFormat="1" ht="13.5" customHeight="1" x14ac:dyDescent="0.25">
      <c r="B146" s="54"/>
      <c r="C146" s="60" t="s">
        <v>328</v>
      </c>
      <c r="D146" s="91" t="s">
        <v>180</v>
      </c>
      <c r="E146" s="76" t="s">
        <v>237</v>
      </c>
      <c r="F146" s="76" t="s">
        <v>269</v>
      </c>
      <c r="G146" s="76">
        <v>1</v>
      </c>
      <c r="H146" s="76" t="s">
        <v>285</v>
      </c>
      <c r="I146" s="58">
        <v>0</v>
      </c>
      <c r="J146" s="157">
        <f t="shared" si="8"/>
        <v>0</v>
      </c>
      <c r="K146" s="163">
        <f t="shared" si="8"/>
        <v>0</v>
      </c>
      <c r="L146" s="71"/>
    </row>
    <row r="147" spans="2:12" s="36" customFormat="1" ht="13.5" customHeight="1" x14ac:dyDescent="0.25">
      <c r="B147" s="54"/>
      <c r="C147" s="60" t="s">
        <v>329</v>
      </c>
      <c r="D147" s="91" t="s">
        <v>180</v>
      </c>
      <c r="E147" s="76" t="s">
        <v>237</v>
      </c>
      <c r="F147" s="76" t="s">
        <v>400</v>
      </c>
      <c r="G147" s="76">
        <v>1</v>
      </c>
      <c r="H147" s="76" t="s">
        <v>285</v>
      </c>
      <c r="I147" s="58">
        <v>0</v>
      </c>
      <c r="J147" s="157">
        <f t="shared" si="8"/>
        <v>0</v>
      </c>
      <c r="K147" s="163">
        <f t="shared" si="8"/>
        <v>0</v>
      </c>
      <c r="L147" s="71"/>
    </row>
    <row r="148" spans="2:12" s="36" customFormat="1" ht="13.5" customHeight="1" x14ac:dyDescent="0.25">
      <c r="B148" s="54"/>
      <c r="C148" s="60" t="s">
        <v>330</v>
      </c>
      <c r="D148" s="91" t="s">
        <v>180</v>
      </c>
      <c r="E148" s="76" t="s">
        <v>237</v>
      </c>
      <c r="F148" s="76" t="s">
        <v>266</v>
      </c>
      <c r="G148" s="76">
        <v>1</v>
      </c>
      <c r="H148" s="76" t="s">
        <v>285</v>
      </c>
      <c r="I148" s="58">
        <v>0</v>
      </c>
      <c r="J148" s="157">
        <f t="shared" si="8"/>
        <v>0</v>
      </c>
      <c r="K148" s="163">
        <f t="shared" si="8"/>
        <v>0</v>
      </c>
      <c r="L148" s="71"/>
    </row>
    <row r="149" spans="2:12" s="36" customFormat="1" ht="13.5" customHeight="1" x14ac:dyDescent="0.25">
      <c r="B149" s="54"/>
      <c r="C149" s="60" t="s">
        <v>331</v>
      </c>
      <c r="D149" s="91" t="s">
        <v>180</v>
      </c>
      <c r="E149" s="76" t="s">
        <v>237</v>
      </c>
      <c r="F149" s="76" t="s">
        <v>266</v>
      </c>
      <c r="G149" s="76">
        <v>1</v>
      </c>
      <c r="H149" s="76" t="s">
        <v>285</v>
      </c>
      <c r="I149" s="58">
        <v>0</v>
      </c>
      <c r="J149" s="157">
        <f t="shared" si="8"/>
        <v>0</v>
      </c>
      <c r="K149" s="163">
        <f t="shared" si="8"/>
        <v>0</v>
      </c>
      <c r="L149" s="71"/>
    </row>
    <row r="150" spans="2:12" s="36" customFormat="1" ht="13.5" customHeight="1" x14ac:dyDescent="0.25">
      <c r="B150" s="54"/>
      <c r="C150" s="60" t="s">
        <v>332</v>
      </c>
      <c r="D150" s="91" t="s">
        <v>180</v>
      </c>
      <c r="E150" s="76" t="s">
        <v>237</v>
      </c>
      <c r="F150" s="76" t="s">
        <v>262</v>
      </c>
      <c r="G150" s="76">
        <v>1</v>
      </c>
      <c r="H150" s="76" t="s">
        <v>285</v>
      </c>
      <c r="I150" s="58">
        <v>0</v>
      </c>
      <c r="J150" s="157">
        <f t="shared" si="8"/>
        <v>0</v>
      </c>
      <c r="K150" s="163">
        <f t="shared" si="8"/>
        <v>0</v>
      </c>
      <c r="L150" s="71"/>
    </row>
    <row r="151" spans="2:12" s="36" customFormat="1" ht="13.5" customHeight="1" x14ac:dyDescent="0.25">
      <c r="B151" s="54"/>
      <c r="C151" s="60" t="s">
        <v>333</v>
      </c>
      <c r="D151" s="91" t="s">
        <v>180</v>
      </c>
      <c r="E151" s="76" t="s">
        <v>237</v>
      </c>
      <c r="F151" s="76" t="s">
        <v>265</v>
      </c>
      <c r="G151" s="76">
        <v>1</v>
      </c>
      <c r="H151" s="76" t="s">
        <v>285</v>
      </c>
      <c r="I151" s="58">
        <v>0</v>
      </c>
      <c r="J151" s="157">
        <f t="shared" si="8"/>
        <v>0</v>
      </c>
      <c r="K151" s="163">
        <f t="shared" si="8"/>
        <v>0</v>
      </c>
      <c r="L151" s="71"/>
    </row>
    <row r="152" spans="2:12" s="36" customFormat="1" ht="13.5" customHeight="1" x14ac:dyDescent="0.25">
      <c r="B152" s="54"/>
      <c r="C152" s="60" t="s">
        <v>334</v>
      </c>
      <c r="D152" s="91" t="s">
        <v>183</v>
      </c>
      <c r="E152" s="76" t="s">
        <v>777</v>
      </c>
      <c r="F152" s="76" t="s">
        <v>263</v>
      </c>
      <c r="G152" s="76">
        <v>64</v>
      </c>
      <c r="H152" s="76" t="s">
        <v>285</v>
      </c>
      <c r="I152" s="58">
        <v>0</v>
      </c>
      <c r="J152" s="157">
        <f t="shared" si="8"/>
        <v>0</v>
      </c>
      <c r="K152" s="163">
        <f t="shared" si="8"/>
        <v>0</v>
      </c>
      <c r="L152" s="71"/>
    </row>
    <row r="153" spans="2:12" s="36" customFormat="1" ht="13.5" customHeight="1" x14ac:dyDescent="0.25">
      <c r="B153" s="54"/>
      <c r="C153" s="60" t="s">
        <v>335</v>
      </c>
      <c r="D153" s="91" t="s">
        <v>183</v>
      </c>
      <c r="E153" s="76" t="s">
        <v>778</v>
      </c>
      <c r="F153" s="76" t="s">
        <v>263</v>
      </c>
      <c r="G153" s="76">
        <v>1</v>
      </c>
      <c r="H153" s="76" t="s">
        <v>729</v>
      </c>
      <c r="I153" s="58">
        <v>0</v>
      </c>
      <c r="J153" s="157">
        <f t="shared" si="8"/>
        <v>0</v>
      </c>
      <c r="K153" s="163">
        <f t="shared" si="8"/>
        <v>0</v>
      </c>
      <c r="L153" s="71"/>
    </row>
    <row r="154" spans="2:12" s="36" customFormat="1" ht="13.5" customHeight="1" x14ac:dyDescent="0.25">
      <c r="B154" s="54"/>
      <c r="C154" s="60" t="s">
        <v>336</v>
      </c>
      <c r="D154" s="91" t="s">
        <v>378</v>
      </c>
      <c r="E154" s="76" t="s">
        <v>401</v>
      </c>
      <c r="F154" s="76" t="s">
        <v>264</v>
      </c>
      <c r="G154" s="76">
        <v>1</v>
      </c>
      <c r="H154" s="76" t="s">
        <v>285</v>
      </c>
      <c r="I154" s="58">
        <v>0</v>
      </c>
      <c r="J154" s="157">
        <f t="shared" si="8"/>
        <v>0</v>
      </c>
      <c r="K154" s="163">
        <f t="shared" si="8"/>
        <v>0</v>
      </c>
      <c r="L154" s="71"/>
    </row>
    <row r="155" spans="2:12" s="36" customFormat="1" ht="13.5" customHeight="1" x14ac:dyDescent="0.25">
      <c r="B155" s="54"/>
      <c r="C155" s="60" t="s">
        <v>337</v>
      </c>
      <c r="D155" s="91" t="s">
        <v>184</v>
      </c>
      <c r="E155" s="76" t="s">
        <v>241</v>
      </c>
      <c r="F155" s="76" t="s">
        <v>262</v>
      </c>
      <c r="G155" s="76">
        <v>1</v>
      </c>
      <c r="H155" s="76" t="s">
        <v>285</v>
      </c>
      <c r="I155" s="58">
        <v>0</v>
      </c>
      <c r="J155" s="157">
        <f t="shared" si="8"/>
        <v>0</v>
      </c>
      <c r="K155" s="163">
        <f t="shared" si="8"/>
        <v>0</v>
      </c>
      <c r="L155" s="71"/>
    </row>
    <row r="156" spans="2:12" s="36" customFormat="1" ht="13.5" customHeight="1" x14ac:dyDescent="0.25">
      <c r="B156" s="54"/>
      <c r="C156" s="60" t="s">
        <v>338</v>
      </c>
      <c r="D156" s="91" t="s">
        <v>184</v>
      </c>
      <c r="E156" s="76" t="s">
        <v>241</v>
      </c>
      <c r="F156" s="76" t="s">
        <v>398</v>
      </c>
      <c r="G156" s="76">
        <v>1</v>
      </c>
      <c r="H156" s="76" t="s">
        <v>285</v>
      </c>
      <c r="I156" s="58">
        <v>0</v>
      </c>
      <c r="J156" s="157">
        <f t="shared" si="8"/>
        <v>0</v>
      </c>
      <c r="K156" s="163">
        <f t="shared" si="8"/>
        <v>0</v>
      </c>
      <c r="L156" s="71"/>
    </row>
    <row r="157" spans="2:12" s="36" customFormat="1" ht="13.5" customHeight="1" x14ac:dyDescent="0.25">
      <c r="B157" s="54"/>
      <c r="C157" s="60" t="s">
        <v>339</v>
      </c>
      <c r="D157" s="91" t="s">
        <v>184</v>
      </c>
      <c r="E157" s="76" t="s">
        <v>241</v>
      </c>
      <c r="F157" s="76" t="s">
        <v>400</v>
      </c>
      <c r="G157" s="76">
        <v>1</v>
      </c>
      <c r="H157" s="76" t="s">
        <v>285</v>
      </c>
      <c r="I157" s="58">
        <v>0</v>
      </c>
      <c r="J157" s="157">
        <f t="shared" si="8"/>
        <v>0</v>
      </c>
      <c r="K157" s="163">
        <f t="shared" si="8"/>
        <v>0</v>
      </c>
      <c r="L157" s="71"/>
    </row>
    <row r="158" spans="2:12" s="36" customFormat="1" ht="13.5" customHeight="1" x14ac:dyDescent="0.25">
      <c r="B158" s="54"/>
      <c r="C158" s="60" t="s">
        <v>340</v>
      </c>
      <c r="D158" s="91" t="s">
        <v>184</v>
      </c>
      <c r="E158" s="76" t="s">
        <v>241</v>
      </c>
      <c r="F158" s="76" t="s">
        <v>399</v>
      </c>
      <c r="G158" s="76">
        <v>1</v>
      </c>
      <c r="H158" s="76" t="s">
        <v>285</v>
      </c>
      <c r="I158" s="58">
        <v>0</v>
      </c>
      <c r="J158" s="157">
        <f t="shared" si="8"/>
        <v>0</v>
      </c>
      <c r="K158" s="163">
        <f t="shared" si="8"/>
        <v>0</v>
      </c>
      <c r="L158" s="71"/>
    </row>
    <row r="159" spans="2:12" s="36" customFormat="1" ht="13.5" customHeight="1" x14ac:dyDescent="0.25">
      <c r="B159" s="54"/>
      <c r="C159" s="60" t="s">
        <v>341</v>
      </c>
      <c r="D159" s="91" t="s">
        <v>184</v>
      </c>
      <c r="E159" s="76" t="s">
        <v>241</v>
      </c>
      <c r="F159" s="76" t="s">
        <v>282</v>
      </c>
      <c r="G159" s="76">
        <v>1</v>
      </c>
      <c r="H159" s="76" t="s">
        <v>285</v>
      </c>
      <c r="I159" s="58">
        <v>0</v>
      </c>
      <c r="J159" s="157">
        <f t="shared" si="8"/>
        <v>0</v>
      </c>
      <c r="K159" s="163">
        <f t="shared" si="8"/>
        <v>0</v>
      </c>
      <c r="L159" s="71"/>
    </row>
    <row r="160" spans="2:12" s="36" customFormat="1" ht="13.5" customHeight="1" x14ac:dyDescent="0.25">
      <c r="B160" s="54"/>
      <c r="C160" s="60" t="s">
        <v>342</v>
      </c>
      <c r="D160" s="91" t="s">
        <v>184</v>
      </c>
      <c r="E160" s="76" t="s">
        <v>241</v>
      </c>
      <c r="F160" s="76" t="s">
        <v>265</v>
      </c>
      <c r="G160" s="76">
        <v>1</v>
      </c>
      <c r="H160" s="76" t="s">
        <v>285</v>
      </c>
      <c r="I160" s="58">
        <v>0</v>
      </c>
      <c r="J160" s="157">
        <f t="shared" si="8"/>
        <v>0</v>
      </c>
      <c r="K160" s="163">
        <f t="shared" si="8"/>
        <v>0</v>
      </c>
      <c r="L160" s="71"/>
    </row>
    <row r="161" spans="2:12" s="36" customFormat="1" ht="13.5" customHeight="1" x14ac:dyDescent="0.25">
      <c r="B161" s="54"/>
      <c r="C161" s="60" t="s">
        <v>343</v>
      </c>
      <c r="D161" s="91" t="s">
        <v>187</v>
      </c>
      <c r="E161" s="76" t="s">
        <v>244</v>
      </c>
      <c r="F161" s="76" t="s">
        <v>383</v>
      </c>
      <c r="G161" s="76">
        <v>1</v>
      </c>
      <c r="H161" s="76" t="s">
        <v>285</v>
      </c>
      <c r="I161" s="58">
        <v>0</v>
      </c>
      <c r="J161" s="157">
        <f t="shared" si="8"/>
        <v>0</v>
      </c>
      <c r="K161" s="163">
        <f t="shared" si="8"/>
        <v>0</v>
      </c>
      <c r="L161" s="71"/>
    </row>
    <row r="162" spans="2:12" s="36" customFormat="1" ht="13.5" customHeight="1" x14ac:dyDescent="0.25">
      <c r="B162" s="54"/>
      <c r="C162" s="60" t="s">
        <v>344</v>
      </c>
      <c r="D162" s="91" t="s">
        <v>187</v>
      </c>
      <c r="E162" s="76" t="s">
        <v>244</v>
      </c>
      <c r="F162" s="76" t="s">
        <v>272</v>
      </c>
      <c r="G162" s="76">
        <v>1</v>
      </c>
      <c r="H162" s="76" t="s">
        <v>285</v>
      </c>
      <c r="I162" s="58">
        <v>0</v>
      </c>
      <c r="J162" s="157">
        <f t="shared" si="8"/>
        <v>0</v>
      </c>
      <c r="K162" s="163">
        <f>$I162</f>
        <v>0</v>
      </c>
      <c r="L162" s="71"/>
    </row>
    <row r="163" spans="2:12" s="36" customFormat="1" ht="13.5" customHeight="1" x14ac:dyDescent="0.25">
      <c r="B163" s="54"/>
      <c r="C163" s="60" t="s">
        <v>345</v>
      </c>
      <c r="D163" s="91" t="s">
        <v>187</v>
      </c>
      <c r="E163" s="76" t="s">
        <v>244</v>
      </c>
      <c r="F163" s="76" t="s">
        <v>264</v>
      </c>
      <c r="G163" s="76">
        <v>1</v>
      </c>
      <c r="H163" s="76" t="s">
        <v>285</v>
      </c>
      <c r="I163" s="58">
        <v>0</v>
      </c>
      <c r="J163" s="157">
        <f t="shared" si="8"/>
        <v>0</v>
      </c>
      <c r="K163" s="163">
        <f t="shared" si="8"/>
        <v>0</v>
      </c>
      <c r="L163" s="71"/>
    </row>
    <row r="164" spans="2:12" s="36" customFormat="1" ht="13.5" customHeight="1" x14ac:dyDescent="0.25">
      <c r="B164" s="54"/>
      <c r="C164" s="60" t="s">
        <v>346</v>
      </c>
      <c r="D164" s="91" t="s">
        <v>779</v>
      </c>
      <c r="E164" s="76" t="s">
        <v>780</v>
      </c>
      <c r="F164" s="76" t="s">
        <v>273</v>
      </c>
      <c r="G164" s="76">
        <v>548</v>
      </c>
      <c r="H164" s="76" t="s">
        <v>729</v>
      </c>
      <c r="I164" s="58">
        <v>0</v>
      </c>
      <c r="J164" s="162"/>
      <c r="K164" s="172"/>
      <c r="L164" s="71"/>
    </row>
    <row r="165" spans="2:12" s="36" customFormat="1" ht="13.5" customHeight="1" x14ac:dyDescent="0.25">
      <c r="B165" s="54"/>
      <c r="C165" s="60" t="s">
        <v>347</v>
      </c>
      <c r="D165" s="91" t="s">
        <v>190</v>
      </c>
      <c r="E165" s="76" t="s">
        <v>247</v>
      </c>
      <c r="F165" s="76" t="s">
        <v>263</v>
      </c>
      <c r="G165" s="76">
        <v>19</v>
      </c>
      <c r="H165" s="76" t="s">
        <v>285</v>
      </c>
      <c r="I165" s="58">
        <v>0</v>
      </c>
      <c r="J165" s="157">
        <f t="shared" si="8"/>
        <v>0</v>
      </c>
      <c r="K165" s="163">
        <f t="shared" si="8"/>
        <v>0</v>
      </c>
      <c r="L165" s="71"/>
    </row>
    <row r="166" spans="2:12" s="36" customFormat="1" ht="13.5" customHeight="1" x14ac:dyDescent="0.25">
      <c r="B166" s="54"/>
      <c r="C166" s="60" t="s">
        <v>348</v>
      </c>
      <c r="D166" s="91" t="s">
        <v>192</v>
      </c>
      <c r="E166" s="76" t="s">
        <v>249</v>
      </c>
      <c r="F166" s="76" t="s">
        <v>263</v>
      </c>
      <c r="G166" s="76">
        <v>188</v>
      </c>
      <c r="H166" s="76" t="s">
        <v>285</v>
      </c>
      <c r="I166" s="58">
        <v>0</v>
      </c>
      <c r="J166" s="157">
        <f t="shared" si="8"/>
        <v>0</v>
      </c>
      <c r="K166" s="163">
        <f t="shared" si="8"/>
        <v>0</v>
      </c>
      <c r="L166" s="71"/>
    </row>
    <row r="167" spans="2:12" s="36" customFormat="1" ht="13.5" customHeight="1" x14ac:dyDescent="0.25">
      <c r="B167" s="54"/>
      <c r="C167" s="60" t="s">
        <v>349</v>
      </c>
      <c r="D167" s="91" t="s">
        <v>193</v>
      </c>
      <c r="E167" s="76" t="s">
        <v>250</v>
      </c>
      <c r="F167" s="76" t="s">
        <v>263</v>
      </c>
      <c r="G167" s="76">
        <v>188</v>
      </c>
      <c r="H167" s="76" t="s">
        <v>285</v>
      </c>
      <c r="I167" s="58">
        <v>0</v>
      </c>
      <c r="J167" s="157">
        <f t="shared" si="8"/>
        <v>0</v>
      </c>
      <c r="K167" s="163">
        <f t="shared" si="8"/>
        <v>0</v>
      </c>
      <c r="L167" s="71"/>
    </row>
    <row r="168" spans="2:12" s="36" customFormat="1" ht="13.5" customHeight="1" x14ac:dyDescent="0.25">
      <c r="B168" s="54"/>
      <c r="C168" s="60" t="s">
        <v>350</v>
      </c>
      <c r="D168" s="91" t="s">
        <v>195</v>
      </c>
      <c r="E168" s="76" t="s">
        <v>252</v>
      </c>
      <c r="F168" s="76" t="s">
        <v>263</v>
      </c>
      <c r="G168" s="76">
        <v>1</v>
      </c>
      <c r="H168" s="76" t="s">
        <v>285</v>
      </c>
      <c r="I168" s="58">
        <v>0</v>
      </c>
      <c r="J168" s="157">
        <f t="shared" si="8"/>
        <v>0</v>
      </c>
      <c r="K168" s="163">
        <f t="shared" si="8"/>
        <v>0</v>
      </c>
      <c r="L168" s="71"/>
    </row>
    <row r="169" spans="2:12" s="36" customFormat="1" ht="13.5" customHeight="1" x14ac:dyDescent="0.25">
      <c r="B169" s="54"/>
      <c r="C169" s="60" t="s">
        <v>351</v>
      </c>
      <c r="D169" s="91" t="s">
        <v>770</v>
      </c>
      <c r="E169" s="76" t="s">
        <v>769</v>
      </c>
      <c r="F169" s="76" t="s">
        <v>263</v>
      </c>
      <c r="G169" s="76">
        <v>1</v>
      </c>
      <c r="H169" s="76" t="s">
        <v>781</v>
      </c>
      <c r="I169" s="58">
        <v>0</v>
      </c>
      <c r="J169" s="157">
        <f t="shared" si="8"/>
        <v>0</v>
      </c>
      <c r="K169" s="163">
        <f t="shared" si="8"/>
        <v>0</v>
      </c>
      <c r="L169" s="71"/>
    </row>
    <row r="170" spans="2:12" s="36" customFormat="1" ht="13.5" customHeight="1" x14ac:dyDescent="0.25">
      <c r="B170" s="54"/>
      <c r="C170" s="60" t="s">
        <v>352</v>
      </c>
      <c r="D170" s="91" t="s">
        <v>196</v>
      </c>
      <c r="E170" s="76" t="s">
        <v>253</v>
      </c>
      <c r="F170" s="76" t="s">
        <v>263</v>
      </c>
      <c r="G170" s="76">
        <v>8</v>
      </c>
      <c r="H170" s="76" t="s">
        <v>285</v>
      </c>
      <c r="I170" s="58">
        <v>0</v>
      </c>
      <c r="J170" s="157">
        <f t="shared" si="8"/>
        <v>0</v>
      </c>
      <c r="K170" s="163">
        <f t="shared" si="8"/>
        <v>0</v>
      </c>
      <c r="L170" s="71"/>
    </row>
    <row r="171" spans="2:12" s="36" customFormat="1" ht="13.5" customHeight="1" x14ac:dyDescent="0.25">
      <c r="B171" s="54"/>
      <c r="C171" s="60" t="s">
        <v>353</v>
      </c>
      <c r="D171" s="91" t="s">
        <v>197</v>
      </c>
      <c r="E171" s="76" t="s">
        <v>771</v>
      </c>
      <c r="F171" s="76" t="s">
        <v>263</v>
      </c>
      <c r="G171" s="76">
        <v>18</v>
      </c>
      <c r="H171" s="76" t="s">
        <v>285</v>
      </c>
      <c r="I171" s="58">
        <v>0</v>
      </c>
      <c r="J171" s="157">
        <f t="shared" si="8"/>
        <v>0</v>
      </c>
      <c r="K171" s="163">
        <f t="shared" si="8"/>
        <v>0</v>
      </c>
      <c r="L171" s="71"/>
    </row>
    <row r="172" spans="2:12" s="36" customFormat="1" ht="13.5" customHeight="1" x14ac:dyDescent="0.25">
      <c r="B172" s="54"/>
      <c r="C172" s="60" t="s">
        <v>354</v>
      </c>
      <c r="D172" s="91" t="s">
        <v>199</v>
      </c>
      <c r="E172" s="76" t="s">
        <v>256</v>
      </c>
      <c r="F172" s="76" t="s">
        <v>263</v>
      </c>
      <c r="G172" s="76">
        <v>1</v>
      </c>
      <c r="H172" s="76" t="s">
        <v>285</v>
      </c>
      <c r="I172" s="58">
        <v>0</v>
      </c>
      <c r="J172" s="157">
        <f t="shared" ref="J172:K179" si="9">$I172</f>
        <v>0</v>
      </c>
      <c r="K172" s="163">
        <f t="shared" si="9"/>
        <v>0</v>
      </c>
      <c r="L172" s="71"/>
    </row>
    <row r="173" spans="2:12" s="36" customFormat="1" ht="13.5" customHeight="1" x14ac:dyDescent="0.25">
      <c r="B173" s="54"/>
      <c r="C173" s="60" t="s">
        <v>355</v>
      </c>
      <c r="D173" s="91" t="s">
        <v>200</v>
      </c>
      <c r="E173" s="76" t="s">
        <v>772</v>
      </c>
      <c r="F173" s="76" t="s">
        <v>263</v>
      </c>
      <c r="G173" s="76">
        <v>1</v>
      </c>
      <c r="H173" s="76" t="s">
        <v>285</v>
      </c>
      <c r="I173" s="58">
        <v>0</v>
      </c>
      <c r="J173" s="157">
        <f t="shared" si="9"/>
        <v>0</v>
      </c>
      <c r="K173" s="163">
        <f t="shared" si="9"/>
        <v>0</v>
      </c>
      <c r="L173" s="71"/>
    </row>
    <row r="174" spans="2:12" s="36" customFormat="1" ht="13.5" customHeight="1" x14ac:dyDescent="0.25">
      <c r="B174" s="54"/>
      <c r="C174" s="60" t="s">
        <v>356</v>
      </c>
      <c r="D174" s="91" t="s">
        <v>379</v>
      </c>
      <c r="E174" s="76" t="s">
        <v>402</v>
      </c>
      <c r="F174" s="76" t="s">
        <v>403</v>
      </c>
      <c r="G174" s="76">
        <v>1</v>
      </c>
      <c r="H174" s="76" t="s">
        <v>285</v>
      </c>
      <c r="I174" s="58">
        <v>0</v>
      </c>
      <c r="J174" s="157">
        <f t="shared" si="9"/>
        <v>0</v>
      </c>
      <c r="K174" s="163">
        <f t="shared" si="9"/>
        <v>0</v>
      </c>
      <c r="L174" s="71"/>
    </row>
    <row r="175" spans="2:12" s="36" customFormat="1" ht="13.5" customHeight="1" x14ac:dyDescent="0.25">
      <c r="B175" s="54"/>
      <c r="C175" s="60" t="s">
        <v>357</v>
      </c>
      <c r="D175" s="91" t="s">
        <v>380</v>
      </c>
      <c r="E175" s="76" t="s">
        <v>404</v>
      </c>
      <c r="F175" s="76" t="s">
        <v>274</v>
      </c>
      <c r="G175" s="76">
        <v>1</v>
      </c>
      <c r="H175" s="76" t="s">
        <v>285</v>
      </c>
      <c r="I175" s="58">
        <v>0</v>
      </c>
      <c r="J175" s="157">
        <f t="shared" si="9"/>
        <v>0</v>
      </c>
      <c r="K175" s="163">
        <f t="shared" si="9"/>
        <v>0</v>
      </c>
      <c r="L175" s="71"/>
    </row>
    <row r="176" spans="2:12" s="36" customFormat="1" ht="13.5" customHeight="1" x14ac:dyDescent="0.25">
      <c r="B176" s="54"/>
      <c r="C176" s="60" t="s">
        <v>358</v>
      </c>
      <c r="D176" s="91" t="s">
        <v>201</v>
      </c>
      <c r="E176" s="76" t="s">
        <v>258</v>
      </c>
      <c r="F176" s="76" t="s">
        <v>263</v>
      </c>
      <c r="G176" s="76">
        <v>18</v>
      </c>
      <c r="H176" s="76" t="s">
        <v>285</v>
      </c>
      <c r="I176" s="58">
        <v>0</v>
      </c>
      <c r="J176" s="157">
        <f t="shared" si="9"/>
        <v>0</v>
      </c>
      <c r="K176" s="163">
        <f t="shared" si="9"/>
        <v>0</v>
      </c>
      <c r="L176" s="71"/>
    </row>
    <row r="177" spans="1:13" s="36" customFormat="1" ht="13.5" customHeight="1" x14ac:dyDescent="0.25">
      <c r="B177" s="54"/>
      <c r="C177" s="60" t="s">
        <v>359</v>
      </c>
      <c r="D177" s="91" t="s">
        <v>381</v>
      </c>
      <c r="E177" s="76" t="s">
        <v>405</v>
      </c>
      <c r="F177" s="76" t="s">
        <v>263</v>
      </c>
      <c r="G177" s="76">
        <v>1</v>
      </c>
      <c r="H177" s="76" t="s">
        <v>285</v>
      </c>
      <c r="I177" s="58">
        <v>0</v>
      </c>
      <c r="J177" s="157">
        <f t="shared" si="9"/>
        <v>0</v>
      </c>
      <c r="K177" s="163">
        <f t="shared" si="9"/>
        <v>0</v>
      </c>
      <c r="L177" s="71"/>
    </row>
    <row r="178" spans="1:13" s="36" customFormat="1" ht="13.5" customHeight="1" x14ac:dyDescent="0.25">
      <c r="B178" s="54"/>
      <c r="C178" s="60" t="s">
        <v>360</v>
      </c>
      <c r="D178" s="154" t="s">
        <v>145</v>
      </c>
      <c r="E178" s="123" t="s">
        <v>798</v>
      </c>
      <c r="F178" s="76" t="s">
        <v>263</v>
      </c>
      <c r="G178" s="124">
        <v>1</v>
      </c>
      <c r="H178" s="124" t="s">
        <v>285</v>
      </c>
      <c r="I178" s="125">
        <v>0</v>
      </c>
      <c r="J178" s="157">
        <f t="shared" si="9"/>
        <v>0</v>
      </c>
      <c r="K178" s="163">
        <f t="shared" si="9"/>
        <v>0</v>
      </c>
      <c r="L178" s="71"/>
    </row>
    <row r="179" spans="1:13" s="36" customFormat="1" ht="13.5" customHeight="1" thickBot="1" x14ac:dyDescent="0.3">
      <c r="B179" s="54"/>
      <c r="C179" s="57" t="s">
        <v>361</v>
      </c>
      <c r="D179" s="120" t="s">
        <v>145</v>
      </c>
      <c r="E179" s="72" t="s">
        <v>730</v>
      </c>
      <c r="F179" s="99" t="s">
        <v>263</v>
      </c>
      <c r="G179" s="99">
        <v>1</v>
      </c>
      <c r="H179" s="99" t="s">
        <v>285</v>
      </c>
      <c r="I179" s="56">
        <v>0</v>
      </c>
      <c r="J179" s="168">
        <f t="shared" si="9"/>
        <v>0</v>
      </c>
      <c r="K179" s="169">
        <f t="shared" si="9"/>
        <v>0</v>
      </c>
      <c r="L179" s="71"/>
    </row>
    <row r="180" spans="1:13" s="36" customFormat="1" ht="13.5" customHeight="1" thickBot="1" x14ac:dyDescent="0.3">
      <c r="B180" s="54"/>
      <c r="E180" s="44"/>
      <c r="F180" s="44"/>
      <c r="G180" s="44"/>
      <c r="H180" s="44"/>
      <c r="I180" s="224" t="s">
        <v>703</v>
      </c>
      <c r="J180" s="225"/>
      <c r="K180" s="122">
        <f>SUM(I103:K179)</f>
        <v>0</v>
      </c>
      <c r="L180" s="52"/>
    </row>
    <row r="181" spans="1:13" s="36" customFormat="1" ht="13.5" customHeight="1" thickBot="1" x14ac:dyDescent="0.3">
      <c r="B181" s="54"/>
      <c r="I181" s="44"/>
      <c r="J181" s="44"/>
      <c r="K181" s="43"/>
      <c r="L181" s="52"/>
    </row>
    <row r="182" spans="1:13" s="36" customFormat="1" ht="24" customHeight="1" x14ac:dyDescent="0.25">
      <c r="B182" s="54"/>
      <c r="C182" s="64" t="s">
        <v>47</v>
      </c>
      <c r="D182" s="63"/>
      <c r="E182" s="63"/>
      <c r="F182" s="63"/>
      <c r="G182" s="63"/>
      <c r="H182" s="63"/>
      <c r="I182" s="63"/>
      <c r="J182" s="63"/>
      <c r="K182" s="62"/>
      <c r="L182" s="52"/>
    </row>
    <row r="183" spans="1:13" s="36" customFormat="1" ht="34.5" customHeight="1" x14ac:dyDescent="0.25">
      <c r="B183" s="54"/>
      <c r="C183" s="79" t="s">
        <v>27</v>
      </c>
      <c r="D183" s="90" t="s">
        <v>40</v>
      </c>
      <c r="E183" s="61" t="s">
        <v>45</v>
      </c>
      <c r="F183" s="61" t="s">
        <v>41</v>
      </c>
      <c r="G183" s="61" t="s">
        <v>42</v>
      </c>
      <c r="H183" s="61" t="s">
        <v>43</v>
      </c>
      <c r="I183" s="97">
        <v>2024</v>
      </c>
      <c r="J183" s="97">
        <v>2025</v>
      </c>
      <c r="K183" s="98">
        <v>2026</v>
      </c>
      <c r="L183" s="52"/>
    </row>
    <row r="184" spans="1:13" s="36" customFormat="1" ht="13.5" customHeight="1" x14ac:dyDescent="0.25">
      <c r="B184" s="54"/>
      <c r="C184" s="60" t="s">
        <v>34</v>
      </c>
      <c r="D184" s="92" t="s">
        <v>145</v>
      </c>
      <c r="E184" s="59" t="s">
        <v>206</v>
      </c>
      <c r="F184" s="59"/>
      <c r="G184" s="59">
        <v>4244</v>
      </c>
      <c r="H184" s="59" t="s">
        <v>286</v>
      </c>
      <c r="I184" s="58">
        <v>0</v>
      </c>
      <c r="J184" s="157">
        <f t="shared" ref="J184:K186" si="10">$I184</f>
        <v>0</v>
      </c>
      <c r="K184" s="163">
        <f t="shared" si="10"/>
        <v>0</v>
      </c>
      <c r="L184" s="52"/>
    </row>
    <row r="185" spans="1:13" s="101" customFormat="1" ht="13.5" customHeight="1" x14ac:dyDescent="0.25">
      <c r="A185" s="136"/>
      <c r="B185" s="132"/>
      <c r="C185" s="60" t="s">
        <v>35</v>
      </c>
      <c r="D185" s="145" t="s">
        <v>146</v>
      </c>
      <c r="E185" s="139" t="s">
        <v>799</v>
      </c>
      <c r="F185" s="134" t="s">
        <v>261</v>
      </c>
      <c r="G185" s="134">
        <v>4244</v>
      </c>
      <c r="H185" s="134" t="s">
        <v>286</v>
      </c>
      <c r="I185" s="58">
        <v>0</v>
      </c>
      <c r="J185" s="171"/>
      <c r="K185" s="172"/>
      <c r="L185" s="135"/>
      <c r="M185" s="136"/>
    </row>
    <row r="186" spans="1:13" s="36" customFormat="1" ht="13.5" customHeight="1" x14ac:dyDescent="0.25">
      <c r="B186" s="54"/>
      <c r="C186" s="60" t="s">
        <v>36</v>
      </c>
      <c r="D186" s="91" t="s">
        <v>147</v>
      </c>
      <c r="E186" s="76" t="s">
        <v>788</v>
      </c>
      <c r="F186" s="76" t="s">
        <v>263</v>
      </c>
      <c r="G186" s="76">
        <v>1</v>
      </c>
      <c r="H186" s="76" t="s">
        <v>800</v>
      </c>
      <c r="I186" s="58">
        <v>0</v>
      </c>
      <c r="J186" s="157">
        <f t="shared" ref="J186" si="11">$I186</f>
        <v>0</v>
      </c>
      <c r="K186" s="163">
        <f t="shared" si="10"/>
        <v>0</v>
      </c>
      <c r="L186" s="71"/>
    </row>
    <row r="187" spans="1:13" s="36" customFormat="1" ht="13.5" customHeight="1" x14ac:dyDescent="0.25">
      <c r="B187" s="54"/>
      <c r="C187" s="60" t="s">
        <v>406</v>
      </c>
      <c r="D187" s="91" t="s">
        <v>148</v>
      </c>
      <c r="E187" s="76" t="s">
        <v>207</v>
      </c>
      <c r="F187" s="76" t="s">
        <v>476</v>
      </c>
      <c r="G187" s="76">
        <v>1</v>
      </c>
      <c r="H187" s="76" t="s">
        <v>800</v>
      </c>
      <c r="I187" s="58">
        <v>0</v>
      </c>
      <c r="J187" s="171"/>
      <c r="K187" s="173"/>
      <c r="L187" s="71"/>
    </row>
    <row r="188" spans="1:13" s="36" customFormat="1" ht="13.5" customHeight="1" x14ac:dyDescent="0.25">
      <c r="B188" s="54"/>
      <c r="C188" s="60" t="s">
        <v>407</v>
      </c>
      <c r="D188" s="91" t="s">
        <v>149</v>
      </c>
      <c r="E188" s="76" t="s">
        <v>208</v>
      </c>
      <c r="F188" s="76" t="s">
        <v>476</v>
      </c>
      <c r="G188" s="76">
        <v>1</v>
      </c>
      <c r="H188" s="76" t="s">
        <v>800</v>
      </c>
      <c r="I188" s="58">
        <v>0</v>
      </c>
      <c r="J188" s="171"/>
      <c r="K188" s="173"/>
      <c r="L188" s="71"/>
    </row>
    <row r="189" spans="1:13" s="36" customFormat="1" ht="13.5" customHeight="1" x14ac:dyDescent="0.25">
      <c r="B189" s="54"/>
      <c r="C189" s="60" t="s">
        <v>408</v>
      </c>
      <c r="D189" s="91" t="s">
        <v>150</v>
      </c>
      <c r="E189" s="76" t="s">
        <v>801</v>
      </c>
      <c r="F189" s="76" t="s">
        <v>476</v>
      </c>
      <c r="G189" s="76">
        <v>1</v>
      </c>
      <c r="H189" s="76" t="s">
        <v>800</v>
      </c>
      <c r="I189" s="58">
        <v>0</v>
      </c>
      <c r="J189" s="157">
        <f t="shared" ref="J189:K238" si="12">$I189</f>
        <v>0</v>
      </c>
      <c r="K189" s="163">
        <f t="shared" si="12"/>
        <v>0</v>
      </c>
      <c r="L189" s="71"/>
    </row>
    <row r="190" spans="1:13" s="36" customFormat="1" ht="13.5" customHeight="1" x14ac:dyDescent="0.25">
      <c r="B190" s="54"/>
      <c r="C190" s="60" t="s">
        <v>409</v>
      </c>
      <c r="D190" s="91" t="s">
        <v>452</v>
      </c>
      <c r="E190" s="76" t="s">
        <v>464</v>
      </c>
      <c r="F190" s="76" t="s">
        <v>476</v>
      </c>
      <c r="G190" s="76">
        <v>1</v>
      </c>
      <c r="H190" s="76" t="s">
        <v>285</v>
      </c>
      <c r="I190" s="58">
        <v>0</v>
      </c>
      <c r="J190" s="157">
        <f t="shared" si="12"/>
        <v>0</v>
      </c>
      <c r="K190" s="163">
        <f t="shared" si="12"/>
        <v>0</v>
      </c>
      <c r="L190" s="71"/>
    </row>
    <row r="191" spans="1:13" s="36" customFormat="1" ht="13.5" customHeight="1" x14ac:dyDescent="0.25">
      <c r="B191" s="54"/>
      <c r="C191" s="60" t="s">
        <v>410</v>
      </c>
      <c r="D191" s="91" t="s">
        <v>452</v>
      </c>
      <c r="E191" s="76" t="s">
        <v>464</v>
      </c>
      <c r="F191" s="76" t="s">
        <v>476</v>
      </c>
      <c r="G191" s="76">
        <v>1</v>
      </c>
      <c r="H191" s="76" t="s">
        <v>285</v>
      </c>
      <c r="I191" s="58">
        <v>0</v>
      </c>
      <c r="J191" s="157">
        <f t="shared" si="12"/>
        <v>0</v>
      </c>
      <c r="K191" s="163">
        <f t="shared" si="12"/>
        <v>0</v>
      </c>
      <c r="L191" s="71"/>
    </row>
    <row r="192" spans="1:13" s="36" customFormat="1" ht="13.5" customHeight="1" x14ac:dyDescent="0.25">
      <c r="B192" s="54"/>
      <c r="C192" s="60" t="s">
        <v>411</v>
      </c>
      <c r="D192" s="91" t="s">
        <v>452</v>
      </c>
      <c r="E192" s="76" t="s">
        <v>464</v>
      </c>
      <c r="F192" s="76" t="s">
        <v>476</v>
      </c>
      <c r="G192" s="76">
        <v>1</v>
      </c>
      <c r="H192" s="76" t="s">
        <v>285</v>
      </c>
      <c r="I192" s="58">
        <v>0</v>
      </c>
      <c r="J192" s="157">
        <f t="shared" si="12"/>
        <v>0</v>
      </c>
      <c r="K192" s="163">
        <f t="shared" si="12"/>
        <v>0</v>
      </c>
      <c r="L192" s="71"/>
    </row>
    <row r="193" spans="2:12" s="36" customFormat="1" ht="13.5" customHeight="1" x14ac:dyDescent="0.25">
      <c r="B193" s="54"/>
      <c r="C193" s="60" t="s">
        <v>412</v>
      </c>
      <c r="D193" s="91" t="s">
        <v>452</v>
      </c>
      <c r="E193" s="76" t="s">
        <v>464</v>
      </c>
      <c r="F193" s="76" t="s">
        <v>476</v>
      </c>
      <c r="G193" s="76">
        <v>1</v>
      </c>
      <c r="H193" s="76" t="s">
        <v>285</v>
      </c>
      <c r="I193" s="58">
        <v>0</v>
      </c>
      <c r="J193" s="157">
        <f t="shared" si="12"/>
        <v>0</v>
      </c>
      <c r="K193" s="163">
        <f t="shared" si="12"/>
        <v>0</v>
      </c>
      <c r="L193" s="71"/>
    </row>
    <row r="194" spans="2:12" s="36" customFormat="1" ht="13.5" customHeight="1" x14ac:dyDescent="0.25">
      <c r="B194" s="54"/>
      <c r="C194" s="60" t="s">
        <v>413</v>
      </c>
      <c r="D194" s="91" t="s">
        <v>453</v>
      </c>
      <c r="E194" s="76" t="s">
        <v>465</v>
      </c>
      <c r="F194" s="76" t="s">
        <v>476</v>
      </c>
      <c r="G194" s="76">
        <v>1</v>
      </c>
      <c r="H194" s="76" t="s">
        <v>285</v>
      </c>
      <c r="I194" s="58">
        <v>0</v>
      </c>
      <c r="J194" s="157">
        <f t="shared" si="12"/>
        <v>0</v>
      </c>
      <c r="K194" s="163">
        <f t="shared" si="12"/>
        <v>0</v>
      </c>
      <c r="L194" s="71"/>
    </row>
    <row r="195" spans="2:12" s="36" customFormat="1" ht="13.5" customHeight="1" x14ac:dyDescent="0.25">
      <c r="B195" s="54"/>
      <c r="C195" s="60" t="s">
        <v>414</v>
      </c>
      <c r="D195" s="91" t="s">
        <v>454</v>
      </c>
      <c r="E195" s="76" t="s">
        <v>466</v>
      </c>
      <c r="F195" s="76" t="s">
        <v>266</v>
      </c>
      <c r="G195" s="76">
        <v>1</v>
      </c>
      <c r="H195" s="76" t="s">
        <v>285</v>
      </c>
      <c r="I195" s="58">
        <v>0</v>
      </c>
      <c r="J195" s="157">
        <f t="shared" si="12"/>
        <v>0</v>
      </c>
      <c r="K195" s="163">
        <f t="shared" si="12"/>
        <v>0</v>
      </c>
      <c r="L195" s="71"/>
    </row>
    <row r="196" spans="2:12" s="36" customFormat="1" ht="13.5" customHeight="1" x14ac:dyDescent="0.25">
      <c r="B196" s="54"/>
      <c r="C196" s="60" t="s">
        <v>415</v>
      </c>
      <c r="D196" s="91" t="s">
        <v>155</v>
      </c>
      <c r="E196" s="76" t="s">
        <v>212</v>
      </c>
      <c r="F196" s="76" t="s">
        <v>263</v>
      </c>
      <c r="G196" s="76">
        <v>1</v>
      </c>
      <c r="H196" s="76" t="s">
        <v>285</v>
      </c>
      <c r="I196" s="58">
        <v>0</v>
      </c>
      <c r="J196" s="157">
        <f t="shared" si="12"/>
        <v>0</v>
      </c>
      <c r="K196" s="163">
        <f t="shared" si="12"/>
        <v>0</v>
      </c>
      <c r="L196" s="71"/>
    </row>
    <row r="197" spans="2:12" s="36" customFormat="1" ht="13.5" customHeight="1" x14ac:dyDescent="0.25">
      <c r="B197" s="54"/>
      <c r="C197" s="60" t="s">
        <v>416</v>
      </c>
      <c r="D197" s="91" t="s">
        <v>156</v>
      </c>
      <c r="E197" s="76" t="s">
        <v>213</v>
      </c>
      <c r="F197" s="76" t="s">
        <v>263</v>
      </c>
      <c r="G197" s="76">
        <v>1</v>
      </c>
      <c r="H197" s="76" t="s">
        <v>285</v>
      </c>
      <c r="I197" s="58">
        <v>0</v>
      </c>
      <c r="J197" s="157">
        <f t="shared" si="12"/>
        <v>0</v>
      </c>
      <c r="K197" s="163">
        <f t="shared" si="12"/>
        <v>0</v>
      </c>
      <c r="L197" s="71"/>
    </row>
    <row r="198" spans="2:12" s="36" customFormat="1" ht="13.5" customHeight="1" x14ac:dyDescent="0.25">
      <c r="B198" s="54"/>
      <c r="C198" s="60" t="s">
        <v>417</v>
      </c>
      <c r="D198" s="91" t="s">
        <v>455</v>
      </c>
      <c r="E198" s="76" t="s">
        <v>467</v>
      </c>
      <c r="F198" s="76" t="s">
        <v>477</v>
      </c>
      <c r="G198" s="76">
        <v>1</v>
      </c>
      <c r="H198" s="76" t="s">
        <v>285</v>
      </c>
      <c r="I198" s="58">
        <v>0</v>
      </c>
      <c r="J198" s="157">
        <f t="shared" si="12"/>
        <v>0</v>
      </c>
      <c r="K198" s="163">
        <f t="shared" si="12"/>
        <v>0</v>
      </c>
      <c r="L198" s="71"/>
    </row>
    <row r="199" spans="2:12" s="36" customFormat="1" ht="13.5" customHeight="1" x14ac:dyDescent="0.25">
      <c r="B199" s="54"/>
      <c r="C199" s="60" t="s">
        <v>418</v>
      </c>
      <c r="D199" s="91" t="s">
        <v>455</v>
      </c>
      <c r="E199" s="76" t="s">
        <v>467</v>
      </c>
      <c r="F199" s="76" t="s">
        <v>263</v>
      </c>
      <c r="G199" s="76">
        <v>1</v>
      </c>
      <c r="H199" s="76" t="s">
        <v>285</v>
      </c>
      <c r="I199" s="58">
        <v>0</v>
      </c>
      <c r="J199" s="157">
        <f t="shared" si="12"/>
        <v>0</v>
      </c>
      <c r="K199" s="163">
        <f t="shared" si="12"/>
        <v>0</v>
      </c>
      <c r="L199" s="71"/>
    </row>
    <row r="200" spans="2:12" s="36" customFormat="1" ht="13.5" customHeight="1" x14ac:dyDescent="0.25">
      <c r="B200" s="54"/>
      <c r="C200" s="60" t="s">
        <v>419</v>
      </c>
      <c r="D200" s="91" t="s">
        <v>456</v>
      </c>
      <c r="E200" s="76" t="s">
        <v>468</v>
      </c>
      <c r="F200" s="76" t="s">
        <v>275</v>
      </c>
      <c r="G200" s="76">
        <v>1</v>
      </c>
      <c r="H200" s="76" t="s">
        <v>285</v>
      </c>
      <c r="I200" s="58">
        <v>0</v>
      </c>
      <c r="J200" s="157">
        <f t="shared" si="12"/>
        <v>0</v>
      </c>
      <c r="K200" s="163">
        <f t="shared" si="12"/>
        <v>0</v>
      </c>
      <c r="L200" s="71"/>
    </row>
    <row r="201" spans="2:12" s="36" customFormat="1" ht="13.5" customHeight="1" x14ac:dyDescent="0.25">
      <c r="B201" s="54"/>
      <c r="C201" s="60" t="s">
        <v>420</v>
      </c>
      <c r="D201" s="91" t="s">
        <v>161</v>
      </c>
      <c r="E201" s="76" t="s">
        <v>218</v>
      </c>
      <c r="F201" s="76" t="s">
        <v>263</v>
      </c>
      <c r="G201" s="76">
        <v>4</v>
      </c>
      <c r="H201" s="76" t="s">
        <v>285</v>
      </c>
      <c r="I201" s="58">
        <v>0</v>
      </c>
      <c r="J201" s="157">
        <f t="shared" si="12"/>
        <v>0</v>
      </c>
      <c r="K201" s="163">
        <f t="shared" si="12"/>
        <v>0</v>
      </c>
      <c r="L201" s="71"/>
    </row>
    <row r="202" spans="2:12" s="36" customFormat="1" ht="13.5" customHeight="1" x14ac:dyDescent="0.25">
      <c r="B202" s="54"/>
      <c r="C202" s="60" t="s">
        <v>421</v>
      </c>
      <c r="D202" s="91" t="s">
        <v>457</v>
      </c>
      <c r="E202" s="76" t="s">
        <v>469</v>
      </c>
      <c r="F202" s="76" t="s">
        <v>275</v>
      </c>
      <c r="G202" s="76">
        <v>1</v>
      </c>
      <c r="H202" s="76" t="s">
        <v>285</v>
      </c>
      <c r="I202" s="58">
        <v>0</v>
      </c>
      <c r="J202" s="157">
        <f t="shared" si="12"/>
        <v>0</v>
      </c>
      <c r="K202" s="163">
        <f t="shared" si="12"/>
        <v>0</v>
      </c>
      <c r="L202" s="71"/>
    </row>
    <row r="203" spans="2:12" s="36" customFormat="1" ht="13.5" customHeight="1" x14ac:dyDescent="0.25">
      <c r="B203" s="54"/>
      <c r="C203" s="60" t="s">
        <v>422</v>
      </c>
      <c r="D203" s="91" t="s">
        <v>457</v>
      </c>
      <c r="E203" s="76" t="s">
        <v>469</v>
      </c>
      <c r="F203" s="76" t="s">
        <v>275</v>
      </c>
      <c r="G203" s="76">
        <v>1</v>
      </c>
      <c r="H203" s="76" t="s">
        <v>285</v>
      </c>
      <c r="I203" s="58">
        <v>0</v>
      </c>
      <c r="J203" s="157">
        <f t="shared" si="12"/>
        <v>0</v>
      </c>
      <c r="K203" s="163">
        <f t="shared" si="12"/>
        <v>0</v>
      </c>
      <c r="L203" s="71"/>
    </row>
    <row r="204" spans="2:12" s="36" customFormat="1" ht="13.5" customHeight="1" x14ac:dyDescent="0.25">
      <c r="B204" s="54"/>
      <c r="C204" s="60" t="s">
        <v>423</v>
      </c>
      <c r="D204" s="91" t="s">
        <v>373</v>
      </c>
      <c r="E204" s="76" t="s">
        <v>393</v>
      </c>
      <c r="F204" s="76" t="s">
        <v>478</v>
      </c>
      <c r="G204" s="76">
        <v>1</v>
      </c>
      <c r="H204" s="76" t="s">
        <v>285</v>
      </c>
      <c r="I204" s="58">
        <v>0</v>
      </c>
      <c r="J204" s="157">
        <f t="shared" si="12"/>
        <v>0</v>
      </c>
      <c r="K204" s="163">
        <f t="shared" si="12"/>
        <v>0</v>
      </c>
      <c r="L204" s="71"/>
    </row>
    <row r="205" spans="2:12" s="36" customFormat="1" ht="13.5" customHeight="1" x14ac:dyDescent="0.25">
      <c r="B205" s="54"/>
      <c r="C205" s="60" t="s">
        <v>424</v>
      </c>
      <c r="D205" s="91" t="s">
        <v>170</v>
      </c>
      <c r="E205" s="76" t="s">
        <v>227</v>
      </c>
      <c r="F205" s="76" t="s">
        <v>476</v>
      </c>
      <c r="G205" s="129">
        <v>2</v>
      </c>
      <c r="H205" s="76" t="s">
        <v>285</v>
      </c>
      <c r="I205" s="58">
        <v>0</v>
      </c>
      <c r="J205" s="157">
        <f t="shared" si="12"/>
        <v>0</v>
      </c>
      <c r="K205" s="163">
        <f t="shared" si="12"/>
        <v>0</v>
      </c>
      <c r="L205" s="71"/>
    </row>
    <row r="206" spans="2:12" s="36" customFormat="1" ht="13.5" customHeight="1" x14ac:dyDescent="0.25">
      <c r="B206" s="54"/>
      <c r="C206" s="60" t="s">
        <v>425</v>
      </c>
      <c r="D206" s="91" t="s">
        <v>172</v>
      </c>
      <c r="E206" s="76" t="s">
        <v>229</v>
      </c>
      <c r="F206" s="76" t="s">
        <v>273</v>
      </c>
      <c r="G206" s="76">
        <v>8</v>
      </c>
      <c r="H206" s="76" t="s">
        <v>285</v>
      </c>
      <c r="I206" s="58">
        <v>0</v>
      </c>
      <c r="J206" s="157">
        <f t="shared" si="12"/>
        <v>0</v>
      </c>
      <c r="K206" s="163">
        <f t="shared" si="12"/>
        <v>0</v>
      </c>
      <c r="L206" s="71"/>
    </row>
    <row r="207" spans="2:12" s="36" customFormat="1" ht="13.5" customHeight="1" x14ac:dyDescent="0.25">
      <c r="B207" s="54"/>
      <c r="C207" s="60" t="s">
        <v>426</v>
      </c>
      <c r="D207" s="91" t="s">
        <v>173</v>
      </c>
      <c r="E207" s="76" t="s">
        <v>230</v>
      </c>
      <c r="F207" s="76" t="s">
        <v>261</v>
      </c>
      <c r="G207" s="76">
        <v>7</v>
      </c>
      <c r="H207" s="76" t="s">
        <v>285</v>
      </c>
      <c r="I207" s="58">
        <v>0</v>
      </c>
      <c r="J207" s="157">
        <f t="shared" si="12"/>
        <v>0</v>
      </c>
      <c r="K207" s="163">
        <f t="shared" si="12"/>
        <v>0</v>
      </c>
      <c r="L207" s="71"/>
    </row>
    <row r="208" spans="2:12" s="36" customFormat="1" ht="13.5" customHeight="1" x14ac:dyDescent="0.25">
      <c r="B208" s="54"/>
      <c r="C208" s="60" t="s">
        <v>427</v>
      </c>
      <c r="D208" s="91" t="s">
        <v>458</v>
      </c>
      <c r="E208" s="76" t="s">
        <v>470</v>
      </c>
      <c r="F208" s="76" t="s">
        <v>272</v>
      </c>
      <c r="G208" s="76">
        <v>1</v>
      </c>
      <c r="H208" s="76" t="s">
        <v>285</v>
      </c>
      <c r="I208" s="58">
        <v>0</v>
      </c>
      <c r="J208" s="157">
        <f t="shared" si="12"/>
        <v>0</v>
      </c>
      <c r="K208" s="163">
        <f t="shared" si="12"/>
        <v>0</v>
      </c>
      <c r="L208" s="71"/>
    </row>
    <row r="209" spans="2:12" s="36" customFormat="1" ht="13.5" customHeight="1" x14ac:dyDescent="0.25">
      <c r="B209" s="54"/>
      <c r="C209" s="60" t="s">
        <v>428</v>
      </c>
      <c r="D209" s="91" t="s">
        <v>375</v>
      </c>
      <c r="E209" s="76" t="s">
        <v>395</v>
      </c>
      <c r="F209" s="76" t="s">
        <v>263</v>
      </c>
      <c r="G209" s="76">
        <v>32</v>
      </c>
      <c r="H209" s="76" t="s">
        <v>285</v>
      </c>
      <c r="I209" s="58">
        <v>0</v>
      </c>
      <c r="J209" s="157">
        <f t="shared" si="12"/>
        <v>0</v>
      </c>
      <c r="K209" s="163">
        <f t="shared" si="12"/>
        <v>0</v>
      </c>
      <c r="L209" s="71"/>
    </row>
    <row r="210" spans="2:12" s="36" customFormat="1" ht="13.5" customHeight="1" x14ac:dyDescent="0.25">
      <c r="B210" s="54"/>
      <c r="C210" s="60" t="s">
        <v>429</v>
      </c>
      <c r="D210" s="91" t="s">
        <v>459</v>
      </c>
      <c r="E210" s="76" t="s">
        <v>471</v>
      </c>
      <c r="F210" s="76" t="s">
        <v>263</v>
      </c>
      <c r="G210" s="76">
        <v>2</v>
      </c>
      <c r="H210" s="76" t="s">
        <v>285</v>
      </c>
      <c r="I210" s="58">
        <v>0</v>
      </c>
      <c r="J210" s="157">
        <f t="shared" si="12"/>
        <v>0</v>
      </c>
      <c r="K210" s="163">
        <f t="shared" si="12"/>
        <v>0</v>
      </c>
      <c r="L210" s="71"/>
    </row>
    <row r="211" spans="2:12" s="36" customFormat="1" ht="13.5" customHeight="1" x14ac:dyDescent="0.25">
      <c r="B211" s="54"/>
      <c r="C211" s="60" t="s">
        <v>430</v>
      </c>
      <c r="D211" s="91" t="s">
        <v>460</v>
      </c>
      <c r="E211" s="76" t="s">
        <v>472</v>
      </c>
      <c r="F211" s="76" t="s">
        <v>277</v>
      </c>
      <c r="G211" s="76">
        <v>1</v>
      </c>
      <c r="H211" s="76" t="s">
        <v>285</v>
      </c>
      <c r="I211" s="58">
        <v>0</v>
      </c>
      <c r="J211" s="157">
        <f t="shared" si="12"/>
        <v>0</v>
      </c>
      <c r="K211" s="163">
        <f t="shared" si="12"/>
        <v>0</v>
      </c>
      <c r="L211" s="71"/>
    </row>
    <row r="212" spans="2:12" s="36" customFormat="1" ht="13.5" customHeight="1" x14ac:dyDescent="0.25">
      <c r="B212" s="54"/>
      <c r="C212" s="60" t="s">
        <v>431</v>
      </c>
      <c r="D212" s="91" t="s">
        <v>460</v>
      </c>
      <c r="E212" s="76" t="s">
        <v>472</v>
      </c>
      <c r="F212" s="76" t="s">
        <v>479</v>
      </c>
      <c r="G212" s="76">
        <v>1</v>
      </c>
      <c r="H212" s="76" t="s">
        <v>285</v>
      </c>
      <c r="I212" s="58">
        <v>0</v>
      </c>
      <c r="J212" s="157">
        <f t="shared" si="12"/>
        <v>0</v>
      </c>
      <c r="K212" s="163">
        <f t="shared" si="12"/>
        <v>0</v>
      </c>
      <c r="L212" s="71"/>
    </row>
    <row r="213" spans="2:12" s="36" customFormat="1" ht="13.5" customHeight="1" x14ac:dyDescent="0.25">
      <c r="B213" s="54"/>
      <c r="C213" s="60" t="s">
        <v>432</v>
      </c>
      <c r="D213" s="91" t="s">
        <v>460</v>
      </c>
      <c r="E213" s="76" t="s">
        <v>472</v>
      </c>
      <c r="F213" s="76" t="s">
        <v>480</v>
      </c>
      <c r="G213" s="76">
        <v>1</v>
      </c>
      <c r="H213" s="76" t="s">
        <v>285</v>
      </c>
      <c r="I213" s="58">
        <v>0</v>
      </c>
      <c r="J213" s="157">
        <f t="shared" si="12"/>
        <v>0</v>
      </c>
      <c r="K213" s="163">
        <f t="shared" si="12"/>
        <v>0</v>
      </c>
      <c r="L213" s="71"/>
    </row>
    <row r="214" spans="2:12" s="36" customFormat="1" ht="13.5" customHeight="1" x14ac:dyDescent="0.25">
      <c r="B214" s="54"/>
      <c r="C214" s="60" t="s">
        <v>433</v>
      </c>
      <c r="D214" s="91" t="s">
        <v>460</v>
      </c>
      <c r="E214" s="76" t="s">
        <v>472</v>
      </c>
      <c r="F214" s="76" t="s">
        <v>277</v>
      </c>
      <c r="G214" s="76">
        <v>1</v>
      </c>
      <c r="H214" s="76" t="s">
        <v>285</v>
      </c>
      <c r="I214" s="58">
        <v>0</v>
      </c>
      <c r="J214" s="157">
        <f t="shared" si="12"/>
        <v>0</v>
      </c>
      <c r="K214" s="163">
        <f t="shared" si="12"/>
        <v>0</v>
      </c>
      <c r="L214" s="71"/>
    </row>
    <row r="215" spans="2:12" s="36" customFormat="1" ht="13.5" customHeight="1" x14ac:dyDescent="0.25">
      <c r="B215" s="54"/>
      <c r="C215" s="60" t="s">
        <v>434</v>
      </c>
      <c r="D215" s="91" t="s">
        <v>460</v>
      </c>
      <c r="E215" s="76" t="s">
        <v>472</v>
      </c>
      <c r="F215" s="76" t="s">
        <v>481</v>
      </c>
      <c r="G215" s="76">
        <v>1</v>
      </c>
      <c r="H215" s="76" t="s">
        <v>285</v>
      </c>
      <c r="I215" s="58">
        <v>0</v>
      </c>
      <c r="J215" s="157">
        <f t="shared" si="12"/>
        <v>0</v>
      </c>
      <c r="K215" s="163">
        <f t="shared" si="12"/>
        <v>0</v>
      </c>
      <c r="L215" s="71"/>
    </row>
    <row r="216" spans="2:12" s="36" customFormat="1" ht="13.5" customHeight="1" x14ac:dyDescent="0.25">
      <c r="B216" s="54"/>
      <c r="C216" s="60" t="s">
        <v>435</v>
      </c>
      <c r="D216" s="91" t="s">
        <v>461</v>
      </c>
      <c r="E216" s="76" t="s">
        <v>473</v>
      </c>
      <c r="F216" s="76" t="s">
        <v>476</v>
      </c>
      <c r="G216" s="76">
        <v>1</v>
      </c>
      <c r="H216" s="76" t="s">
        <v>285</v>
      </c>
      <c r="I216" s="58">
        <v>0</v>
      </c>
      <c r="J216" s="157">
        <f t="shared" si="12"/>
        <v>0</v>
      </c>
      <c r="K216" s="163">
        <f t="shared" si="12"/>
        <v>0</v>
      </c>
      <c r="L216" s="71"/>
    </row>
    <row r="217" spans="2:12" s="36" customFormat="1" ht="13.5" customHeight="1" x14ac:dyDescent="0.25">
      <c r="B217" s="54"/>
      <c r="C217" s="60" t="s">
        <v>436</v>
      </c>
      <c r="D217" s="91" t="s">
        <v>462</v>
      </c>
      <c r="E217" s="76" t="s">
        <v>474</v>
      </c>
      <c r="F217" s="76" t="s">
        <v>476</v>
      </c>
      <c r="G217" s="76">
        <v>1</v>
      </c>
      <c r="H217" s="76" t="s">
        <v>285</v>
      </c>
      <c r="I217" s="58">
        <v>0</v>
      </c>
      <c r="J217" s="157">
        <f t="shared" si="12"/>
        <v>0</v>
      </c>
      <c r="K217" s="163">
        <f t="shared" si="12"/>
        <v>0</v>
      </c>
      <c r="L217" s="71"/>
    </row>
    <row r="218" spans="2:12" s="36" customFormat="1" ht="13.5" customHeight="1" x14ac:dyDescent="0.25">
      <c r="B218" s="54"/>
      <c r="C218" s="60" t="s">
        <v>437</v>
      </c>
      <c r="D218" s="91" t="s">
        <v>462</v>
      </c>
      <c r="E218" s="76" t="s">
        <v>474</v>
      </c>
      <c r="F218" s="76" t="s">
        <v>481</v>
      </c>
      <c r="G218" s="76">
        <v>1</v>
      </c>
      <c r="H218" s="76" t="s">
        <v>285</v>
      </c>
      <c r="I218" s="58">
        <v>0</v>
      </c>
      <c r="J218" s="157">
        <f t="shared" si="12"/>
        <v>0</v>
      </c>
      <c r="K218" s="163">
        <f t="shared" si="12"/>
        <v>0</v>
      </c>
      <c r="L218" s="71"/>
    </row>
    <row r="219" spans="2:12" s="36" customFormat="1" ht="13.5" customHeight="1" x14ac:dyDescent="0.25">
      <c r="B219" s="54"/>
      <c r="C219" s="60" t="s">
        <v>438</v>
      </c>
      <c r="D219" s="91" t="s">
        <v>462</v>
      </c>
      <c r="E219" s="76" t="s">
        <v>474</v>
      </c>
      <c r="F219" s="76" t="s">
        <v>272</v>
      </c>
      <c r="G219" s="76">
        <v>1</v>
      </c>
      <c r="H219" s="76" t="s">
        <v>285</v>
      </c>
      <c r="I219" s="58">
        <v>0</v>
      </c>
      <c r="J219" s="157">
        <f t="shared" si="12"/>
        <v>0</v>
      </c>
      <c r="K219" s="163">
        <f t="shared" si="12"/>
        <v>0</v>
      </c>
      <c r="L219" s="71"/>
    </row>
    <row r="220" spans="2:12" s="36" customFormat="1" ht="13.5" customHeight="1" x14ac:dyDescent="0.25">
      <c r="B220" s="54"/>
      <c r="C220" s="60" t="s">
        <v>439</v>
      </c>
      <c r="D220" s="91" t="s">
        <v>462</v>
      </c>
      <c r="E220" s="76" t="s">
        <v>474</v>
      </c>
      <c r="F220" s="76" t="s">
        <v>476</v>
      </c>
      <c r="G220" s="76">
        <v>1</v>
      </c>
      <c r="H220" s="76" t="s">
        <v>285</v>
      </c>
      <c r="I220" s="58">
        <v>0</v>
      </c>
      <c r="J220" s="157">
        <f t="shared" si="12"/>
        <v>0</v>
      </c>
      <c r="K220" s="163">
        <f t="shared" si="12"/>
        <v>0</v>
      </c>
      <c r="L220" s="71"/>
    </row>
    <row r="221" spans="2:12" s="36" customFormat="1" ht="13.5" customHeight="1" x14ac:dyDescent="0.25">
      <c r="B221" s="54"/>
      <c r="C221" s="60" t="s">
        <v>440</v>
      </c>
      <c r="D221" s="91" t="s">
        <v>462</v>
      </c>
      <c r="E221" s="76" t="s">
        <v>474</v>
      </c>
      <c r="F221" s="76" t="s">
        <v>277</v>
      </c>
      <c r="G221" s="76">
        <v>1</v>
      </c>
      <c r="H221" s="76" t="s">
        <v>285</v>
      </c>
      <c r="I221" s="58">
        <v>0</v>
      </c>
      <c r="J221" s="157">
        <f t="shared" si="12"/>
        <v>0</v>
      </c>
      <c r="K221" s="163">
        <f t="shared" si="12"/>
        <v>0</v>
      </c>
      <c r="L221" s="71"/>
    </row>
    <row r="222" spans="2:12" s="36" customFormat="1" ht="13.5" customHeight="1" x14ac:dyDescent="0.25">
      <c r="B222" s="54"/>
      <c r="C222" s="60" t="s">
        <v>441</v>
      </c>
      <c r="D222" s="91" t="s">
        <v>183</v>
      </c>
      <c r="E222" s="76" t="s">
        <v>240</v>
      </c>
      <c r="F222" s="76" t="s">
        <v>275</v>
      </c>
      <c r="G222" s="76">
        <v>1</v>
      </c>
      <c r="H222" s="76" t="s">
        <v>285</v>
      </c>
      <c r="I222" s="58">
        <v>0</v>
      </c>
      <c r="J222" s="157">
        <f t="shared" si="12"/>
        <v>0</v>
      </c>
      <c r="K222" s="163">
        <f t="shared" si="12"/>
        <v>0</v>
      </c>
      <c r="L222" s="71"/>
    </row>
    <row r="223" spans="2:12" s="36" customFormat="1" ht="13.5" customHeight="1" x14ac:dyDescent="0.25">
      <c r="B223" s="54"/>
      <c r="C223" s="60" t="s">
        <v>442</v>
      </c>
      <c r="D223" s="91" t="s">
        <v>779</v>
      </c>
      <c r="E223" s="76" t="s">
        <v>780</v>
      </c>
      <c r="F223" s="76" t="s">
        <v>273</v>
      </c>
      <c r="G223" s="76">
        <v>261</v>
      </c>
      <c r="H223" s="76" t="s">
        <v>285</v>
      </c>
      <c r="I223" s="141"/>
      <c r="J223" s="58">
        <v>0</v>
      </c>
      <c r="K223" s="167"/>
      <c r="L223" s="71"/>
    </row>
    <row r="224" spans="2:12" s="36" customFormat="1" ht="13.5" customHeight="1" x14ac:dyDescent="0.25">
      <c r="B224" s="54"/>
      <c r="C224" s="60" t="s">
        <v>443</v>
      </c>
      <c r="D224" s="91" t="s">
        <v>190</v>
      </c>
      <c r="E224" s="76" t="s">
        <v>247</v>
      </c>
      <c r="F224" s="76" t="s">
        <v>263</v>
      </c>
      <c r="G224" s="76">
        <v>9</v>
      </c>
      <c r="H224" s="76" t="s">
        <v>285</v>
      </c>
      <c r="I224" s="58">
        <v>0</v>
      </c>
      <c r="J224" s="157">
        <f t="shared" si="12"/>
        <v>0</v>
      </c>
      <c r="K224" s="163">
        <f t="shared" si="12"/>
        <v>0</v>
      </c>
      <c r="L224" s="71"/>
    </row>
    <row r="225" spans="2:12" s="36" customFormat="1" ht="13.5" customHeight="1" x14ac:dyDescent="0.25">
      <c r="B225" s="54"/>
      <c r="C225" s="60" t="s">
        <v>444</v>
      </c>
      <c r="D225" s="91" t="s">
        <v>192</v>
      </c>
      <c r="E225" s="76" t="s">
        <v>249</v>
      </c>
      <c r="F225" s="76" t="s">
        <v>263</v>
      </c>
      <c r="G225" s="76">
        <v>94</v>
      </c>
      <c r="H225" s="76" t="s">
        <v>285</v>
      </c>
      <c r="I225" s="58">
        <v>0</v>
      </c>
      <c r="J225" s="157">
        <f t="shared" si="12"/>
        <v>0</v>
      </c>
      <c r="K225" s="163">
        <f t="shared" si="12"/>
        <v>0</v>
      </c>
      <c r="L225" s="71"/>
    </row>
    <row r="226" spans="2:12" s="36" customFormat="1" ht="13.5" customHeight="1" x14ac:dyDescent="0.25">
      <c r="B226" s="54"/>
      <c r="C226" s="60" t="s">
        <v>445</v>
      </c>
      <c r="D226" s="91" t="s">
        <v>193</v>
      </c>
      <c r="E226" s="76" t="s">
        <v>250</v>
      </c>
      <c r="F226" s="76" t="s">
        <v>263</v>
      </c>
      <c r="G226" s="76">
        <v>94</v>
      </c>
      <c r="H226" s="76" t="s">
        <v>285</v>
      </c>
      <c r="I226" s="58">
        <v>0</v>
      </c>
      <c r="J226" s="157">
        <f t="shared" si="12"/>
        <v>0</v>
      </c>
      <c r="K226" s="163">
        <f t="shared" si="12"/>
        <v>0</v>
      </c>
      <c r="L226" s="71"/>
    </row>
    <row r="227" spans="2:12" s="36" customFormat="1" ht="13.5" customHeight="1" x14ac:dyDescent="0.25">
      <c r="B227" s="54"/>
      <c r="C227" s="60" t="s">
        <v>446</v>
      </c>
      <c r="D227" s="91" t="s">
        <v>195</v>
      </c>
      <c r="E227" s="76" t="s">
        <v>252</v>
      </c>
      <c r="F227" s="76" t="s">
        <v>263</v>
      </c>
      <c r="G227" s="76">
        <v>1</v>
      </c>
      <c r="H227" s="76" t="s">
        <v>285</v>
      </c>
      <c r="I227" s="58">
        <v>0</v>
      </c>
      <c r="J227" s="157">
        <f t="shared" si="12"/>
        <v>0</v>
      </c>
      <c r="K227" s="163">
        <f t="shared" si="12"/>
        <v>0</v>
      </c>
      <c r="L227" s="71"/>
    </row>
    <row r="228" spans="2:12" s="36" customFormat="1" ht="13.5" customHeight="1" x14ac:dyDescent="0.25">
      <c r="B228" s="54"/>
      <c r="C228" s="60" t="s">
        <v>447</v>
      </c>
      <c r="D228" s="91" t="s">
        <v>770</v>
      </c>
      <c r="E228" s="76" t="s">
        <v>782</v>
      </c>
      <c r="F228" s="76" t="s">
        <v>277</v>
      </c>
      <c r="G228" s="76">
        <v>1</v>
      </c>
      <c r="H228" s="76" t="s">
        <v>285</v>
      </c>
      <c r="I228" s="58">
        <v>0</v>
      </c>
      <c r="J228" s="157">
        <f t="shared" si="12"/>
        <v>0</v>
      </c>
      <c r="K228" s="163">
        <f t="shared" si="12"/>
        <v>0</v>
      </c>
      <c r="L228" s="71"/>
    </row>
    <row r="229" spans="2:12" s="36" customFormat="1" ht="13.5" customHeight="1" x14ac:dyDescent="0.25">
      <c r="B229" s="54"/>
      <c r="C229" s="60" t="s">
        <v>448</v>
      </c>
      <c r="D229" s="91" t="s">
        <v>463</v>
      </c>
      <c r="E229" s="76" t="s">
        <v>475</v>
      </c>
      <c r="F229" s="76" t="s">
        <v>263</v>
      </c>
      <c r="G229" s="76">
        <v>1</v>
      </c>
      <c r="H229" s="76" t="s">
        <v>285</v>
      </c>
      <c r="I229" s="58">
        <v>0</v>
      </c>
      <c r="J229" s="157">
        <f t="shared" si="12"/>
        <v>0</v>
      </c>
      <c r="K229" s="163">
        <f t="shared" si="12"/>
        <v>0</v>
      </c>
      <c r="L229" s="71"/>
    </row>
    <row r="230" spans="2:12" s="36" customFormat="1" ht="13.5" customHeight="1" x14ac:dyDescent="0.25">
      <c r="B230" s="54"/>
      <c r="C230" s="60" t="s">
        <v>449</v>
      </c>
      <c r="D230" s="91" t="s">
        <v>784</v>
      </c>
      <c r="E230" s="76" t="s">
        <v>783</v>
      </c>
      <c r="F230" s="76" t="s">
        <v>277</v>
      </c>
      <c r="G230" s="76">
        <v>1</v>
      </c>
      <c r="H230" s="76" t="s">
        <v>285</v>
      </c>
      <c r="I230" s="58">
        <v>0</v>
      </c>
      <c r="J230" s="157">
        <f t="shared" si="12"/>
        <v>0</v>
      </c>
      <c r="K230" s="163">
        <f t="shared" si="12"/>
        <v>0</v>
      </c>
      <c r="L230" s="71"/>
    </row>
    <row r="231" spans="2:12" s="36" customFormat="1" ht="13.5" customHeight="1" x14ac:dyDescent="0.25">
      <c r="B231" s="54"/>
      <c r="C231" s="60" t="s">
        <v>450</v>
      </c>
      <c r="D231" s="92" t="s">
        <v>142</v>
      </c>
      <c r="E231" s="59" t="s">
        <v>204</v>
      </c>
      <c r="F231" s="59" t="s">
        <v>261</v>
      </c>
      <c r="G231" s="59">
        <v>1</v>
      </c>
      <c r="H231" s="59" t="s">
        <v>285</v>
      </c>
      <c r="I231" s="58">
        <v>0</v>
      </c>
      <c r="J231" s="157">
        <f t="shared" si="12"/>
        <v>0</v>
      </c>
      <c r="K231" s="163">
        <f t="shared" si="12"/>
        <v>0</v>
      </c>
      <c r="L231" s="71"/>
    </row>
    <row r="232" spans="2:12" s="36" customFormat="1" ht="13.5" customHeight="1" x14ac:dyDescent="0.25">
      <c r="B232" s="54"/>
      <c r="C232" s="60" t="s">
        <v>451</v>
      </c>
      <c r="D232" s="91" t="s">
        <v>196</v>
      </c>
      <c r="E232" s="76" t="s">
        <v>253</v>
      </c>
      <c r="F232" s="76" t="s">
        <v>263</v>
      </c>
      <c r="G232" s="76">
        <v>13</v>
      </c>
      <c r="H232" s="76" t="s">
        <v>285</v>
      </c>
      <c r="I232" s="58">
        <v>0</v>
      </c>
      <c r="J232" s="157">
        <f t="shared" si="12"/>
        <v>0</v>
      </c>
      <c r="K232" s="163">
        <f t="shared" si="12"/>
        <v>0</v>
      </c>
      <c r="L232" s="71"/>
    </row>
    <row r="233" spans="2:12" s="36" customFormat="1" ht="13.5" customHeight="1" x14ac:dyDescent="0.25">
      <c r="B233" s="54"/>
      <c r="C233" s="60" t="s">
        <v>740</v>
      </c>
      <c r="D233" s="92" t="s">
        <v>197</v>
      </c>
      <c r="E233" s="59" t="s">
        <v>771</v>
      </c>
      <c r="F233" s="59" t="s">
        <v>263</v>
      </c>
      <c r="G233" s="59">
        <v>14</v>
      </c>
      <c r="H233" s="59" t="s">
        <v>285</v>
      </c>
      <c r="I233" s="58">
        <v>0</v>
      </c>
      <c r="J233" s="157">
        <f t="shared" si="12"/>
        <v>0</v>
      </c>
      <c r="K233" s="163">
        <f t="shared" si="12"/>
        <v>0</v>
      </c>
      <c r="L233" s="52"/>
    </row>
    <row r="234" spans="2:12" s="36" customFormat="1" ht="13.5" customHeight="1" x14ac:dyDescent="0.25">
      <c r="B234" s="54"/>
      <c r="C234" s="60" t="s">
        <v>741</v>
      </c>
      <c r="D234" s="92" t="s">
        <v>199</v>
      </c>
      <c r="E234" s="59" t="s">
        <v>256</v>
      </c>
      <c r="F234" s="59" t="s">
        <v>263</v>
      </c>
      <c r="G234" s="59">
        <v>1</v>
      </c>
      <c r="H234" s="59" t="s">
        <v>285</v>
      </c>
      <c r="I234" s="58">
        <v>0</v>
      </c>
      <c r="J234" s="157">
        <f t="shared" si="12"/>
        <v>0</v>
      </c>
      <c r="K234" s="163">
        <f t="shared" si="12"/>
        <v>0</v>
      </c>
      <c r="L234" s="52"/>
    </row>
    <row r="235" spans="2:12" s="36" customFormat="1" ht="13.5" customHeight="1" x14ac:dyDescent="0.25">
      <c r="B235" s="54"/>
      <c r="C235" s="60" t="s">
        <v>791</v>
      </c>
      <c r="D235" s="92" t="s">
        <v>201</v>
      </c>
      <c r="E235" s="59" t="s">
        <v>258</v>
      </c>
      <c r="F235" s="59" t="s">
        <v>482</v>
      </c>
      <c r="G235" s="59">
        <v>2</v>
      </c>
      <c r="H235" s="59" t="s">
        <v>285</v>
      </c>
      <c r="I235" s="58">
        <v>0</v>
      </c>
      <c r="J235" s="157">
        <f t="shared" si="12"/>
        <v>0</v>
      </c>
      <c r="K235" s="163">
        <f t="shared" si="12"/>
        <v>0</v>
      </c>
      <c r="L235" s="52"/>
    </row>
    <row r="236" spans="2:12" s="36" customFormat="1" ht="13.5" customHeight="1" x14ac:dyDescent="0.25">
      <c r="B236" s="54"/>
      <c r="C236" s="60" t="s">
        <v>792</v>
      </c>
      <c r="D236" s="142" t="s">
        <v>381</v>
      </c>
      <c r="E236" s="143" t="s">
        <v>405</v>
      </c>
      <c r="F236" s="143" t="s">
        <v>263</v>
      </c>
      <c r="G236" s="143">
        <v>1</v>
      </c>
      <c r="H236" s="143" t="s">
        <v>729</v>
      </c>
      <c r="I236" s="58">
        <v>0</v>
      </c>
      <c r="J236" s="157">
        <f t="shared" si="12"/>
        <v>0</v>
      </c>
      <c r="K236" s="163">
        <f t="shared" si="12"/>
        <v>0</v>
      </c>
      <c r="L236" s="52"/>
    </row>
    <row r="237" spans="2:12" s="36" customFormat="1" ht="13.5" customHeight="1" x14ac:dyDescent="0.25">
      <c r="B237" s="54"/>
      <c r="C237" s="60" t="s">
        <v>793</v>
      </c>
      <c r="D237" s="154" t="s">
        <v>145</v>
      </c>
      <c r="E237" s="123" t="s">
        <v>798</v>
      </c>
      <c r="F237" s="124" t="s">
        <v>263</v>
      </c>
      <c r="G237" s="124">
        <v>1</v>
      </c>
      <c r="H237" s="124" t="s">
        <v>285</v>
      </c>
      <c r="I237" s="125">
        <v>0</v>
      </c>
      <c r="J237" s="157">
        <f t="shared" si="12"/>
        <v>0</v>
      </c>
      <c r="K237" s="163">
        <f t="shared" si="12"/>
        <v>0</v>
      </c>
      <c r="L237" s="71"/>
    </row>
    <row r="238" spans="2:12" s="36" customFormat="1" ht="13.5" customHeight="1" thickBot="1" x14ac:dyDescent="0.3">
      <c r="B238" s="54"/>
      <c r="C238" s="57" t="s">
        <v>794</v>
      </c>
      <c r="D238" s="120" t="s">
        <v>145</v>
      </c>
      <c r="E238" s="72" t="s">
        <v>730</v>
      </c>
      <c r="F238" s="99" t="s">
        <v>263</v>
      </c>
      <c r="G238" s="99">
        <v>1</v>
      </c>
      <c r="H238" s="99" t="s">
        <v>285</v>
      </c>
      <c r="I238" s="56">
        <v>0</v>
      </c>
      <c r="J238" s="168">
        <f t="shared" si="12"/>
        <v>0</v>
      </c>
      <c r="K238" s="169">
        <f t="shared" si="12"/>
        <v>0</v>
      </c>
      <c r="L238" s="71"/>
    </row>
    <row r="239" spans="2:12" s="36" customFormat="1" ht="15.75" thickBot="1" x14ac:dyDescent="0.3">
      <c r="B239" s="54"/>
      <c r="E239" s="44"/>
      <c r="F239" s="44"/>
      <c r="G239" s="44"/>
      <c r="H239" s="44"/>
      <c r="I239" s="224" t="s">
        <v>704</v>
      </c>
      <c r="J239" s="225"/>
      <c r="K239" s="122">
        <f>SUM(I184:K238)</f>
        <v>0</v>
      </c>
      <c r="L239" s="65"/>
    </row>
    <row r="240" spans="2:12" s="36" customFormat="1" ht="13.5" customHeight="1" thickBot="1" x14ac:dyDescent="0.3">
      <c r="B240" s="54"/>
      <c r="L240" s="52"/>
    </row>
    <row r="241" spans="2:12" s="36" customFormat="1" ht="21.75" customHeight="1" x14ac:dyDescent="0.25">
      <c r="B241" s="54"/>
      <c r="C241" s="221" t="s">
        <v>48</v>
      </c>
      <c r="D241" s="222"/>
      <c r="E241" s="222"/>
      <c r="F241" s="222"/>
      <c r="G241" s="222"/>
      <c r="H241" s="222"/>
      <c r="I241" s="222"/>
      <c r="J241" s="222"/>
      <c r="K241" s="223"/>
      <c r="L241" s="52"/>
    </row>
    <row r="242" spans="2:12" s="36" customFormat="1" ht="32.25" customHeight="1" x14ac:dyDescent="0.25">
      <c r="B242" s="54"/>
      <c r="C242" s="79" t="s">
        <v>27</v>
      </c>
      <c r="D242" s="90" t="s">
        <v>40</v>
      </c>
      <c r="E242" s="61" t="s">
        <v>45</v>
      </c>
      <c r="F242" s="61" t="s">
        <v>41</v>
      </c>
      <c r="G242" s="61" t="s">
        <v>42</v>
      </c>
      <c r="H242" s="61" t="s">
        <v>43</v>
      </c>
      <c r="I242" s="97">
        <v>2024</v>
      </c>
      <c r="J242" s="97">
        <v>2025</v>
      </c>
      <c r="K242" s="98">
        <v>2026</v>
      </c>
      <c r="L242" s="52"/>
    </row>
    <row r="243" spans="2:12" s="36" customFormat="1" ht="13.5" customHeight="1" x14ac:dyDescent="0.25">
      <c r="B243" s="54"/>
      <c r="C243" s="60" t="s">
        <v>37</v>
      </c>
      <c r="D243" s="91" t="s">
        <v>145</v>
      </c>
      <c r="E243" s="76" t="s">
        <v>206</v>
      </c>
      <c r="F243" s="76"/>
      <c r="G243" s="76">
        <v>1879</v>
      </c>
      <c r="H243" s="76" t="s">
        <v>286</v>
      </c>
      <c r="I243" s="58">
        <v>0</v>
      </c>
      <c r="J243" s="157">
        <f t="shared" ref="J243:J245" si="13">$I243</f>
        <v>0</v>
      </c>
      <c r="K243" s="163">
        <f t="shared" ref="K243" si="14">$I243</f>
        <v>0</v>
      </c>
      <c r="L243" s="52"/>
    </row>
    <row r="244" spans="2:12" s="36" customFormat="1" ht="13.5" customHeight="1" x14ac:dyDescent="0.25">
      <c r="B244" s="54"/>
      <c r="C244" s="60" t="s">
        <v>38</v>
      </c>
      <c r="D244" s="91" t="s">
        <v>146</v>
      </c>
      <c r="E244" s="139" t="s">
        <v>799</v>
      </c>
      <c r="F244" s="76" t="s">
        <v>263</v>
      </c>
      <c r="G244" s="76">
        <v>1879</v>
      </c>
      <c r="H244" s="76" t="s">
        <v>286</v>
      </c>
      <c r="I244" s="58">
        <v>0</v>
      </c>
      <c r="J244" s="164"/>
      <c r="K244" s="165"/>
      <c r="L244" s="52"/>
    </row>
    <row r="245" spans="2:12" s="36" customFormat="1" ht="13.5" customHeight="1" x14ac:dyDescent="0.25">
      <c r="B245" s="54"/>
      <c r="C245" s="60" t="s">
        <v>39</v>
      </c>
      <c r="D245" s="91" t="s">
        <v>147</v>
      </c>
      <c r="E245" s="76" t="s">
        <v>788</v>
      </c>
      <c r="F245" s="76" t="s">
        <v>263</v>
      </c>
      <c r="G245" s="76">
        <v>1</v>
      </c>
      <c r="H245" s="76" t="s">
        <v>800</v>
      </c>
      <c r="I245" s="58">
        <v>0</v>
      </c>
      <c r="J245" s="157">
        <f t="shared" si="13"/>
        <v>0</v>
      </c>
      <c r="K245" s="163">
        <f t="shared" ref="K245" si="15">$I245</f>
        <v>0</v>
      </c>
      <c r="L245" s="71"/>
    </row>
    <row r="246" spans="2:12" s="36" customFormat="1" ht="13.5" customHeight="1" x14ac:dyDescent="0.25">
      <c r="B246" s="54"/>
      <c r="C246" s="60" t="s">
        <v>491</v>
      </c>
      <c r="D246" s="91" t="s">
        <v>148</v>
      </c>
      <c r="E246" s="76" t="s">
        <v>805</v>
      </c>
      <c r="F246" s="76" t="s">
        <v>263</v>
      </c>
      <c r="G246" s="76">
        <v>1</v>
      </c>
      <c r="H246" s="76" t="s">
        <v>800</v>
      </c>
      <c r="I246" s="58">
        <v>0</v>
      </c>
      <c r="J246" s="171"/>
      <c r="K246" s="173"/>
      <c r="L246" s="71"/>
    </row>
    <row r="247" spans="2:12" s="36" customFormat="1" ht="13.5" customHeight="1" x14ac:dyDescent="0.25">
      <c r="B247" s="54"/>
      <c r="C247" s="60" t="s">
        <v>492</v>
      </c>
      <c r="D247" s="91" t="s">
        <v>453</v>
      </c>
      <c r="E247" s="76" t="s">
        <v>806</v>
      </c>
      <c r="F247" s="76" t="s">
        <v>530</v>
      </c>
      <c r="G247" s="76">
        <v>1</v>
      </c>
      <c r="H247" s="76" t="s">
        <v>285</v>
      </c>
      <c r="I247" s="58">
        <v>0</v>
      </c>
      <c r="J247" s="157">
        <f t="shared" ref="J247:J262" si="16">$I247</f>
        <v>0</v>
      </c>
      <c r="K247" s="163">
        <f t="shared" ref="K247:K262" si="17">$I247</f>
        <v>0</v>
      </c>
      <c r="L247" s="71"/>
    </row>
    <row r="248" spans="2:12" s="36" customFormat="1" ht="13.5" customHeight="1" x14ac:dyDescent="0.25">
      <c r="B248" s="54"/>
      <c r="C248" s="60" t="s">
        <v>493</v>
      </c>
      <c r="D248" s="91" t="s">
        <v>155</v>
      </c>
      <c r="E248" s="76" t="s">
        <v>212</v>
      </c>
      <c r="F248" s="76" t="s">
        <v>530</v>
      </c>
      <c r="G248" s="76">
        <v>1</v>
      </c>
      <c r="H248" s="76" t="s">
        <v>285</v>
      </c>
      <c r="I248" s="58">
        <v>0</v>
      </c>
      <c r="J248" s="157">
        <f t="shared" si="16"/>
        <v>0</v>
      </c>
      <c r="K248" s="163">
        <f t="shared" si="17"/>
        <v>0</v>
      </c>
      <c r="L248" s="71"/>
    </row>
    <row r="249" spans="2:12" s="36" customFormat="1" ht="13.5" customHeight="1" x14ac:dyDescent="0.25">
      <c r="B249" s="54"/>
      <c r="C249" s="60" t="s">
        <v>494</v>
      </c>
      <c r="D249" s="91" t="s">
        <v>156</v>
      </c>
      <c r="E249" s="76" t="s">
        <v>213</v>
      </c>
      <c r="F249" s="76" t="s">
        <v>530</v>
      </c>
      <c r="G249" s="76">
        <v>1</v>
      </c>
      <c r="H249" s="76" t="s">
        <v>285</v>
      </c>
      <c r="I249" s="58">
        <v>0</v>
      </c>
      <c r="J249" s="157">
        <f t="shared" si="16"/>
        <v>0</v>
      </c>
      <c r="K249" s="163">
        <f t="shared" si="17"/>
        <v>0</v>
      </c>
      <c r="L249" s="71"/>
    </row>
    <row r="250" spans="2:12" s="36" customFormat="1" ht="13.5" customHeight="1" x14ac:dyDescent="0.25">
      <c r="B250" s="54"/>
      <c r="C250" s="60" t="s">
        <v>495</v>
      </c>
      <c r="D250" s="91" t="s">
        <v>483</v>
      </c>
      <c r="E250" s="76" t="s">
        <v>521</v>
      </c>
      <c r="F250" s="76" t="s">
        <v>530</v>
      </c>
      <c r="G250" s="76">
        <v>1</v>
      </c>
      <c r="H250" s="76" t="s">
        <v>285</v>
      </c>
      <c r="I250" s="58">
        <v>0</v>
      </c>
      <c r="J250" s="157">
        <f t="shared" si="16"/>
        <v>0</v>
      </c>
      <c r="K250" s="163">
        <f t="shared" si="17"/>
        <v>0</v>
      </c>
      <c r="L250" s="71"/>
    </row>
    <row r="251" spans="2:12" s="36" customFormat="1" ht="13.5" customHeight="1" x14ac:dyDescent="0.25">
      <c r="B251" s="54"/>
      <c r="C251" s="60" t="s">
        <v>496</v>
      </c>
      <c r="D251" s="91" t="s">
        <v>484</v>
      </c>
      <c r="E251" s="76" t="s">
        <v>522</v>
      </c>
      <c r="F251" s="76" t="s">
        <v>530</v>
      </c>
      <c r="G251" s="76">
        <v>1</v>
      </c>
      <c r="H251" s="76" t="s">
        <v>285</v>
      </c>
      <c r="I251" s="58">
        <v>0</v>
      </c>
      <c r="J251" s="157">
        <f t="shared" si="16"/>
        <v>0</v>
      </c>
      <c r="K251" s="163">
        <f t="shared" si="17"/>
        <v>0</v>
      </c>
      <c r="L251" s="71"/>
    </row>
    <row r="252" spans="2:12" s="36" customFormat="1" ht="13.5" customHeight="1" x14ac:dyDescent="0.25">
      <c r="B252" s="54"/>
      <c r="C252" s="60" t="s">
        <v>497</v>
      </c>
      <c r="D252" s="91" t="s">
        <v>484</v>
      </c>
      <c r="E252" s="76" t="s">
        <v>522</v>
      </c>
      <c r="F252" s="76" t="s">
        <v>530</v>
      </c>
      <c r="G252" s="76">
        <v>1</v>
      </c>
      <c r="H252" s="76" t="s">
        <v>285</v>
      </c>
      <c r="I252" s="58">
        <v>0</v>
      </c>
      <c r="J252" s="157">
        <f t="shared" si="16"/>
        <v>0</v>
      </c>
      <c r="K252" s="163">
        <f t="shared" si="17"/>
        <v>0</v>
      </c>
      <c r="L252" s="71"/>
    </row>
    <row r="253" spans="2:12" s="36" customFormat="1" ht="13.5" customHeight="1" x14ac:dyDescent="0.25">
      <c r="B253" s="54"/>
      <c r="C253" s="60" t="s">
        <v>498</v>
      </c>
      <c r="D253" s="91" t="s">
        <v>161</v>
      </c>
      <c r="E253" s="76" t="s">
        <v>218</v>
      </c>
      <c r="F253" s="76" t="s">
        <v>263</v>
      </c>
      <c r="G253" s="76">
        <v>1</v>
      </c>
      <c r="H253" s="76" t="s">
        <v>285</v>
      </c>
      <c r="I253" s="58">
        <v>0</v>
      </c>
      <c r="J253" s="157">
        <f t="shared" si="16"/>
        <v>0</v>
      </c>
      <c r="K253" s="163">
        <f t="shared" si="17"/>
        <v>0</v>
      </c>
      <c r="L253" s="71"/>
    </row>
    <row r="254" spans="2:12" s="36" customFormat="1" ht="13.5" customHeight="1" x14ac:dyDescent="0.25">
      <c r="B254" s="54"/>
      <c r="C254" s="60" t="s">
        <v>499</v>
      </c>
      <c r="D254" s="91" t="s">
        <v>485</v>
      </c>
      <c r="E254" s="76" t="s">
        <v>523</v>
      </c>
      <c r="F254" s="76" t="s">
        <v>530</v>
      </c>
      <c r="G254" s="76">
        <v>1</v>
      </c>
      <c r="H254" s="76" t="s">
        <v>285</v>
      </c>
      <c r="I254" s="58">
        <v>0</v>
      </c>
      <c r="J254" s="157">
        <f t="shared" si="16"/>
        <v>0</v>
      </c>
      <c r="K254" s="163">
        <f t="shared" si="17"/>
        <v>0</v>
      </c>
      <c r="L254" s="71"/>
    </row>
    <row r="255" spans="2:12" s="36" customFormat="1" ht="13.5" customHeight="1" x14ac:dyDescent="0.25">
      <c r="B255" s="54"/>
      <c r="C255" s="60" t="s">
        <v>500</v>
      </c>
      <c r="D255" s="91" t="s">
        <v>486</v>
      </c>
      <c r="E255" s="76" t="s">
        <v>524</v>
      </c>
      <c r="F255" s="76" t="s">
        <v>530</v>
      </c>
      <c r="G255" s="76">
        <v>1</v>
      </c>
      <c r="H255" s="76" t="s">
        <v>285</v>
      </c>
      <c r="I255" s="58">
        <v>0</v>
      </c>
      <c r="J255" s="157">
        <f t="shared" si="16"/>
        <v>0</v>
      </c>
      <c r="K255" s="163">
        <f t="shared" si="17"/>
        <v>0</v>
      </c>
      <c r="L255" s="71"/>
    </row>
    <row r="256" spans="2:12" s="36" customFormat="1" ht="13.5" customHeight="1" x14ac:dyDescent="0.25">
      <c r="B256" s="54"/>
      <c r="C256" s="60" t="s">
        <v>501</v>
      </c>
      <c r="D256" s="91" t="s">
        <v>487</v>
      </c>
      <c r="E256" s="76" t="s">
        <v>525</v>
      </c>
      <c r="F256" s="76" t="s">
        <v>530</v>
      </c>
      <c r="G256" s="76">
        <v>1</v>
      </c>
      <c r="H256" s="76" t="s">
        <v>285</v>
      </c>
      <c r="I256" s="58">
        <v>0</v>
      </c>
      <c r="J256" s="157">
        <f t="shared" si="16"/>
        <v>0</v>
      </c>
      <c r="K256" s="163">
        <f t="shared" si="17"/>
        <v>0</v>
      </c>
      <c r="L256" s="71"/>
    </row>
    <row r="257" spans="2:12" s="36" customFormat="1" ht="13.5" customHeight="1" x14ac:dyDescent="0.25">
      <c r="B257" s="54"/>
      <c r="C257" s="60" t="s">
        <v>502</v>
      </c>
      <c r="D257" s="91" t="s">
        <v>172</v>
      </c>
      <c r="E257" s="76" t="s">
        <v>229</v>
      </c>
      <c r="F257" s="76" t="s">
        <v>273</v>
      </c>
      <c r="G257" s="76">
        <v>6</v>
      </c>
      <c r="H257" s="76" t="s">
        <v>285</v>
      </c>
      <c r="I257" s="58">
        <v>0</v>
      </c>
      <c r="J257" s="157">
        <f t="shared" si="16"/>
        <v>0</v>
      </c>
      <c r="K257" s="163">
        <f t="shared" si="17"/>
        <v>0</v>
      </c>
      <c r="L257" s="71"/>
    </row>
    <row r="258" spans="2:12" s="36" customFormat="1" ht="13.5" customHeight="1" x14ac:dyDescent="0.25">
      <c r="B258" s="54"/>
      <c r="C258" s="60" t="s">
        <v>503</v>
      </c>
      <c r="D258" s="91" t="s">
        <v>173</v>
      </c>
      <c r="E258" s="76" t="s">
        <v>230</v>
      </c>
      <c r="F258" s="76" t="s">
        <v>263</v>
      </c>
      <c r="G258" s="76">
        <v>2</v>
      </c>
      <c r="H258" s="76" t="s">
        <v>285</v>
      </c>
      <c r="I258" s="58">
        <v>0</v>
      </c>
      <c r="J258" s="157">
        <f t="shared" si="16"/>
        <v>0</v>
      </c>
      <c r="K258" s="163">
        <f t="shared" si="17"/>
        <v>0</v>
      </c>
      <c r="L258" s="71"/>
    </row>
    <row r="259" spans="2:12" s="36" customFormat="1" ht="13.5" customHeight="1" x14ac:dyDescent="0.25">
      <c r="B259" s="54"/>
      <c r="C259" s="60" t="s">
        <v>504</v>
      </c>
      <c r="D259" s="91" t="s">
        <v>458</v>
      </c>
      <c r="E259" s="76" t="s">
        <v>470</v>
      </c>
      <c r="F259" s="76" t="s">
        <v>531</v>
      </c>
      <c r="G259" s="76">
        <v>1</v>
      </c>
      <c r="H259" s="76" t="s">
        <v>285</v>
      </c>
      <c r="I259" s="58">
        <v>0</v>
      </c>
      <c r="J259" s="157">
        <f t="shared" si="16"/>
        <v>0</v>
      </c>
      <c r="K259" s="163">
        <f t="shared" si="17"/>
        <v>0</v>
      </c>
      <c r="L259" s="71"/>
    </row>
    <row r="260" spans="2:12" s="36" customFormat="1" ht="13.5" customHeight="1" x14ac:dyDescent="0.25">
      <c r="B260" s="54"/>
      <c r="C260" s="60" t="s">
        <v>505</v>
      </c>
      <c r="D260" s="91" t="s">
        <v>488</v>
      </c>
      <c r="E260" s="76" t="s">
        <v>526</v>
      </c>
      <c r="F260" s="76" t="s">
        <v>530</v>
      </c>
      <c r="G260" s="76">
        <v>1</v>
      </c>
      <c r="H260" s="76" t="s">
        <v>285</v>
      </c>
      <c r="I260" s="58">
        <v>0</v>
      </c>
      <c r="J260" s="157">
        <f t="shared" si="16"/>
        <v>0</v>
      </c>
      <c r="K260" s="163">
        <f t="shared" si="17"/>
        <v>0</v>
      </c>
      <c r="L260" s="71"/>
    </row>
    <row r="261" spans="2:12" s="36" customFormat="1" ht="13.5" customHeight="1" x14ac:dyDescent="0.25">
      <c r="B261" s="54"/>
      <c r="C261" s="60" t="s">
        <v>506</v>
      </c>
      <c r="D261" s="91" t="s">
        <v>185</v>
      </c>
      <c r="E261" s="76" t="s">
        <v>242</v>
      </c>
      <c r="F261" s="76" t="s">
        <v>530</v>
      </c>
      <c r="G261" s="76">
        <v>1</v>
      </c>
      <c r="H261" s="76" t="s">
        <v>285</v>
      </c>
      <c r="I261" s="58">
        <v>0</v>
      </c>
      <c r="J261" s="157">
        <f t="shared" si="16"/>
        <v>0</v>
      </c>
      <c r="K261" s="163">
        <f t="shared" si="17"/>
        <v>0</v>
      </c>
      <c r="L261" s="71"/>
    </row>
    <row r="262" spans="2:12" s="36" customFormat="1" ht="13.5" customHeight="1" x14ac:dyDescent="0.25">
      <c r="B262" s="54"/>
      <c r="C262" s="60" t="s">
        <v>507</v>
      </c>
      <c r="D262" s="91" t="s">
        <v>187</v>
      </c>
      <c r="E262" s="76" t="s">
        <v>244</v>
      </c>
      <c r="F262" s="76" t="s">
        <v>530</v>
      </c>
      <c r="G262" s="76">
        <v>1</v>
      </c>
      <c r="H262" s="76" t="s">
        <v>285</v>
      </c>
      <c r="I262" s="58">
        <v>0</v>
      </c>
      <c r="J262" s="157">
        <f t="shared" si="16"/>
        <v>0</v>
      </c>
      <c r="K262" s="163">
        <f t="shared" si="17"/>
        <v>0</v>
      </c>
      <c r="L262" s="71"/>
    </row>
    <row r="263" spans="2:12" s="36" customFormat="1" ht="13.5" customHeight="1" x14ac:dyDescent="0.25">
      <c r="B263" s="54"/>
      <c r="C263" s="60" t="s">
        <v>508</v>
      </c>
      <c r="D263" s="91" t="s">
        <v>779</v>
      </c>
      <c r="E263" s="76" t="s">
        <v>785</v>
      </c>
      <c r="F263" s="76" t="s">
        <v>273</v>
      </c>
      <c r="G263" s="76">
        <v>158</v>
      </c>
      <c r="H263" s="76" t="s">
        <v>285</v>
      </c>
      <c r="I263" s="58">
        <v>0</v>
      </c>
      <c r="J263" s="162"/>
      <c r="K263" s="172"/>
      <c r="L263" s="71"/>
    </row>
    <row r="264" spans="2:12" s="36" customFormat="1" ht="13.5" customHeight="1" x14ac:dyDescent="0.25">
      <c r="B264" s="54"/>
      <c r="C264" s="60" t="s">
        <v>509</v>
      </c>
      <c r="D264" s="91" t="s">
        <v>190</v>
      </c>
      <c r="E264" s="76" t="s">
        <v>247</v>
      </c>
      <c r="F264" s="76" t="s">
        <v>263</v>
      </c>
      <c r="G264" s="76">
        <v>5</v>
      </c>
      <c r="H264" s="76" t="s">
        <v>285</v>
      </c>
      <c r="I264" s="58">
        <v>0</v>
      </c>
      <c r="J264" s="157">
        <f t="shared" ref="J264:J275" si="18">$I264</f>
        <v>0</v>
      </c>
      <c r="K264" s="163">
        <f t="shared" ref="K264:K275" si="19">$I264</f>
        <v>0</v>
      </c>
      <c r="L264" s="71"/>
    </row>
    <row r="265" spans="2:12" s="36" customFormat="1" ht="13.5" customHeight="1" x14ac:dyDescent="0.25">
      <c r="B265" s="54"/>
      <c r="C265" s="60" t="s">
        <v>510</v>
      </c>
      <c r="D265" s="91" t="s">
        <v>489</v>
      </c>
      <c r="E265" s="76" t="s">
        <v>527</v>
      </c>
      <c r="F265" s="76" t="s">
        <v>273</v>
      </c>
      <c r="G265" s="76">
        <v>50</v>
      </c>
      <c r="H265" s="76" t="s">
        <v>529</v>
      </c>
      <c r="I265" s="58">
        <v>0</v>
      </c>
      <c r="J265" s="157">
        <f t="shared" si="18"/>
        <v>0</v>
      </c>
      <c r="K265" s="163">
        <f t="shared" si="19"/>
        <v>0</v>
      </c>
      <c r="L265" s="71"/>
    </row>
    <row r="266" spans="2:12" s="36" customFormat="1" ht="13.5" customHeight="1" x14ac:dyDescent="0.25">
      <c r="B266" s="54"/>
      <c r="C266" s="60" t="s">
        <v>511</v>
      </c>
      <c r="D266" s="91" t="s">
        <v>192</v>
      </c>
      <c r="E266" s="76" t="s">
        <v>249</v>
      </c>
      <c r="F266" s="76" t="s">
        <v>532</v>
      </c>
      <c r="G266" s="76">
        <v>1</v>
      </c>
      <c r="H266" s="76" t="s">
        <v>285</v>
      </c>
      <c r="I266" s="58">
        <v>0</v>
      </c>
      <c r="J266" s="157">
        <f t="shared" si="18"/>
        <v>0</v>
      </c>
      <c r="K266" s="163">
        <f t="shared" si="19"/>
        <v>0</v>
      </c>
      <c r="L266" s="71"/>
    </row>
    <row r="267" spans="2:12" s="36" customFormat="1" ht="13.5" customHeight="1" x14ac:dyDescent="0.25">
      <c r="B267" s="54"/>
      <c r="C267" s="60" t="s">
        <v>512</v>
      </c>
      <c r="D267" s="91" t="s">
        <v>193</v>
      </c>
      <c r="E267" s="76" t="s">
        <v>250</v>
      </c>
      <c r="F267" s="76" t="s">
        <v>532</v>
      </c>
      <c r="G267" s="76">
        <v>1</v>
      </c>
      <c r="H267" s="76" t="s">
        <v>285</v>
      </c>
      <c r="I267" s="58">
        <v>0</v>
      </c>
      <c r="J267" s="157">
        <f t="shared" si="18"/>
        <v>0</v>
      </c>
      <c r="K267" s="163">
        <f t="shared" si="19"/>
        <v>0</v>
      </c>
      <c r="L267" s="71"/>
    </row>
    <row r="268" spans="2:12" s="36" customFormat="1" ht="13.5" customHeight="1" x14ac:dyDescent="0.25">
      <c r="B268" s="54"/>
      <c r="C268" s="60" t="s">
        <v>513</v>
      </c>
      <c r="D268" s="91" t="s">
        <v>490</v>
      </c>
      <c r="E268" s="76" t="s">
        <v>528</v>
      </c>
      <c r="F268" s="76" t="s">
        <v>263</v>
      </c>
      <c r="G268" s="76">
        <v>22</v>
      </c>
      <c r="H268" s="76" t="s">
        <v>285</v>
      </c>
      <c r="I268" s="58">
        <v>0</v>
      </c>
      <c r="J268" s="157">
        <f t="shared" si="18"/>
        <v>0</v>
      </c>
      <c r="K268" s="163">
        <f t="shared" si="19"/>
        <v>0</v>
      </c>
      <c r="L268" s="71"/>
    </row>
    <row r="269" spans="2:12" s="36" customFormat="1" ht="13.5" customHeight="1" x14ac:dyDescent="0.25">
      <c r="B269" s="54"/>
      <c r="C269" s="60" t="s">
        <v>514</v>
      </c>
      <c r="D269" s="91" t="s">
        <v>195</v>
      </c>
      <c r="E269" s="76" t="s">
        <v>252</v>
      </c>
      <c r="F269" s="76" t="s">
        <v>263</v>
      </c>
      <c r="G269" s="76">
        <v>1</v>
      </c>
      <c r="H269" s="76" t="s">
        <v>285</v>
      </c>
      <c r="I269" s="58">
        <v>0</v>
      </c>
      <c r="J269" s="157">
        <f t="shared" si="18"/>
        <v>0</v>
      </c>
      <c r="K269" s="163">
        <f t="shared" si="19"/>
        <v>0</v>
      </c>
      <c r="L269" s="71"/>
    </row>
    <row r="270" spans="2:12" s="36" customFormat="1" ht="13.5" customHeight="1" x14ac:dyDescent="0.25">
      <c r="B270" s="54"/>
      <c r="C270" s="60" t="s">
        <v>515</v>
      </c>
      <c r="D270" s="91" t="s">
        <v>770</v>
      </c>
      <c r="E270" s="76" t="s">
        <v>782</v>
      </c>
      <c r="F270" s="76" t="s">
        <v>263</v>
      </c>
      <c r="G270" s="76">
        <v>1</v>
      </c>
      <c r="H270" s="76" t="s">
        <v>285</v>
      </c>
      <c r="I270" s="58">
        <v>0</v>
      </c>
      <c r="J270" s="157">
        <f t="shared" si="18"/>
        <v>0</v>
      </c>
      <c r="K270" s="163">
        <f t="shared" si="19"/>
        <v>0</v>
      </c>
      <c r="L270" s="71"/>
    </row>
    <row r="271" spans="2:12" s="36" customFormat="1" ht="13.5" customHeight="1" x14ac:dyDescent="0.25">
      <c r="B271" s="54"/>
      <c r="C271" s="60" t="s">
        <v>516</v>
      </c>
      <c r="D271" s="91" t="s">
        <v>463</v>
      </c>
      <c r="E271" s="76" t="s">
        <v>475</v>
      </c>
      <c r="F271" s="76" t="s">
        <v>263</v>
      </c>
      <c r="G271" s="76">
        <v>1</v>
      </c>
      <c r="H271" s="76" t="s">
        <v>285</v>
      </c>
      <c r="I271" s="58">
        <v>0</v>
      </c>
      <c r="J271" s="157">
        <f t="shared" si="18"/>
        <v>0</v>
      </c>
      <c r="K271" s="163">
        <f t="shared" si="19"/>
        <v>0</v>
      </c>
      <c r="L271" s="71"/>
    </row>
    <row r="272" spans="2:12" s="36" customFormat="1" ht="13.5" customHeight="1" x14ac:dyDescent="0.25">
      <c r="B272" s="54"/>
      <c r="C272" s="60" t="s">
        <v>517</v>
      </c>
      <c r="D272" s="91" t="s">
        <v>784</v>
      </c>
      <c r="E272" s="76" t="s">
        <v>783</v>
      </c>
      <c r="F272" s="76" t="s">
        <v>263</v>
      </c>
      <c r="G272" s="76">
        <v>1</v>
      </c>
      <c r="H272" s="76" t="s">
        <v>285</v>
      </c>
      <c r="I272" s="58">
        <v>0</v>
      </c>
      <c r="J272" s="157">
        <f t="shared" si="18"/>
        <v>0</v>
      </c>
      <c r="K272" s="163">
        <f t="shared" si="19"/>
        <v>0</v>
      </c>
      <c r="L272" s="71"/>
    </row>
    <row r="273" spans="2:12" s="36" customFormat="1" ht="13.5" customHeight="1" x14ac:dyDescent="0.25">
      <c r="B273" s="54"/>
      <c r="C273" s="60" t="s">
        <v>518</v>
      </c>
      <c r="D273" s="92" t="s">
        <v>142</v>
      </c>
      <c r="E273" s="59" t="s">
        <v>204</v>
      </c>
      <c r="F273" s="59" t="s">
        <v>261</v>
      </c>
      <c r="G273" s="59">
        <v>1</v>
      </c>
      <c r="H273" s="59" t="s">
        <v>285</v>
      </c>
      <c r="I273" s="58">
        <v>0</v>
      </c>
      <c r="J273" s="157">
        <f t="shared" si="18"/>
        <v>0</v>
      </c>
      <c r="K273" s="163">
        <f t="shared" si="19"/>
        <v>0</v>
      </c>
      <c r="L273" s="71"/>
    </row>
    <row r="274" spans="2:12" s="36" customFormat="1" ht="13.5" customHeight="1" x14ac:dyDescent="0.25">
      <c r="B274" s="54"/>
      <c r="C274" s="60" t="s">
        <v>519</v>
      </c>
      <c r="D274" s="91" t="s">
        <v>196</v>
      </c>
      <c r="E274" s="76" t="s">
        <v>253</v>
      </c>
      <c r="F274" s="76" t="s">
        <v>263</v>
      </c>
      <c r="G274" s="76">
        <v>4</v>
      </c>
      <c r="H274" s="76" t="s">
        <v>285</v>
      </c>
      <c r="I274" s="58">
        <v>0</v>
      </c>
      <c r="J274" s="157">
        <f t="shared" si="18"/>
        <v>0</v>
      </c>
      <c r="K274" s="163">
        <f t="shared" si="19"/>
        <v>0</v>
      </c>
      <c r="L274" s="71"/>
    </row>
    <row r="275" spans="2:12" s="36" customFormat="1" ht="13.5" customHeight="1" x14ac:dyDescent="0.25">
      <c r="B275" s="54"/>
      <c r="C275" s="60" t="s">
        <v>520</v>
      </c>
      <c r="D275" s="91" t="s">
        <v>197</v>
      </c>
      <c r="E275" s="76" t="s">
        <v>771</v>
      </c>
      <c r="F275" s="76" t="s">
        <v>263</v>
      </c>
      <c r="G275" s="76">
        <v>3</v>
      </c>
      <c r="H275" s="76" t="s">
        <v>285</v>
      </c>
      <c r="I275" s="58">
        <v>0</v>
      </c>
      <c r="J275" s="157">
        <f t="shared" si="18"/>
        <v>0</v>
      </c>
      <c r="K275" s="163">
        <f t="shared" si="19"/>
        <v>0</v>
      </c>
      <c r="L275" s="71"/>
    </row>
    <row r="276" spans="2:12" s="36" customFormat="1" ht="13.5" customHeight="1" x14ac:dyDescent="0.25">
      <c r="B276" s="54"/>
      <c r="C276" s="60" t="s">
        <v>742</v>
      </c>
      <c r="D276" s="92" t="s">
        <v>144</v>
      </c>
      <c r="E276" s="59" t="s">
        <v>205</v>
      </c>
      <c r="F276" s="59" t="s">
        <v>263</v>
      </c>
      <c r="G276" s="59">
        <v>3</v>
      </c>
      <c r="H276" s="59" t="s">
        <v>285</v>
      </c>
      <c r="I276" s="171"/>
      <c r="J276" s="58">
        <v>0</v>
      </c>
      <c r="K276" s="174"/>
      <c r="L276" s="71"/>
    </row>
    <row r="277" spans="2:12" s="36" customFormat="1" ht="13.5" customHeight="1" x14ac:dyDescent="0.25">
      <c r="B277" s="54"/>
      <c r="C277" s="60" t="s">
        <v>743</v>
      </c>
      <c r="D277" s="91" t="s">
        <v>199</v>
      </c>
      <c r="E277" s="76" t="s">
        <v>256</v>
      </c>
      <c r="F277" s="76" t="s">
        <v>277</v>
      </c>
      <c r="G277" s="76">
        <v>1</v>
      </c>
      <c r="H277" s="76" t="s">
        <v>285</v>
      </c>
      <c r="I277" s="58">
        <v>0</v>
      </c>
      <c r="J277" s="157">
        <f t="shared" ref="J277:J280" si="20">$I277</f>
        <v>0</v>
      </c>
      <c r="K277" s="163">
        <f t="shared" ref="K277:K280" si="21">$I277</f>
        <v>0</v>
      </c>
      <c r="L277" s="71"/>
    </row>
    <row r="278" spans="2:12" s="36" customFormat="1" ht="13.5" customHeight="1" x14ac:dyDescent="0.25">
      <c r="B278" s="54"/>
      <c r="C278" s="60" t="s">
        <v>795</v>
      </c>
      <c r="D278" s="91" t="s">
        <v>201</v>
      </c>
      <c r="E278" s="76" t="s">
        <v>258</v>
      </c>
      <c r="F278" s="76" t="s">
        <v>482</v>
      </c>
      <c r="G278" s="76">
        <v>1</v>
      </c>
      <c r="H278" s="76" t="s">
        <v>285</v>
      </c>
      <c r="I278" s="58">
        <v>0</v>
      </c>
      <c r="J278" s="157">
        <f t="shared" si="20"/>
        <v>0</v>
      </c>
      <c r="K278" s="163">
        <f t="shared" si="21"/>
        <v>0</v>
      </c>
      <c r="L278" s="71"/>
    </row>
    <row r="279" spans="2:12" s="36" customFormat="1" ht="13.5" customHeight="1" x14ac:dyDescent="0.25">
      <c r="B279" s="54"/>
      <c r="C279" s="60" t="s">
        <v>796</v>
      </c>
      <c r="D279" s="154" t="s">
        <v>145</v>
      </c>
      <c r="E279" s="123" t="s">
        <v>798</v>
      </c>
      <c r="F279" s="124" t="s">
        <v>263</v>
      </c>
      <c r="G279" s="124">
        <v>1</v>
      </c>
      <c r="H279" s="124" t="s">
        <v>285</v>
      </c>
      <c r="I279" s="125">
        <v>0</v>
      </c>
      <c r="J279" s="157">
        <f t="shared" si="20"/>
        <v>0</v>
      </c>
      <c r="K279" s="163">
        <f t="shared" si="21"/>
        <v>0</v>
      </c>
      <c r="L279" s="71"/>
    </row>
    <row r="280" spans="2:12" s="36" customFormat="1" ht="13.5" customHeight="1" thickBot="1" x14ac:dyDescent="0.3">
      <c r="B280" s="54"/>
      <c r="C280" s="57" t="s">
        <v>797</v>
      </c>
      <c r="D280" s="120" t="s">
        <v>145</v>
      </c>
      <c r="E280" s="72" t="s">
        <v>730</v>
      </c>
      <c r="F280" s="99" t="s">
        <v>263</v>
      </c>
      <c r="G280" s="99">
        <v>1</v>
      </c>
      <c r="H280" s="99" t="s">
        <v>285</v>
      </c>
      <c r="I280" s="56">
        <v>0</v>
      </c>
      <c r="J280" s="168">
        <f t="shared" si="20"/>
        <v>0</v>
      </c>
      <c r="K280" s="169">
        <f t="shared" si="21"/>
        <v>0</v>
      </c>
      <c r="L280" s="71"/>
    </row>
    <row r="281" spans="2:12" s="36" customFormat="1" ht="13.5" customHeight="1" thickBot="1" x14ac:dyDescent="0.3">
      <c r="B281" s="54"/>
      <c r="E281" s="44"/>
      <c r="F281" s="44"/>
      <c r="G281" s="44"/>
      <c r="H281" s="44"/>
      <c r="I281" s="224" t="s">
        <v>705</v>
      </c>
      <c r="J281" s="225"/>
      <c r="K281" s="122">
        <f>SUM(I243:K280)</f>
        <v>0</v>
      </c>
      <c r="L281" s="52"/>
    </row>
    <row r="282" spans="2:12" s="36" customFormat="1" ht="13.5" customHeight="1" thickBot="1" x14ac:dyDescent="0.3">
      <c r="B282" s="54"/>
      <c r="E282" s="44"/>
      <c r="F282" s="44"/>
      <c r="G282" s="44"/>
      <c r="H282" s="44"/>
      <c r="I282" s="44"/>
      <c r="J282" s="44"/>
      <c r="K282" s="43"/>
      <c r="L282" s="52"/>
    </row>
    <row r="283" spans="2:12" s="36" customFormat="1" ht="21.75" customHeight="1" x14ac:dyDescent="0.25">
      <c r="B283" s="54"/>
      <c r="C283" s="221" t="s">
        <v>49</v>
      </c>
      <c r="D283" s="222"/>
      <c r="E283" s="222"/>
      <c r="F283" s="222"/>
      <c r="G283" s="222"/>
      <c r="H283" s="222"/>
      <c r="I283" s="222"/>
      <c r="J283" s="222"/>
      <c r="K283" s="223"/>
      <c r="L283" s="52"/>
    </row>
    <row r="284" spans="2:12" s="36" customFormat="1" ht="33" customHeight="1" x14ac:dyDescent="0.25">
      <c r="B284" s="54"/>
      <c r="C284" s="79" t="s">
        <v>27</v>
      </c>
      <c r="D284" s="90" t="s">
        <v>40</v>
      </c>
      <c r="E284" s="61" t="s">
        <v>45</v>
      </c>
      <c r="F284" s="61" t="s">
        <v>41</v>
      </c>
      <c r="G284" s="61" t="s">
        <v>42</v>
      </c>
      <c r="H284" s="61" t="s">
        <v>43</v>
      </c>
      <c r="I284" s="97">
        <v>2024</v>
      </c>
      <c r="J284" s="97">
        <v>2025</v>
      </c>
      <c r="K284" s="98">
        <v>2026</v>
      </c>
      <c r="L284" s="52"/>
    </row>
    <row r="285" spans="2:12" s="36" customFormat="1" ht="13.5" customHeight="1" x14ac:dyDescent="0.25">
      <c r="B285" s="54"/>
      <c r="C285" s="60" t="s">
        <v>543</v>
      </c>
      <c r="D285" s="92" t="s">
        <v>145</v>
      </c>
      <c r="E285" s="59" t="s">
        <v>206</v>
      </c>
      <c r="F285" s="59"/>
      <c r="G285" s="59">
        <v>8508</v>
      </c>
      <c r="H285" s="59" t="s">
        <v>286</v>
      </c>
      <c r="I285" s="58">
        <v>0</v>
      </c>
      <c r="J285" s="157">
        <f t="shared" ref="J285:K285" si="22">$I285</f>
        <v>0</v>
      </c>
      <c r="K285" s="163">
        <f t="shared" si="22"/>
        <v>0</v>
      </c>
      <c r="L285" s="52"/>
    </row>
    <row r="286" spans="2:12" s="36" customFormat="1" ht="13.5" customHeight="1" x14ac:dyDescent="0.25">
      <c r="B286" s="54"/>
      <c r="C286" s="60" t="s">
        <v>547</v>
      </c>
      <c r="D286" s="91" t="s">
        <v>146</v>
      </c>
      <c r="E286" s="76" t="s">
        <v>799</v>
      </c>
      <c r="F286" s="76" t="s">
        <v>263</v>
      </c>
      <c r="G286" s="76">
        <v>8508</v>
      </c>
      <c r="H286" s="76" t="s">
        <v>286</v>
      </c>
      <c r="I286" s="58">
        <v>0</v>
      </c>
      <c r="J286" s="171"/>
      <c r="K286" s="170"/>
      <c r="L286" s="71"/>
    </row>
    <row r="287" spans="2:12" s="36" customFormat="1" ht="13.5" customHeight="1" x14ac:dyDescent="0.25">
      <c r="B287" s="54"/>
      <c r="C287" s="60" t="s">
        <v>546</v>
      </c>
      <c r="D287" s="91" t="s">
        <v>147</v>
      </c>
      <c r="E287" s="76" t="s">
        <v>788</v>
      </c>
      <c r="F287" s="76" t="s">
        <v>263</v>
      </c>
      <c r="G287" s="76">
        <v>1</v>
      </c>
      <c r="H287" s="76" t="s">
        <v>800</v>
      </c>
      <c r="I287" s="58">
        <v>0</v>
      </c>
      <c r="J287" s="157">
        <f t="shared" ref="J287:K304" si="23">$I287</f>
        <v>0</v>
      </c>
      <c r="K287" s="163">
        <f t="shared" si="23"/>
        <v>0</v>
      </c>
      <c r="L287" s="71"/>
    </row>
    <row r="288" spans="2:12" s="36" customFormat="1" ht="13.5" customHeight="1" x14ac:dyDescent="0.25">
      <c r="B288" s="54"/>
      <c r="C288" s="60" t="s">
        <v>548</v>
      </c>
      <c r="D288" s="91" t="s">
        <v>533</v>
      </c>
      <c r="E288" s="76" t="s">
        <v>538</v>
      </c>
      <c r="F288" s="76" t="s">
        <v>277</v>
      </c>
      <c r="G288" s="76">
        <v>2</v>
      </c>
      <c r="H288" s="76" t="s">
        <v>285</v>
      </c>
      <c r="I288" s="58">
        <v>0</v>
      </c>
      <c r="J288" s="157">
        <f t="shared" si="23"/>
        <v>0</v>
      </c>
      <c r="K288" s="163">
        <f t="shared" si="23"/>
        <v>0</v>
      </c>
      <c r="L288" s="71"/>
    </row>
    <row r="289" spans="2:12" s="36" customFormat="1" ht="13.5" customHeight="1" x14ac:dyDescent="0.25">
      <c r="B289" s="54"/>
      <c r="C289" s="60" t="s">
        <v>549</v>
      </c>
      <c r="D289" s="91" t="s">
        <v>534</v>
      </c>
      <c r="E289" s="76" t="s">
        <v>539</v>
      </c>
      <c r="F289" s="76" t="s">
        <v>263</v>
      </c>
      <c r="G289" s="76">
        <v>14</v>
      </c>
      <c r="H289" s="76" t="s">
        <v>285</v>
      </c>
      <c r="I289" s="58">
        <v>0</v>
      </c>
      <c r="J289" s="157">
        <f t="shared" si="23"/>
        <v>0</v>
      </c>
      <c r="K289" s="163">
        <f t="shared" si="23"/>
        <v>0</v>
      </c>
      <c r="L289" s="71"/>
    </row>
    <row r="290" spans="2:12" s="36" customFormat="1" ht="13.5" customHeight="1" x14ac:dyDescent="0.25">
      <c r="B290" s="54"/>
      <c r="C290" s="60" t="s">
        <v>550</v>
      </c>
      <c r="D290" s="91" t="s">
        <v>187</v>
      </c>
      <c r="E290" s="76" t="s">
        <v>244</v>
      </c>
      <c r="F290" s="76" t="s">
        <v>277</v>
      </c>
      <c r="G290" s="76">
        <v>1</v>
      </c>
      <c r="H290" s="76" t="s">
        <v>285</v>
      </c>
      <c r="I290" s="58">
        <v>0</v>
      </c>
      <c r="J290" s="157">
        <f t="shared" si="23"/>
        <v>0</v>
      </c>
      <c r="K290" s="163">
        <f t="shared" si="23"/>
        <v>0</v>
      </c>
      <c r="L290" s="71"/>
    </row>
    <row r="291" spans="2:12" s="36" customFormat="1" ht="13.5" customHeight="1" x14ac:dyDescent="0.25">
      <c r="B291" s="54"/>
      <c r="C291" s="60" t="s">
        <v>551</v>
      </c>
      <c r="D291" s="91" t="s">
        <v>187</v>
      </c>
      <c r="E291" s="76" t="s">
        <v>244</v>
      </c>
      <c r="F291" s="76" t="s">
        <v>277</v>
      </c>
      <c r="G291" s="76">
        <v>1</v>
      </c>
      <c r="H291" s="76" t="s">
        <v>285</v>
      </c>
      <c r="I291" s="58">
        <v>0</v>
      </c>
      <c r="J291" s="157">
        <f t="shared" si="23"/>
        <v>0</v>
      </c>
      <c r="K291" s="163">
        <f t="shared" si="23"/>
        <v>0</v>
      </c>
      <c r="L291" s="71"/>
    </row>
    <row r="292" spans="2:12" s="36" customFormat="1" ht="13.5" customHeight="1" x14ac:dyDescent="0.25">
      <c r="B292" s="54"/>
      <c r="C292" s="60" t="s">
        <v>552</v>
      </c>
      <c r="D292" s="91" t="s">
        <v>535</v>
      </c>
      <c r="E292" s="76" t="s">
        <v>540</v>
      </c>
      <c r="F292" s="76" t="s">
        <v>277</v>
      </c>
      <c r="G292" s="76">
        <v>1</v>
      </c>
      <c r="H292" s="76" t="s">
        <v>285</v>
      </c>
      <c r="I292" s="58">
        <v>0</v>
      </c>
      <c r="J292" s="157">
        <f t="shared" si="23"/>
        <v>0</v>
      </c>
      <c r="K292" s="163">
        <f t="shared" si="23"/>
        <v>0</v>
      </c>
      <c r="L292" s="71"/>
    </row>
    <row r="293" spans="2:12" s="36" customFormat="1" ht="13.5" customHeight="1" x14ac:dyDescent="0.25">
      <c r="B293" s="54"/>
      <c r="C293" s="60" t="s">
        <v>553</v>
      </c>
      <c r="D293" s="91" t="s">
        <v>190</v>
      </c>
      <c r="E293" s="76" t="s">
        <v>247</v>
      </c>
      <c r="F293" s="76" t="s">
        <v>263</v>
      </c>
      <c r="G293" s="76">
        <v>2</v>
      </c>
      <c r="H293" s="76" t="s">
        <v>285</v>
      </c>
      <c r="I293" s="58">
        <v>0</v>
      </c>
      <c r="J293" s="157">
        <f t="shared" si="23"/>
        <v>0</v>
      </c>
      <c r="K293" s="163">
        <f t="shared" si="23"/>
        <v>0</v>
      </c>
      <c r="L293" s="71"/>
    </row>
    <row r="294" spans="2:12" s="36" customFormat="1" ht="13.5" customHeight="1" x14ac:dyDescent="0.25">
      <c r="B294" s="54"/>
      <c r="C294" s="60" t="s">
        <v>554</v>
      </c>
      <c r="D294" s="91" t="s">
        <v>536</v>
      </c>
      <c r="E294" s="76" t="s">
        <v>541</v>
      </c>
      <c r="F294" s="76" t="s">
        <v>277</v>
      </c>
      <c r="G294" s="76">
        <v>1</v>
      </c>
      <c r="H294" s="76" t="s">
        <v>285</v>
      </c>
      <c r="I294" s="58">
        <v>0</v>
      </c>
      <c r="J294" s="157">
        <f t="shared" si="23"/>
        <v>0</v>
      </c>
      <c r="K294" s="163">
        <f t="shared" si="23"/>
        <v>0</v>
      </c>
      <c r="L294" s="71"/>
    </row>
    <row r="295" spans="2:12" s="36" customFormat="1" ht="13.5" customHeight="1" x14ac:dyDescent="0.25">
      <c r="B295" s="54"/>
      <c r="C295" s="60" t="s">
        <v>555</v>
      </c>
      <c r="D295" s="91" t="s">
        <v>191</v>
      </c>
      <c r="E295" s="76" t="s">
        <v>248</v>
      </c>
      <c r="F295" s="76" t="s">
        <v>277</v>
      </c>
      <c r="G295" s="76">
        <v>1</v>
      </c>
      <c r="H295" s="76" t="s">
        <v>285</v>
      </c>
      <c r="I295" s="58">
        <v>0</v>
      </c>
      <c r="J295" s="157">
        <f t="shared" si="23"/>
        <v>0</v>
      </c>
      <c r="K295" s="163">
        <f t="shared" si="23"/>
        <v>0</v>
      </c>
      <c r="L295" s="71"/>
    </row>
    <row r="296" spans="2:12" s="36" customFormat="1" ht="13.5" customHeight="1" x14ac:dyDescent="0.25">
      <c r="B296" s="54"/>
      <c r="C296" s="60" t="s">
        <v>556</v>
      </c>
      <c r="D296" s="91" t="s">
        <v>192</v>
      </c>
      <c r="E296" s="76" t="s">
        <v>249</v>
      </c>
      <c r="F296" s="76" t="s">
        <v>263</v>
      </c>
      <c r="G296" s="76">
        <v>15</v>
      </c>
      <c r="H296" s="76" t="s">
        <v>285</v>
      </c>
      <c r="I296" s="58">
        <v>0</v>
      </c>
      <c r="J296" s="157">
        <f t="shared" si="23"/>
        <v>0</v>
      </c>
      <c r="K296" s="163">
        <f t="shared" si="23"/>
        <v>0</v>
      </c>
      <c r="L296" s="71"/>
    </row>
    <row r="297" spans="2:12" s="36" customFormat="1" ht="13.5" customHeight="1" x14ac:dyDescent="0.25">
      <c r="B297" s="54"/>
      <c r="C297" s="60" t="s">
        <v>557</v>
      </c>
      <c r="D297" s="91" t="s">
        <v>193</v>
      </c>
      <c r="E297" s="76" t="s">
        <v>250</v>
      </c>
      <c r="F297" s="76" t="s">
        <v>263</v>
      </c>
      <c r="G297" s="76">
        <v>15</v>
      </c>
      <c r="H297" s="76" t="s">
        <v>285</v>
      </c>
      <c r="I297" s="58">
        <v>0</v>
      </c>
      <c r="J297" s="157">
        <f t="shared" si="23"/>
        <v>0</v>
      </c>
      <c r="K297" s="163">
        <f t="shared" si="23"/>
        <v>0</v>
      </c>
      <c r="L297" s="71"/>
    </row>
    <row r="298" spans="2:12" s="36" customFormat="1" ht="13.5" customHeight="1" x14ac:dyDescent="0.25">
      <c r="B298" s="54"/>
      <c r="C298" s="60" t="s">
        <v>558</v>
      </c>
      <c r="D298" s="91" t="s">
        <v>195</v>
      </c>
      <c r="E298" s="76" t="s">
        <v>252</v>
      </c>
      <c r="F298" s="76" t="s">
        <v>263</v>
      </c>
      <c r="G298" s="76">
        <v>1</v>
      </c>
      <c r="H298" s="76" t="s">
        <v>285</v>
      </c>
      <c r="I298" s="58">
        <v>0</v>
      </c>
      <c r="J298" s="157">
        <f t="shared" si="23"/>
        <v>0</v>
      </c>
      <c r="K298" s="163">
        <f t="shared" si="23"/>
        <v>0</v>
      </c>
      <c r="L298" s="71"/>
    </row>
    <row r="299" spans="2:12" s="36" customFormat="1" ht="13.5" customHeight="1" x14ac:dyDescent="0.25">
      <c r="B299" s="54"/>
      <c r="C299" s="60" t="s">
        <v>559</v>
      </c>
      <c r="D299" s="92" t="s">
        <v>142</v>
      </c>
      <c r="E299" s="59" t="s">
        <v>204</v>
      </c>
      <c r="F299" s="59" t="s">
        <v>261</v>
      </c>
      <c r="G299" s="59">
        <v>1</v>
      </c>
      <c r="H299" s="59" t="s">
        <v>285</v>
      </c>
      <c r="I299" s="58">
        <v>0</v>
      </c>
      <c r="J299" s="157">
        <f t="shared" si="23"/>
        <v>0</v>
      </c>
      <c r="K299" s="163">
        <f t="shared" si="23"/>
        <v>0</v>
      </c>
      <c r="L299" s="71"/>
    </row>
    <row r="300" spans="2:12" s="36" customFormat="1" ht="13.5" customHeight="1" x14ac:dyDescent="0.25">
      <c r="B300" s="54"/>
      <c r="C300" s="60" t="s">
        <v>560</v>
      </c>
      <c r="D300" s="91" t="s">
        <v>537</v>
      </c>
      <c r="E300" s="76" t="s">
        <v>542</v>
      </c>
      <c r="F300" s="76" t="s">
        <v>277</v>
      </c>
      <c r="G300" s="76">
        <v>1</v>
      </c>
      <c r="H300" s="76" t="s">
        <v>285</v>
      </c>
      <c r="I300" s="58">
        <v>0</v>
      </c>
      <c r="J300" s="157">
        <f t="shared" si="23"/>
        <v>0</v>
      </c>
      <c r="K300" s="163">
        <f t="shared" si="23"/>
        <v>0</v>
      </c>
      <c r="L300" s="71"/>
    </row>
    <row r="301" spans="2:12" s="36" customFormat="1" ht="13.5" customHeight="1" x14ac:dyDescent="0.25">
      <c r="B301" s="54"/>
      <c r="C301" s="60" t="s">
        <v>561</v>
      </c>
      <c r="D301" s="91" t="s">
        <v>537</v>
      </c>
      <c r="E301" s="76" t="s">
        <v>542</v>
      </c>
      <c r="F301" s="76" t="s">
        <v>263</v>
      </c>
      <c r="G301" s="76">
        <v>28</v>
      </c>
      <c r="H301" s="76" t="s">
        <v>285</v>
      </c>
      <c r="I301" s="58">
        <v>0</v>
      </c>
      <c r="J301" s="157">
        <f t="shared" si="23"/>
        <v>0</v>
      </c>
      <c r="K301" s="163">
        <f t="shared" si="23"/>
        <v>0</v>
      </c>
      <c r="L301" s="71"/>
    </row>
    <row r="302" spans="2:12" s="36" customFormat="1" ht="13.5" customHeight="1" x14ac:dyDescent="0.25">
      <c r="B302" s="54"/>
      <c r="C302" s="60" t="s">
        <v>744</v>
      </c>
      <c r="D302" s="154" t="s">
        <v>145</v>
      </c>
      <c r="E302" s="123" t="s">
        <v>798</v>
      </c>
      <c r="F302" s="124" t="s">
        <v>263</v>
      </c>
      <c r="G302" s="124">
        <v>1</v>
      </c>
      <c r="H302" s="124" t="s">
        <v>285</v>
      </c>
      <c r="I302" s="125">
        <v>0</v>
      </c>
      <c r="J302" s="157">
        <f t="shared" si="23"/>
        <v>0</v>
      </c>
      <c r="K302" s="163">
        <f t="shared" si="23"/>
        <v>0</v>
      </c>
      <c r="L302" s="71"/>
    </row>
    <row r="303" spans="2:12" s="36" customFormat="1" ht="13.5" customHeight="1" x14ac:dyDescent="0.25">
      <c r="B303" s="54"/>
      <c r="C303" s="60" t="s">
        <v>745</v>
      </c>
      <c r="D303" s="73" t="s">
        <v>145</v>
      </c>
      <c r="E303" s="74" t="s">
        <v>730</v>
      </c>
      <c r="F303" s="76" t="s">
        <v>263</v>
      </c>
      <c r="G303" s="76">
        <v>1</v>
      </c>
      <c r="H303" s="76" t="s">
        <v>285</v>
      </c>
      <c r="I303" s="58">
        <v>0</v>
      </c>
      <c r="J303" s="157">
        <f t="shared" si="23"/>
        <v>0</v>
      </c>
      <c r="K303" s="163">
        <f t="shared" si="23"/>
        <v>0</v>
      </c>
      <c r="L303" s="71"/>
    </row>
    <row r="304" spans="2:12" s="36" customFormat="1" ht="13.5" customHeight="1" thickBot="1" x14ac:dyDescent="0.3">
      <c r="B304" s="54"/>
      <c r="C304" s="57" t="s">
        <v>746</v>
      </c>
      <c r="D304" s="155" t="s">
        <v>756</v>
      </c>
      <c r="E304" s="126" t="s">
        <v>739</v>
      </c>
      <c r="F304" s="127" t="s">
        <v>263</v>
      </c>
      <c r="G304" s="127">
        <v>1</v>
      </c>
      <c r="H304" s="127" t="s">
        <v>729</v>
      </c>
      <c r="I304" s="128">
        <v>0</v>
      </c>
      <c r="J304" s="168">
        <f t="shared" si="23"/>
        <v>0</v>
      </c>
      <c r="K304" s="169">
        <f t="shared" si="23"/>
        <v>0</v>
      </c>
      <c r="L304" s="52"/>
    </row>
    <row r="305" spans="1:12" s="36" customFormat="1" ht="13.5" customHeight="1" thickBot="1" x14ac:dyDescent="0.3">
      <c r="B305" s="54"/>
      <c r="E305" s="44"/>
      <c r="F305" s="44"/>
      <c r="G305" s="44"/>
      <c r="H305" s="44"/>
      <c r="I305" s="224" t="s">
        <v>706</v>
      </c>
      <c r="J305" s="225"/>
      <c r="K305" s="122">
        <f>SUM(I285:K304)</f>
        <v>0</v>
      </c>
      <c r="L305" s="52"/>
    </row>
    <row r="306" spans="1:12" s="36" customFormat="1" ht="21.75" customHeight="1" thickBot="1" x14ac:dyDescent="0.3">
      <c r="B306" s="54"/>
      <c r="E306" s="44"/>
      <c r="F306" s="44"/>
      <c r="G306" s="44"/>
      <c r="H306" s="44"/>
      <c r="I306" s="93"/>
      <c r="J306" s="93"/>
      <c r="K306" s="94"/>
      <c r="L306" s="52"/>
    </row>
    <row r="307" spans="1:12" s="36" customFormat="1" ht="27.75" customHeight="1" x14ac:dyDescent="0.25">
      <c r="B307" s="54"/>
      <c r="C307" s="221" t="s">
        <v>50</v>
      </c>
      <c r="D307" s="222"/>
      <c r="E307" s="222"/>
      <c r="F307" s="222"/>
      <c r="G307" s="222"/>
      <c r="H307" s="222"/>
      <c r="I307" s="222"/>
      <c r="J307" s="222"/>
      <c r="K307" s="223"/>
      <c r="L307" s="52"/>
    </row>
    <row r="308" spans="1:12" s="36" customFormat="1" ht="31.5" customHeight="1" x14ac:dyDescent="0.25">
      <c r="B308" s="54"/>
      <c r="C308" s="79" t="s">
        <v>27</v>
      </c>
      <c r="D308" s="90" t="s">
        <v>40</v>
      </c>
      <c r="E308" s="61" t="s">
        <v>45</v>
      </c>
      <c r="F308" s="61" t="s">
        <v>41</v>
      </c>
      <c r="G308" s="61" t="s">
        <v>42</v>
      </c>
      <c r="H308" s="61" t="s">
        <v>43</v>
      </c>
      <c r="I308" s="97">
        <v>2024</v>
      </c>
      <c r="J308" s="97">
        <v>2025</v>
      </c>
      <c r="K308" s="98">
        <v>2026</v>
      </c>
      <c r="L308" s="52"/>
    </row>
    <row r="309" spans="1:12" s="36" customFormat="1" ht="13.5" customHeight="1" x14ac:dyDescent="0.25">
      <c r="B309" s="54"/>
      <c r="C309" s="60" t="s">
        <v>562</v>
      </c>
      <c r="D309" s="92" t="s">
        <v>145</v>
      </c>
      <c r="E309" s="59" t="s">
        <v>206</v>
      </c>
      <c r="F309" s="59"/>
      <c r="G309" s="59">
        <v>6112</v>
      </c>
      <c r="H309" s="59" t="s">
        <v>286</v>
      </c>
      <c r="I309" s="58">
        <v>0</v>
      </c>
      <c r="J309" s="157">
        <f t="shared" ref="J309:K309" si="24">$I309</f>
        <v>0</v>
      </c>
      <c r="K309" s="163">
        <f t="shared" si="24"/>
        <v>0</v>
      </c>
      <c r="L309" s="52"/>
    </row>
    <row r="310" spans="1:12" s="36" customFormat="1" ht="13.5" customHeight="1" x14ac:dyDescent="0.25">
      <c r="B310" s="54"/>
      <c r="C310" s="60" t="s">
        <v>571</v>
      </c>
      <c r="D310" s="91" t="s">
        <v>146</v>
      </c>
      <c r="E310" s="139" t="s">
        <v>799</v>
      </c>
      <c r="F310" s="76" t="s">
        <v>263</v>
      </c>
      <c r="G310" s="76">
        <v>6112</v>
      </c>
      <c r="H310" s="76" t="s">
        <v>286</v>
      </c>
      <c r="I310" s="58">
        <v>0</v>
      </c>
      <c r="J310" s="171"/>
      <c r="K310" s="172"/>
      <c r="L310" s="71"/>
    </row>
    <row r="311" spans="1:12" s="36" customFormat="1" ht="13.5" customHeight="1" x14ac:dyDescent="0.25">
      <c r="B311" s="54"/>
      <c r="C311" s="60" t="s">
        <v>572</v>
      </c>
      <c r="D311" s="91" t="s">
        <v>147</v>
      </c>
      <c r="E311" s="76" t="s">
        <v>788</v>
      </c>
      <c r="F311" s="76" t="s">
        <v>263</v>
      </c>
      <c r="G311" s="76">
        <v>1</v>
      </c>
      <c r="H311" s="76" t="s">
        <v>800</v>
      </c>
      <c r="I311" s="58">
        <v>0</v>
      </c>
      <c r="J311" s="157">
        <f t="shared" ref="J311:K338" si="25">$I311</f>
        <v>0</v>
      </c>
      <c r="K311" s="163">
        <f t="shared" si="25"/>
        <v>0</v>
      </c>
      <c r="L311" s="71"/>
    </row>
    <row r="312" spans="1:12" s="36" customFormat="1" ht="13.5" customHeight="1" x14ac:dyDescent="0.25">
      <c r="A312" s="136"/>
      <c r="B312" s="132"/>
      <c r="C312" s="60" t="s">
        <v>573</v>
      </c>
      <c r="D312" s="91" t="s">
        <v>364</v>
      </c>
      <c r="E312" s="76" t="s">
        <v>385</v>
      </c>
      <c r="F312" s="76" t="s">
        <v>569</v>
      </c>
      <c r="G312" s="76">
        <v>1</v>
      </c>
      <c r="H312" s="76" t="s">
        <v>285</v>
      </c>
      <c r="I312" s="58">
        <v>0</v>
      </c>
      <c r="J312" s="157">
        <f t="shared" si="25"/>
        <v>0</v>
      </c>
      <c r="K312" s="163">
        <f t="shared" si="25"/>
        <v>0</v>
      </c>
      <c r="L312" s="135"/>
    </row>
    <row r="313" spans="1:12" s="36" customFormat="1" ht="13.5" customHeight="1" x14ac:dyDescent="0.25">
      <c r="A313" s="136"/>
      <c r="B313" s="132"/>
      <c r="C313" s="60" t="s">
        <v>574</v>
      </c>
      <c r="D313" s="91" t="s">
        <v>158</v>
      </c>
      <c r="E313" s="76" t="s">
        <v>215</v>
      </c>
      <c r="F313" s="76" t="s">
        <v>569</v>
      </c>
      <c r="G313" s="76">
        <v>1</v>
      </c>
      <c r="H313" s="76" t="s">
        <v>285</v>
      </c>
      <c r="I313" s="58">
        <v>0</v>
      </c>
      <c r="J313" s="157">
        <f t="shared" si="25"/>
        <v>0</v>
      </c>
      <c r="K313" s="163">
        <f t="shared" si="25"/>
        <v>0</v>
      </c>
      <c r="L313" s="135"/>
    </row>
    <row r="314" spans="1:12" s="36" customFormat="1" ht="13.5" customHeight="1" x14ac:dyDescent="0.25">
      <c r="B314" s="54"/>
      <c r="C314" s="60" t="s">
        <v>575</v>
      </c>
      <c r="D314" s="91" t="s">
        <v>161</v>
      </c>
      <c r="E314" s="76" t="s">
        <v>218</v>
      </c>
      <c r="F314" s="76" t="s">
        <v>263</v>
      </c>
      <c r="G314" s="76">
        <v>2</v>
      </c>
      <c r="H314" s="76" t="s">
        <v>285</v>
      </c>
      <c r="I314" s="58">
        <v>0</v>
      </c>
      <c r="J314" s="157">
        <f t="shared" si="25"/>
        <v>0</v>
      </c>
      <c r="K314" s="163">
        <f t="shared" si="25"/>
        <v>0</v>
      </c>
      <c r="L314" s="71"/>
    </row>
    <row r="315" spans="1:12" s="36" customFormat="1" ht="13.5" customHeight="1" x14ac:dyDescent="0.25">
      <c r="B315" s="54"/>
      <c r="C315" s="60" t="s">
        <v>576</v>
      </c>
      <c r="D315" s="91" t="s">
        <v>533</v>
      </c>
      <c r="E315" s="76" t="s">
        <v>538</v>
      </c>
      <c r="F315" s="76" t="s">
        <v>272</v>
      </c>
      <c r="G315" s="76">
        <v>1</v>
      </c>
      <c r="H315" s="76" t="s">
        <v>285</v>
      </c>
      <c r="I315" s="58">
        <v>0</v>
      </c>
      <c r="J315" s="157">
        <f t="shared" si="25"/>
        <v>0</v>
      </c>
      <c r="K315" s="163">
        <f t="shared" si="25"/>
        <v>0</v>
      </c>
      <c r="L315" s="71"/>
    </row>
    <row r="316" spans="1:12" s="36" customFormat="1" ht="13.5" customHeight="1" x14ac:dyDescent="0.25">
      <c r="B316" s="54"/>
      <c r="C316" s="60" t="s">
        <v>577</v>
      </c>
      <c r="D316" s="91" t="s">
        <v>533</v>
      </c>
      <c r="E316" s="76" t="s">
        <v>538</v>
      </c>
      <c r="F316" s="76" t="s">
        <v>272</v>
      </c>
      <c r="G316" s="76">
        <v>1</v>
      </c>
      <c r="H316" s="76" t="s">
        <v>285</v>
      </c>
      <c r="I316" s="58">
        <v>0</v>
      </c>
      <c r="J316" s="157">
        <f t="shared" si="25"/>
        <v>0</v>
      </c>
      <c r="K316" s="163">
        <f t="shared" si="25"/>
        <v>0</v>
      </c>
      <c r="L316" s="71"/>
    </row>
    <row r="317" spans="1:12" s="36" customFormat="1" ht="13.5" customHeight="1" x14ac:dyDescent="0.25">
      <c r="B317" s="54"/>
      <c r="C317" s="60" t="s">
        <v>578</v>
      </c>
      <c r="D317" s="91" t="s">
        <v>172</v>
      </c>
      <c r="E317" s="76" t="s">
        <v>229</v>
      </c>
      <c r="F317" s="76" t="s">
        <v>273</v>
      </c>
      <c r="G317" s="76">
        <v>1</v>
      </c>
      <c r="H317" s="76" t="s">
        <v>285</v>
      </c>
      <c r="I317" s="58">
        <v>0</v>
      </c>
      <c r="J317" s="157">
        <f t="shared" si="25"/>
        <v>0</v>
      </c>
      <c r="K317" s="163">
        <f t="shared" si="25"/>
        <v>0</v>
      </c>
      <c r="L317" s="71"/>
    </row>
    <row r="318" spans="1:12" s="36" customFormat="1" ht="13.5" customHeight="1" x14ac:dyDescent="0.25">
      <c r="B318" s="54"/>
      <c r="C318" s="60" t="s">
        <v>579</v>
      </c>
      <c r="D318" s="91" t="s">
        <v>534</v>
      </c>
      <c r="E318" s="76" t="s">
        <v>539</v>
      </c>
      <c r="F318" s="76" t="s">
        <v>277</v>
      </c>
      <c r="G318" s="76">
        <v>5</v>
      </c>
      <c r="H318" s="76" t="s">
        <v>285</v>
      </c>
      <c r="I318" s="58">
        <v>0</v>
      </c>
      <c r="J318" s="157">
        <f t="shared" si="25"/>
        <v>0</v>
      </c>
      <c r="K318" s="163">
        <f t="shared" si="25"/>
        <v>0</v>
      </c>
      <c r="L318" s="71"/>
    </row>
    <row r="319" spans="1:12" s="36" customFormat="1" ht="13.5" customHeight="1" x14ac:dyDescent="0.25">
      <c r="B319" s="54"/>
      <c r="C319" s="60" t="s">
        <v>580</v>
      </c>
      <c r="D319" s="91" t="s">
        <v>375</v>
      </c>
      <c r="E319" s="76" t="s">
        <v>395</v>
      </c>
      <c r="F319" s="76" t="s">
        <v>276</v>
      </c>
      <c r="G319" s="76">
        <v>1</v>
      </c>
      <c r="H319" s="76" t="s">
        <v>285</v>
      </c>
      <c r="I319" s="58">
        <v>0</v>
      </c>
      <c r="J319" s="157">
        <f t="shared" si="25"/>
        <v>0</v>
      </c>
      <c r="K319" s="163">
        <f t="shared" si="25"/>
        <v>0</v>
      </c>
      <c r="L319" s="71"/>
    </row>
    <row r="320" spans="1:12" s="36" customFormat="1" ht="13.5" customHeight="1" x14ac:dyDescent="0.25">
      <c r="B320" s="54"/>
      <c r="C320" s="60" t="s">
        <v>581</v>
      </c>
      <c r="D320" s="91" t="s">
        <v>187</v>
      </c>
      <c r="E320" s="76" t="s">
        <v>244</v>
      </c>
      <c r="F320" s="76" t="s">
        <v>277</v>
      </c>
      <c r="G320" s="76">
        <v>1</v>
      </c>
      <c r="H320" s="76" t="s">
        <v>285</v>
      </c>
      <c r="I320" s="58">
        <v>0</v>
      </c>
      <c r="J320" s="157">
        <f t="shared" si="25"/>
        <v>0</v>
      </c>
      <c r="K320" s="163">
        <f t="shared" si="25"/>
        <v>0</v>
      </c>
      <c r="L320" s="71"/>
    </row>
    <row r="321" spans="2:12" s="36" customFormat="1" ht="13.5" customHeight="1" x14ac:dyDescent="0.25">
      <c r="B321" s="54"/>
      <c r="C321" s="60" t="s">
        <v>582</v>
      </c>
      <c r="D321" s="91" t="s">
        <v>187</v>
      </c>
      <c r="E321" s="76" t="s">
        <v>244</v>
      </c>
      <c r="F321" s="76" t="s">
        <v>277</v>
      </c>
      <c r="G321" s="76">
        <v>1</v>
      </c>
      <c r="H321" s="76" t="s">
        <v>285</v>
      </c>
      <c r="I321" s="58">
        <v>0</v>
      </c>
      <c r="J321" s="157">
        <f t="shared" si="25"/>
        <v>0</v>
      </c>
      <c r="K321" s="163">
        <f t="shared" si="25"/>
        <v>0</v>
      </c>
      <c r="L321" s="71"/>
    </row>
    <row r="322" spans="2:12" s="36" customFormat="1" ht="13.5" customHeight="1" x14ac:dyDescent="0.25">
      <c r="B322" s="54"/>
      <c r="C322" s="60" t="s">
        <v>583</v>
      </c>
      <c r="D322" s="91" t="s">
        <v>187</v>
      </c>
      <c r="E322" s="76" t="s">
        <v>244</v>
      </c>
      <c r="F322" s="76" t="s">
        <v>275</v>
      </c>
      <c r="G322" s="76">
        <v>1</v>
      </c>
      <c r="H322" s="76" t="s">
        <v>285</v>
      </c>
      <c r="I322" s="58">
        <v>0</v>
      </c>
      <c r="J322" s="157">
        <f t="shared" si="25"/>
        <v>0</v>
      </c>
      <c r="K322" s="163">
        <f t="shared" si="25"/>
        <v>0</v>
      </c>
      <c r="L322" s="71"/>
    </row>
    <row r="323" spans="2:12" s="36" customFormat="1" ht="13.5" customHeight="1" x14ac:dyDescent="0.25">
      <c r="B323" s="54"/>
      <c r="C323" s="60" t="s">
        <v>584</v>
      </c>
      <c r="D323" s="91" t="s">
        <v>563</v>
      </c>
      <c r="E323" s="76" t="s">
        <v>566</v>
      </c>
      <c r="F323" s="76" t="s">
        <v>276</v>
      </c>
      <c r="G323" s="76">
        <v>1</v>
      </c>
      <c r="H323" s="76" t="s">
        <v>285</v>
      </c>
      <c r="I323" s="58">
        <v>0</v>
      </c>
      <c r="J323" s="157">
        <f t="shared" si="25"/>
        <v>0</v>
      </c>
      <c r="K323" s="163">
        <f t="shared" si="25"/>
        <v>0</v>
      </c>
      <c r="L323" s="71"/>
    </row>
    <row r="324" spans="2:12" s="36" customFormat="1" ht="13.5" customHeight="1" x14ac:dyDescent="0.25">
      <c r="B324" s="54"/>
      <c r="C324" s="60" t="s">
        <v>585</v>
      </c>
      <c r="D324" s="91" t="s">
        <v>564</v>
      </c>
      <c r="E324" s="76" t="s">
        <v>567</v>
      </c>
      <c r="F324" s="76" t="s">
        <v>277</v>
      </c>
      <c r="G324" s="76">
        <v>1</v>
      </c>
      <c r="H324" s="76" t="s">
        <v>285</v>
      </c>
      <c r="I324" s="58">
        <v>0</v>
      </c>
      <c r="J324" s="157">
        <f t="shared" si="25"/>
        <v>0</v>
      </c>
      <c r="K324" s="163">
        <f t="shared" si="25"/>
        <v>0</v>
      </c>
      <c r="L324" s="71"/>
    </row>
    <row r="325" spans="2:12" s="36" customFormat="1" ht="13.5" customHeight="1" x14ac:dyDescent="0.25">
      <c r="B325" s="54"/>
      <c r="C325" s="60" t="s">
        <v>586</v>
      </c>
      <c r="D325" s="91" t="s">
        <v>190</v>
      </c>
      <c r="E325" s="76" t="s">
        <v>247</v>
      </c>
      <c r="F325" s="76" t="s">
        <v>263</v>
      </c>
      <c r="G325" s="76">
        <v>2</v>
      </c>
      <c r="H325" s="76" t="s">
        <v>285</v>
      </c>
      <c r="I325" s="58">
        <v>0</v>
      </c>
      <c r="J325" s="157">
        <f t="shared" si="25"/>
        <v>0</v>
      </c>
      <c r="K325" s="163">
        <f t="shared" si="25"/>
        <v>0</v>
      </c>
      <c r="L325" s="71"/>
    </row>
    <row r="326" spans="2:12" s="36" customFormat="1" ht="13.5" customHeight="1" x14ac:dyDescent="0.25">
      <c r="B326" s="54"/>
      <c r="C326" s="60" t="s">
        <v>587</v>
      </c>
      <c r="D326" s="91" t="s">
        <v>565</v>
      </c>
      <c r="E326" s="76" t="s">
        <v>568</v>
      </c>
      <c r="F326" s="76" t="s">
        <v>275</v>
      </c>
      <c r="G326" s="76">
        <v>1</v>
      </c>
      <c r="H326" s="76" t="s">
        <v>285</v>
      </c>
      <c r="I326" s="58">
        <v>0</v>
      </c>
      <c r="J326" s="157">
        <f t="shared" si="25"/>
        <v>0</v>
      </c>
      <c r="K326" s="163">
        <f t="shared" si="25"/>
        <v>0</v>
      </c>
      <c r="L326" s="71"/>
    </row>
    <row r="327" spans="2:12" s="36" customFormat="1" ht="13.5" customHeight="1" x14ac:dyDescent="0.25">
      <c r="B327" s="54"/>
      <c r="C327" s="60" t="s">
        <v>588</v>
      </c>
      <c r="D327" s="91" t="s">
        <v>191</v>
      </c>
      <c r="E327" s="76" t="s">
        <v>248</v>
      </c>
      <c r="F327" s="76" t="s">
        <v>570</v>
      </c>
      <c r="G327" s="76">
        <v>1</v>
      </c>
      <c r="H327" s="76" t="s">
        <v>285</v>
      </c>
      <c r="I327" s="58">
        <v>0</v>
      </c>
      <c r="J327" s="157">
        <f t="shared" si="25"/>
        <v>0</v>
      </c>
      <c r="K327" s="163">
        <f t="shared" si="25"/>
        <v>0</v>
      </c>
      <c r="L327" s="71"/>
    </row>
    <row r="328" spans="2:12" s="36" customFormat="1" ht="13.5" customHeight="1" x14ac:dyDescent="0.25">
      <c r="B328" s="54"/>
      <c r="C328" s="60" t="s">
        <v>589</v>
      </c>
      <c r="D328" s="91" t="s">
        <v>192</v>
      </c>
      <c r="E328" s="76" t="s">
        <v>249</v>
      </c>
      <c r="F328" s="76" t="s">
        <v>263</v>
      </c>
      <c r="G328" s="130">
        <v>25</v>
      </c>
      <c r="H328" s="76" t="s">
        <v>285</v>
      </c>
      <c r="I328" s="58">
        <v>0</v>
      </c>
      <c r="J328" s="157">
        <f t="shared" si="25"/>
        <v>0</v>
      </c>
      <c r="K328" s="163">
        <f t="shared" si="25"/>
        <v>0</v>
      </c>
      <c r="L328" s="71"/>
    </row>
    <row r="329" spans="2:12" s="36" customFormat="1" ht="13.5" customHeight="1" x14ac:dyDescent="0.25">
      <c r="B329" s="54"/>
      <c r="C329" s="60" t="s">
        <v>590</v>
      </c>
      <c r="D329" s="91" t="s">
        <v>193</v>
      </c>
      <c r="E329" s="76" t="s">
        <v>250</v>
      </c>
      <c r="F329" s="76" t="s">
        <v>263</v>
      </c>
      <c r="G329" s="130">
        <v>25</v>
      </c>
      <c r="H329" s="76" t="s">
        <v>285</v>
      </c>
      <c r="I329" s="58">
        <v>0</v>
      </c>
      <c r="J329" s="157">
        <f t="shared" si="25"/>
        <v>0</v>
      </c>
      <c r="K329" s="163">
        <f t="shared" si="25"/>
        <v>0</v>
      </c>
      <c r="L329" s="71"/>
    </row>
    <row r="330" spans="2:12" s="36" customFormat="1" ht="13.5" customHeight="1" x14ac:dyDescent="0.25">
      <c r="B330" s="54"/>
      <c r="C330" s="60" t="s">
        <v>591</v>
      </c>
      <c r="D330" s="91" t="s">
        <v>195</v>
      </c>
      <c r="E330" s="76" t="s">
        <v>252</v>
      </c>
      <c r="F330" s="76" t="s">
        <v>275</v>
      </c>
      <c r="G330" s="76">
        <v>1</v>
      </c>
      <c r="H330" s="76" t="s">
        <v>285</v>
      </c>
      <c r="I330" s="58">
        <v>0</v>
      </c>
      <c r="J330" s="157">
        <f t="shared" si="25"/>
        <v>0</v>
      </c>
      <c r="K330" s="163">
        <f t="shared" si="25"/>
        <v>0</v>
      </c>
      <c r="L330" s="71"/>
    </row>
    <row r="331" spans="2:12" s="36" customFormat="1" ht="13.5" customHeight="1" x14ac:dyDescent="0.25">
      <c r="B331" s="54"/>
      <c r="C331" s="60" t="s">
        <v>592</v>
      </c>
      <c r="D331" s="92" t="s">
        <v>142</v>
      </c>
      <c r="E331" s="59" t="s">
        <v>204</v>
      </c>
      <c r="F331" s="59" t="s">
        <v>263</v>
      </c>
      <c r="G331" s="59">
        <v>1</v>
      </c>
      <c r="H331" s="59" t="s">
        <v>285</v>
      </c>
      <c r="I331" s="58">
        <v>0</v>
      </c>
      <c r="J331" s="157">
        <f t="shared" si="25"/>
        <v>0</v>
      </c>
      <c r="K331" s="163">
        <f t="shared" si="25"/>
        <v>0</v>
      </c>
      <c r="L331" s="71"/>
    </row>
    <row r="332" spans="2:12" s="36" customFormat="1" ht="13.5" customHeight="1" x14ac:dyDescent="0.25">
      <c r="B332" s="54"/>
      <c r="C332" s="60" t="s">
        <v>593</v>
      </c>
      <c r="D332" s="91" t="s">
        <v>196</v>
      </c>
      <c r="E332" s="76" t="s">
        <v>253</v>
      </c>
      <c r="F332" s="76" t="s">
        <v>263</v>
      </c>
      <c r="G332" s="76">
        <v>1</v>
      </c>
      <c r="H332" s="76" t="s">
        <v>285</v>
      </c>
      <c r="I332" s="58">
        <v>0</v>
      </c>
      <c r="J332" s="157">
        <f t="shared" si="25"/>
        <v>0</v>
      </c>
      <c r="K332" s="163">
        <f t="shared" si="25"/>
        <v>0</v>
      </c>
      <c r="L332" s="71"/>
    </row>
    <row r="333" spans="2:12" s="36" customFormat="1" ht="13.5" customHeight="1" x14ac:dyDescent="0.25">
      <c r="B333" s="54"/>
      <c r="C333" s="60" t="s">
        <v>594</v>
      </c>
      <c r="D333" s="91" t="s">
        <v>198</v>
      </c>
      <c r="E333" s="76" t="s">
        <v>255</v>
      </c>
      <c r="F333" s="76" t="s">
        <v>272</v>
      </c>
      <c r="G333" s="76">
        <v>3</v>
      </c>
      <c r="H333" s="76" t="s">
        <v>285</v>
      </c>
      <c r="I333" s="58">
        <v>0</v>
      </c>
      <c r="J333" s="157">
        <f t="shared" si="25"/>
        <v>0</v>
      </c>
      <c r="K333" s="163">
        <f t="shared" si="25"/>
        <v>0</v>
      </c>
      <c r="L333" s="71"/>
    </row>
    <row r="334" spans="2:12" s="36" customFormat="1" ht="13.5" customHeight="1" x14ac:dyDescent="0.25">
      <c r="B334" s="54"/>
      <c r="C334" s="60" t="s">
        <v>595</v>
      </c>
      <c r="D334" s="91" t="s">
        <v>199</v>
      </c>
      <c r="E334" s="76" t="s">
        <v>256</v>
      </c>
      <c r="F334" s="76" t="s">
        <v>275</v>
      </c>
      <c r="G334" s="76">
        <v>1</v>
      </c>
      <c r="H334" s="76" t="s">
        <v>285</v>
      </c>
      <c r="I334" s="58">
        <v>0</v>
      </c>
      <c r="J334" s="157">
        <f t="shared" si="25"/>
        <v>0</v>
      </c>
      <c r="K334" s="163">
        <f t="shared" si="25"/>
        <v>0</v>
      </c>
      <c r="L334" s="71"/>
    </row>
    <row r="335" spans="2:12" s="36" customFormat="1" ht="13.5" customHeight="1" x14ac:dyDescent="0.25">
      <c r="B335" s="54"/>
      <c r="C335" s="60" t="s">
        <v>596</v>
      </c>
      <c r="D335" s="91" t="s">
        <v>537</v>
      </c>
      <c r="E335" s="76" t="s">
        <v>542</v>
      </c>
      <c r="F335" s="76" t="s">
        <v>277</v>
      </c>
      <c r="G335" s="76">
        <v>24</v>
      </c>
      <c r="H335" s="76" t="s">
        <v>285</v>
      </c>
      <c r="I335" s="58">
        <v>0</v>
      </c>
      <c r="J335" s="157">
        <f t="shared" si="25"/>
        <v>0</v>
      </c>
      <c r="K335" s="163">
        <f t="shared" si="25"/>
        <v>0</v>
      </c>
      <c r="L335" s="71"/>
    </row>
    <row r="336" spans="2:12" s="36" customFormat="1" ht="13.5" customHeight="1" x14ac:dyDescent="0.25">
      <c r="B336" s="54"/>
      <c r="C336" s="60" t="s">
        <v>597</v>
      </c>
      <c r="D336" s="154" t="s">
        <v>145</v>
      </c>
      <c r="E336" s="123" t="s">
        <v>798</v>
      </c>
      <c r="F336" s="124" t="s">
        <v>263</v>
      </c>
      <c r="G336" s="124">
        <v>1</v>
      </c>
      <c r="H336" s="124" t="s">
        <v>285</v>
      </c>
      <c r="I336" s="125">
        <v>0</v>
      </c>
      <c r="J336" s="157">
        <f t="shared" si="25"/>
        <v>0</v>
      </c>
      <c r="K336" s="163">
        <f t="shared" si="25"/>
        <v>0</v>
      </c>
      <c r="L336" s="71"/>
    </row>
    <row r="337" spans="2:12" s="36" customFormat="1" ht="13.5" customHeight="1" x14ac:dyDescent="0.25">
      <c r="B337" s="54"/>
      <c r="C337" s="60" t="s">
        <v>598</v>
      </c>
      <c r="D337" s="154" t="s">
        <v>145</v>
      </c>
      <c r="E337" s="74" t="s">
        <v>730</v>
      </c>
      <c r="F337" s="76" t="s">
        <v>263</v>
      </c>
      <c r="G337" s="76">
        <v>1</v>
      </c>
      <c r="H337" s="76" t="s">
        <v>285</v>
      </c>
      <c r="I337" s="58">
        <v>0</v>
      </c>
      <c r="J337" s="157">
        <f t="shared" si="25"/>
        <v>0</v>
      </c>
      <c r="K337" s="163">
        <f t="shared" si="25"/>
        <v>0</v>
      </c>
      <c r="L337" s="71"/>
    </row>
    <row r="338" spans="2:12" s="36" customFormat="1" ht="13.5" customHeight="1" thickBot="1" x14ac:dyDescent="0.3">
      <c r="B338" s="54"/>
      <c r="C338" s="57" t="s">
        <v>747</v>
      </c>
      <c r="D338" s="148" t="s">
        <v>756</v>
      </c>
      <c r="E338" s="126" t="s">
        <v>739</v>
      </c>
      <c r="F338" s="127" t="s">
        <v>263</v>
      </c>
      <c r="G338" s="127">
        <v>1</v>
      </c>
      <c r="H338" s="127" t="s">
        <v>729</v>
      </c>
      <c r="I338" s="128">
        <v>0</v>
      </c>
      <c r="J338" s="168">
        <f t="shared" si="25"/>
        <v>0</v>
      </c>
      <c r="K338" s="169">
        <f t="shared" si="25"/>
        <v>0</v>
      </c>
      <c r="L338" s="71"/>
    </row>
    <row r="339" spans="2:12" s="36" customFormat="1" ht="13.5" customHeight="1" thickBot="1" x14ac:dyDescent="0.3">
      <c r="B339" s="54"/>
      <c r="E339" s="44"/>
      <c r="F339" s="44"/>
      <c r="G339" s="44"/>
      <c r="H339" s="44"/>
      <c r="I339" s="224" t="s">
        <v>707</v>
      </c>
      <c r="J339" s="225"/>
      <c r="K339" s="122">
        <f>SUM(I309:K338)</f>
        <v>0</v>
      </c>
      <c r="L339" s="71"/>
    </row>
    <row r="340" spans="2:12" s="36" customFormat="1" ht="13.5" customHeight="1" thickBot="1" x14ac:dyDescent="0.3">
      <c r="B340" s="54"/>
      <c r="E340" s="44"/>
      <c r="F340" s="44"/>
      <c r="G340" s="44"/>
      <c r="H340" s="44"/>
      <c r="I340" s="93"/>
      <c r="J340" s="93"/>
      <c r="K340" s="94"/>
      <c r="L340" s="52"/>
    </row>
    <row r="341" spans="2:12" s="36" customFormat="1" ht="22.5" customHeight="1" x14ac:dyDescent="0.25">
      <c r="B341" s="54"/>
      <c r="C341" s="221" t="s">
        <v>51</v>
      </c>
      <c r="D341" s="222"/>
      <c r="E341" s="222"/>
      <c r="F341" s="222"/>
      <c r="G341" s="222"/>
      <c r="H341" s="222"/>
      <c r="I341" s="222"/>
      <c r="J341" s="222"/>
      <c r="K341" s="223"/>
      <c r="L341" s="52"/>
    </row>
    <row r="342" spans="2:12" s="36" customFormat="1" ht="26.25" customHeight="1" x14ac:dyDescent="0.25">
      <c r="B342" s="54"/>
      <c r="C342" s="79" t="s">
        <v>27</v>
      </c>
      <c r="D342" s="90" t="s">
        <v>40</v>
      </c>
      <c r="E342" s="61" t="s">
        <v>45</v>
      </c>
      <c r="F342" s="61" t="s">
        <v>41</v>
      </c>
      <c r="G342" s="61" t="s">
        <v>42</v>
      </c>
      <c r="H342" s="61" t="s">
        <v>43</v>
      </c>
      <c r="I342" s="97">
        <v>2024</v>
      </c>
      <c r="J342" s="97">
        <v>2025</v>
      </c>
      <c r="K342" s="98">
        <v>2026</v>
      </c>
      <c r="L342" s="52"/>
    </row>
    <row r="343" spans="2:12" s="36" customFormat="1" ht="15" x14ac:dyDescent="0.25">
      <c r="B343" s="54"/>
      <c r="C343" s="60" t="s">
        <v>601</v>
      </c>
      <c r="D343" s="92" t="s">
        <v>145</v>
      </c>
      <c r="E343" s="59" t="s">
        <v>206</v>
      </c>
      <c r="F343" s="59"/>
      <c r="G343" s="59">
        <v>6776</v>
      </c>
      <c r="H343" s="59" t="s">
        <v>286</v>
      </c>
      <c r="I343" s="58">
        <v>0</v>
      </c>
      <c r="J343" s="157">
        <f t="shared" ref="J343:K343" si="26">$I343</f>
        <v>0</v>
      </c>
      <c r="K343" s="163">
        <f t="shared" si="26"/>
        <v>0</v>
      </c>
      <c r="L343" s="52"/>
    </row>
    <row r="344" spans="2:12" s="36" customFormat="1" ht="13.5" customHeight="1" x14ac:dyDescent="0.25">
      <c r="B344" s="54"/>
      <c r="C344" s="60" t="s">
        <v>544</v>
      </c>
      <c r="D344" s="92" t="s">
        <v>146</v>
      </c>
      <c r="E344" s="139" t="s">
        <v>799</v>
      </c>
      <c r="F344" s="59" t="s">
        <v>263</v>
      </c>
      <c r="G344" s="59">
        <v>6776</v>
      </c>
      <c r="H344" s="59" t="s">
        <v>286</v>
      </c>
      <c r="I344" s="58">
        <v>0</v>
      </c>
      <c r="J344" s="171"/>
      <c r="K344" s="170"/>
      <c r="L344" s="52"/>
    </row>
    <row r="345" spans="2:12" s="36" customFormat="1" ht="13.5" customHeight="1" x14ac:dyDescent="0.25">
      <c r="B345" s="54"/>
      <c r="C345" s="60" t="s">
        <v>602</v>
      </c>
      <c r="D345" s="91" t="s">
        <v>147</v>
      </c>
      <c r="E345" s="76" t="s">
        <v>788</v>
      </c>
      <c r="F345" s="76" t="s">
        <v>263</v>
      </c>
      <c r="G345" s="76">
        <v>1</v>
      </c>
      <c r="H345" s="76" t="s">
        <v>800</v>
      </c>
      <c r="I345" s="58">
        <v>0</v>
      </c>
      <c r="J345" s="157">
        <f t="shared" ref="J345:K360" si="27">$I345</f>
        <v>0</v>
      </c>
      <c r="K345" s="163">
        <f t="shared" si="27"/>
        <v>0</v>
      </c>
      <c r="L345" s="52"/>
    </row>
    <row r="346" spans="2:12" s="36" customFormat="1" ht="13.5" customHeight="1" x14ac:dyDescent="0.25">
      <c r="B346" s="54"/>
      <c r="C346" s="60" t="s">
        <v>603</v>
      </c>
      <c r="D346" s="91" t="s">
        <v>161</v>
      </c>
      <c r="E346" s="76" t="s">
        <v>218</v>
      </c>
      <c r="F346" s="76" t="s">
        <v>263</v>
      </c>
      <c r="G346" s="76">
        <v>2</v>
      </c>
      <c r="H346" s="76" t="s">
        <v>285</v>
      </c>
      <c r="I346" s="58">
        <v>0</v>
      </c>
      <c r="J346" s="157">
        <f t="shared" si="27"/>
        <v>0</v>
      </c>
      <c r="K346" s="163">
        <f t="shared" si="27"/>
        <v>0</v>
      </c>
      <c r="L346" s="71"/>
    </row>
    <row r="347" spans="2:12" s="36" customFormat="1" ht="13.5" customHeight="1" x14ac:dyDescent="0.25">
      <c r="B347" s="54"/>
      <c r="C347" s="60" t="s">
        <v>604</v>
      </c>
      <c r="D347" s="91" t="s">
        <v>187</v>
      </c>
      <c r="E347" s="76" t="s">
        <v>244</v>
      </c>
      <c r="F347" s="76" t="s">
        <v>277</v>
      </c>
      <c r="G347" s="76">
        <v>1</v>
      </c>
      <c r="H347" s="76" t="s">
        <v>285</v>
      </c>
      <c r="I347" s="58">
        <v>0</v>
      </c>
      <c r="J347" s="157">
        <f t="shared" si="27"/>
        <v>0</v>
      </c>
      <c r="K347" s="163">
        <f t="shared" si="27"/>
        <v>0</v>
      </c>
      <c r="L347" s="71"/>
    </row>
    <row r="348" spans="2:12" s="36" customFormat="1" ht="13.5" customHeight="1" x14ac:dyDescent="0.25">
      <c r="B348" s="54"/>
      <c r="C348" s="60" t="s">
        <v>605</v>
      </c>
      <c r="D348" s="91" t="s">
        <v>190</v>
      </c>
      <c r="E348" s="76" t="s">
        <v>247</v>
      </c>
      <c r="F348" s="76" t="s">
        <v>263</v>
      </c>
      <c r="G348" s="76">
        <v>1</v>
      </c>
      <c r="H348" s="76" t="s">
        <v>285</v>
      </c>
      <c r="I348" s="58">
        <v>0</v>
      </c>
      <c r="J348" s="157">
        <f t="shared" si="27"/>
        <v>0</v>
      </c>
      <c r="K348" s="163">
        <f t="shared" si="27"/>
        <v>0</v>
      </c>
      <c r="L348" s="71"/>
    </row>
    <row r="349" spans="2:12" s="36" customFormat="1" ht="13.5" customHeight="1" x14ac:dyDescent="0.25">
      <c r="B349" s="54"/>
      <c r="C349" s="60" t="s">
        <v>606</v>
      </c>
      <c r="D349" s="91" t="s">
        <v>565</v>
      </c>
      <c r="E349" s="76" t="s">
        <v>568</v>
      </c>
      <c r="F349" s="76" t="s">
        <v>263</v>
      </c>
      <c r="G349" s="76">
        <v>1</v>
      </c>
      <c r="H349" s="76" t="s">
        <v>285</v>
      </c>
      <c r="I349" s="58">
        <v>0</v>
      </c>
      <c r="J349" s="157">
        <f t="shared" si="27"/>
        <v>0</v>
      </c>
      <c r="K349" s="163">
        <f t="shared" si="27"/>
        <v>0</v>
      </c>
      <c r="L349" s="71"/>
    </row>
    <row r="350" spans="2:12" s="36" customFormat="1" ht="13.5" customHeight="1" x14ac:dyDescent="0.25">
      <c r="B350" s="54"/>
      <c r="C350" s="60" t="s">
        <v>607</v>
      </c>
      <c r="D350" s="91" t="s">
        <v>192</v>
      </c>
      <c r="E350" s="76" t="s">
        <v>249</v>
      </c>
      <c r="F350" s="76" t="s">
        <v>263</v>
      </c>
      <c r="G350" s="130">
        <v>20</v>
      </c>
      <c r="H350" s="76" t="s">
        <v>285</v>
      </c>
      <c r="I350" s="58">
        <v>0</v>
      </c>
      <c r="J350" s="157">
        <f t="shared" si="27"/>
        <v>0</v>
      </c>
      <c r="K350" s="163">
        <f t="shared" si="27"/>
        <v>0</v>
      </c>
      <c r="L350" s="71"/>
    </row>
    <row r="351" spans="2:12" s="36" customFormat="1" ht="13.5" customHeight="1" x14ac:dyDescent="0.25">
      <c r="B351" s="54"/>
      <c r="C351" s="60" t="s">
        <v>608</v>
      </c>
      <c r="D351" s="91" t="s">
        <v>192</v>
      </c>
      <c r="E351" s="76" t="s">
        <v>249</v>
      </c>
      <c r="F351" s="76" t="s">
        <v>599</v>
      </c>
      <c r="G351" s="76">
        <v>1</v>
      </c>
      <c r="H351" s="76" t="s">
        <v>285</v>
      </c>
      <c r="I351" s="58">
        <v>0</v>
      </c>
      <c r="J351" s="157">
        <f t="shared" si="27"/>
        <v>0</v>
      </c>
      <c r="K351" s="163">
        <f t="shared" si="27"/>
        <v>0</v>
      </c>
      <c r="L351" s="71"/>
    </row>
    <row r="352" spans="2:12" s="36" customFormat="1" ht="13.5" customHeight="1" x14ac:dyDescent="0.25">
      <c r="B352" s="54"/>
      <c r="C352" s="60" t="s">
        <v>609</v>
      </c>
      <c r="D352" s="91" t="s">
        <v>192</v>
      </c>
      <c r="E352" s="76" t="s">
        <v>249</v>
      </c>
      <c r="F352" s="76" t="s">
        <v>600</v>
      </c>
      <c r="G352" s="76">
        <v>1</v>
      </c>
      <c r="H352" s="76" t="s">
        <v>285</v>
      </c>
      <c r="I352" s="58">
        <v>0</v>
      </c>
      <c r="J352" s="157">
        <f t="shared" si="27"/>
        <v>0</v>
      </c>
      <c r="K352" s="163">
        <f t="shared" si="27"/>
        <v>0</v>
      </c>
      <c r="L352" s="71"/>
    </row>
    <row r="353" spans="2:12" s="36" customFormat="1" ht="13.5" customHeight="1" x14ac:dyDescent="0.25">
      <c r="B353" s="54"/>
      <c r="C353" s="60" t="s">
        <v>610</v>
      </c>
      <c r="D353" s="91" t="s">
        <v>193</v>
      </c>
      <c r="E353" s="76" t="s">
        <v>250</v>
      </c>
      <c r="F353" s="76" t="s">
        <v>263</v>
      </c>
      <c r="G353" s="76">
        <v>20</v>
      </c>
      <c r="H353" s="76" t="s">
        <v>285</v>
      </c>
      <c r="I353" s="58">
        <v>0</v>
      </c>
      <c r="J353" s="157">
        <f t="shared" si="27"/>
        <v>0</v>
      </c>
      <c r="K353" s="163">
        <f t="shared" si="27"/>
        <v>0</v>
      </c>
      <c r="L353" s="71"/>
    </row>
    <row r="354" spans="2:12" s="36" customFormat="1" ht="13.5" customHeight="1" x14ac:dyDescent="0.25">
      <c r="B354" s="54"/>
      <c r="C354" s="60" t="s">
        <v>611</v>
      </c>
      <c r="D354" s="91" t="s">
        <v>193</v>
      </c>
      <c r="E354" s="76" t="s">
        <v>250</v>
      </c>
      <c r="F354" s="76" t="s">
        <v>599</v>
      </c>
      <c r="G354" s="76">
        <v>1</v>
      </c>
      <c r="H354" s="76" t="s">
        <v>285</v>
      </c>
      <c r="I354" s="58">
        <v>0</v>
      </c>
      <c r="J354" s="157">
        <f t="shared" si="27"/>
        <v>0</v>
      </c>
      <c r="K354" s="163">
        <f t="shared" si="27"/>
        <v>0</v>
      </c>
      <c r="L354" s="71"/>
    </row>
    <row r="355" spans="2:12" s="36" customFormat="1" ht="13.5" customHeight="1" x14ac:dyDescent="0.25">
      <c r="B355" s="54"/>
      <c r="C355" s="60" t="s">
        <v>612</v>
      </c>
      <c r="D355" s="91" t="s">
        <v>193</v>
      </c>
      <c r="E355" s="76" t="s">
        <v>250</v>
      </c>
      <c r="F355" s="76" t="s">
        <v>600</v>
      </c>
      <c r="G355" s="76">
        <v>1</v>
      </c>
      <c r="H355" s="76" t="s">
        <v>285</v>
      </c>
      <c r="I355" s="58">
        <v>0</v>
      </c>
      <c r="J355" s="157">
        <f t="shared" si="27"/>
        <v>0</v>
      </c>
      <c r="K355" s="163">
        <f t="shared" si="27"/>
        <v>0</v>
      </c>
      <c r="L355" s="71"/>
    </row>
    <row r="356" spans="2:12" s="36" customFormat="1" ht="13.5" customHeight="1" x14ac:dyDescent="0.25">
      <c r="B356" s="54"/>
      <c r="C356" s="60" t="s">
        <v>613</v>
      </c>
      <c r="D356" s="91" t="s">
        <v>196</v>
      </c>
      <c r="E356" s="76" t="s">
        <v>253</v>
      </c>
      <c r="F356" s="76" t="s">
        <v>263</v>
      </c>
      <c r="G356" s="76">
        <v>2</v>
      </c>
      <c r="H356" s="76" t="s">
        <v>285</v>
      </c>
      <c r="I356" s="58">
        <v>0</v>
      </c>
      <c r="J356" s="157">
        <f t="shared" si="27"/>
        <v>0</v>
      </c>
      <c r="K356" s="163">
        <f t="shared" si="27"/>
        <v>0</v>
      </c>
      <c r="L356" s="71"/>
    </row>
    <row r="357" spans="2:12" s="36" customFormat="1" ht="13.5" customHeight="1" x14ac:dyDescent="0.25">
      <c r="B357" s="54"/>
      <c r="C357" s="60" t="s">
        <v>614</v>
      </c>
      <c r="D357" s="91" t="s">
        <v>199</v>
      </c>
      <c r="E357" s="76" t="s">
        <v>256</v>
      </c>
      <c r="F357" s="76" t="s">
        <v>263</v>
      </c>
      <c r="G357" s="76">
        <v>1</v>
      </c>
      <c r="H357" s="76" t="s">
        <v>285</v>
      </c>
      <c r="I357" s="58">
        <v>0</v>
      </c>
      <c r="J357" s="157">
        <f t="shared" si="27"/>
        <v>0</v>
      </c>
      <c r="K357" s="163">
        <f t="shared" si="27"/>
        <v>0</v>
      </c>
      <c r="L357" s="71"/>
    </row>
    <row r="358" spans="2:12" s="36" customFormat="1" ht="13.5" customHeight="1" x14ac:dyDescent="0.25">
      <c r="B358" s="54"/>
      <c r="C358" s="60" t="s">
        <v>748</v>
      </c>
      <c r="D358" s="92" t="s">
        <v>145</v>
      </c>
      <c r="E358" s="123" t="s">
        <v>798</v>
      </c>
      <c r="F358" s="76" t="s">
        <v>263</v>
      </c>
      <c r="G358" s="124">
        <v>1</v>
      </c>
      <c r="H358" s="124" t="s">
        <v>285</v>
      </c>
      <c r="I358" s="125">
        <v>0</v>
      </c>
      <c r="J358" s="157">
        <f t="shared" si="27"/>
        <v>0</v>
      </c>
      <c r="K358" s="163">
        <f t="shared" si="27"/>
        <v>0</v>
      </c>
      <c r="L358" s="71"/>
    </row>
    <row r="359" spans="2:12" s="36" customFormat="1" ht="13.5" customHeight="1" x14ac:dyDescent="0.25">
      <c r="B359" s="54"/>
      <c r="C359" s="60" t="s">
        <v>749</v>
      </c>
      <c r="D359" s="92" t="s">
        <v>145</v>
      </c>
      <c r="E359" s="74" t="s">
        <v>730</v>
      </c>
      <c r="F359" s="76" t="s">
        <v>263</v>
      </c>
      <c r="G359" s="76">
        <v>1</v>
      </c>
      <c r="H359" s="76" t="s">
        <v>285</v>
      </c>
      <c r="I359" s="58">
        <v>0</v>
      </c>
      <c r="J359" s="157">
        <f t="shared" si="27"/>
        <v>0</v>
      </c>
      <c r="K359" s="163">
        <f t="shared" si="27"/>
        <v>0</v>
      </c>
      <c r="L359" s="71"/>
    </row>
    <row r="360" spans="2:12" s="36" customFormat="1" ht="13.5" customHeight="1" thickBot="1" x14ac:dyDescent="0.3">
      <c r="B360" s="54"/>
      <c r="C360" s="57" t="s">
        <v>750</v>
      </c>
      <c r="D360" s="151" t="s">
        <v>756</v>
      </c>
      <c r="E360" s="126" t="s">
        <v>739</v>
      </c>
      <c r="F360" s="127" t="s">
        <v>263</v>
      </c>
      <c r="G360" s="127">
        <v>1</v>
      </c>
      <c r="H360" s="127" t="s">
        <v>729</v>
      </c>
      <c r="I360" s="128">
        <v>0</v>
      </c>
      <c r="J360" s="168">
        <f t="shared" si="27"/>
        <v>0</v>
      </c>
      <c r="K360" s="169">
        <f t="shared" si="27"/>
        <v>0</v>
      </c>
      <c r="L360" s="71"/>
    </row>
    <row r="361" spans="2:12" s="36" customFormat="1" ht="13.5" customHeight="1" thickBot="1" x14ac:dyDescent="0.3">
      <c r="B361" s="54"/>
      <c r="E361" s="44"/>
      <c r="F361" s="44"/>
      <c r="G361" s="44"/>
      <c r="H361" s="226" t="s">
        <v>708</v>
      </c>
      <c r="I361" s="226"/>
      <c r="J361" s="227"/>
      <c r="K361" s="122">
        <f>SUM(I343:K360)</f>
        <v>0</v>
      </c>
      <c r="L361" s="71"/>
    </row>
    <row r="362" spans="2:12" s="36" customFormat="1" ht="13.5" customHeight="1" thickBot="1" x14ac:dyDescent="0.3">
      <c r="B362" s="54"/>
      <c r="C362" s="33"/>
      <c r="D362" s="33"/>
      <c r="E362" s="33"/>
      <c r="F362" s="33"/>
      <c r="G362" s="33"/>
      <c r="H362" s="33"/>
      <c r="I362" s="35"/>
      <c r="J362" s="35"/>
      <c r="K362" s="34"/>
      <c r="L362" s="52"/>
    </row>
    <row r="363" spans="2:12" ht="27.75" customHeight="1" x14ac:dyDescent="0.2">
      <c r="B363" s="82"/>
      <c r="C363" s="221" t="s">
        <v>634</v>
      </c>
      <c r="D363" s="222"/>
      <c r="E363" s="222"/>
      <c r="F363" s="222"/>
      <c r="G363" s="222"/>
      <c r="H363" s="222"/>
      <c r="I363" s="222"/>
      <c r="J363" s="222"/>
      <c r="K363" s="223"/>
      <c r="L363" s="81"/>
    </row>
    <row r="364" spans="2:12" s="36" customFormat="1" ht="27" customHeight="1" x14ac:dyDescent="0.25">
      <c r="B364" s="54"/>
      <c r="C364" s="79" t="s">
        <v>27</v>
      </c>
      <c r="D364" s="90" t="s">
        <v>40</v>
      </c>
      <c r="E364" s="61" t="s">
        <v>45</v>
      </c>
      <c r="F364" s="61" t="s">
        <v>41</v>
      </c>
      <c r="G364" s="61" t="s">
        <v>42</v>
      </c>
      <c r="H364" s="61" t="s">
        <v>43</v>
      </c>
      <c r="I364" s="97">
        <v>2024</v>
      </c>
      <c r="J364" s="97">
        <v>2025</v>
      </c>
      <c r="K364" s="98">
        <v>2026</v>
      </c>
      <c r="L364" s="52"/>
    </row>
    <row r="365" spans="2:12" s="36" customFormat="1" ht="15" x14ac:dyDescent="0.25">
      <c r="B365" s="54"/>
      <c r="C365" s="60" t="s">
        <v>617</v>
      </c>
      <c r="D365" s="92" t="s">
        <v>145</v>
      </c>
      <c r="E365" s="59" t="s">
        <v>206</v>
      </c>
      <c r="F365" s="59"/>
      <c r="G365" s="59">
        <v>8438</v>
      </c>
      <c r="H365" s="59" t="s">
        <v>286</v>
      </c>
      <c r="I365" s="58">
        <v>0</v>
      </c>
      <c r="J365" s="157">
        <f t="shared" ref="J365:K365" si="28">$I365</f>
        <v>0</v>
      </c>
      <c r="K365" s="163">
        <f t="shared" si="28"/>
        <v>0</v>
      </c>
      <c r="L365" s="52"/>
    </row>
    <row r="366" spans="2:12" s="36" customFormat="1" ht="13.5" customHeight="1" x14ac:dyDescent="0.25">
      <c r="B366" s="54"/>
      <c r="C366" s="60" t="s">
        <v>545</v>
      </c>
      <c r="D366" s="92" t="s">
        <v>146</v>
      </c>
      <c r="E366" s="139" t="s">
        <v>799</v>
      </c>
      <c r="F366" s="59" t="s">
        <v>263</v>
      </c>
      <c r="G366" s="59">
        <v>8438</v>
      </c>
      <c r="H366" s="59" t="s">
        <v>286</v>
      </c>
      <c r="I366" s="58">
        <v>0</v>
      </c>
      <c r="J366" s="171"/>
      <c r="K366" s="170"/>
      <c r="L366" s="52"/>
    </row>
    <row r="367" spans="2:12" s="36" customFormat="1" ht="13.5" customHeight="1" x14ac:dyDescent="0.25">
      <c r="B367" s="54"/>
      <c r="C367" s="60" t="s">
        <v>618</v>
      </c>
      <c r="D367" s="91" t="s">
        <v>147</v>
      </c>
      <c r="E367" s="76" t="s">
        <v>788</v>
      </c>
      <c r="F367" s="76" t="s">
        <v>263</v>
      </c>
      <c r="G367" s="76">
        <v>1</v>
      </c>
      <c r="H367" s="76" t="s">
        <v>800</v>
      </c>
      <c r="I367" s="58">
        <v>0</v>
      </c>
      <c r="J367" s="157">
        <f t="shared" ref="J367:K385" si="29">$I367</f>
        <v>0</v>
      </c>
      <c r="K367" s="163">
        <f t="shared" si="29"/>
        <v>0</v>
      </c>
      <c r="L367" s="52"/>
    </row>
    <row r="368" spans="2:12" s="36" customFormat="1" ht="13.5" customHeight="1" x14ac:dyDescent="0.25">
      <c r="B368" s="54"/>
      <c r="C368" s="60" t="s">
        <v>619</v>
      </c>
      <c r="D368" s="91" t="s">
        <v>362</v>
      </c>
      <c r="E368" s="76" t="s">
        <v>382</v>
      </c>
      <c r="F368" s="76" t="s">
        <v>272</v>
      </c>
      <c r="G368" s="76">
        <v>1</v>
      </c>
      <c r="H368" s="76" t="s">
        <v>285</v>
      </c>
      <c r="I368" s="58">
        <v>0</v>
      </c>
      <c r="J368" s="157">
        <f t="shared" si="29"/>
        <v>0</v>
      </c>
      <c r="K368" s="163">
        <f t="shared" si="29"/>
        <v>0</v>
      </c>
      <c r="L368" s="71"/>
    </row>
    <row r="369" spans="2:12" s="36" customFormat="1" ht="13.5" customHeight="1" x14ac:dyDescent="0.25">
      <c r="B369" s="54"/>
      <c r="C369" s="60" t="s">
        <v>620</v>
      </c>
      <c r="D369" s="91" t="s">
        <v>364</v>
      </c>
      <c r="E369" s="76" t="s">
        <v>385</v>
      </c>
      <c r="F369" s="76" t="s">
        <v>272</v>
      </c>
      <c r="G369" s="130">
        <v>4</v>
      </c>
      <c r="H369" s="76" t="s">
        <v>285</v>
      </c>
      <c r="I369" s="58">
        <v>0</v>
      </c>
      <c r="J369" s="157">
        <f t="shared" si="29"/>
        <v>0</v>
      </c>
      <c r="K369" s="163">
        <f t="shared" si="29"/>
        <v>0</v>
      </c>
      <c r="L369" s="71"/>
    </row>
    <row r="370" spans="2:12" s="36" customFormat="1" ht="13.5" customHeight="1" x14ac:dyDescent="0.25">
      <c r="B370" s="54"/>
      <c r="C370" s="60" t="s">
        <v>621</v>
      </c>
      <c r="D370" s="91" t="s">
        <v>615</v>
      </c>
      <c r="E370" s="76" t="s">
        <v>616</v>
      </c>
      <c r="F370" s="76" t="s">
        <v>272</v>
      </c>
      <c r="G370" s="130">
        <v>2</v>
      </c>
      <c r="H370" s="76" t="s">
        <v>285</v>
      </c>
      <c r="I370" s="58">
        <v>0</v>
      </c>
      <c r="J370" s="157">
        <f t="shared" si="29"/>
        <v>0</v>
      </c>
      <c r="K370" s="163">
        <f t="shared" si="29"/>
        <v>0</v>
      </c>
      <c r="L370" s="71"/>
    </row>
    <row r="371" spans="2:12" s="36" customFormat="1" ht="13.5" customHeight="1" x14ac:dyDescent="0.25">
      <c r="B371" s="54"/>
      <c r="C371" s="60" t="s">
        <v>622</v>
      </c>
      <c r="D371" s="91" t="s">
        <v>161</v>
      </c>
      <c r="E371" s="76" t="s">
        <v>218</v>
      </c>
      <c r="F371" s="76" t="s">
        <v>263</v>
      </c>
      <c r="G371" s="76">
        <v>4</v>
      </c>
      <c r="H371" s="76" t="s">
        <v>285</v>
      </c>
      <c r="I371" s="58">
        <v>0</v>
      </c>
      <c r="J371" s="157">
        <f t="shared" si="29"/>
        <v>0</v>
      </c>
      <c r="K371" s="163">
        <f t="shared" si="29"/>
        <v>0</v>
      </c>
      <c r="L371" s="71"/>
    </row>
    <row r="372" spans="2:12" s="36" customFormat="1" ht="13.5" customHeight="1" x14ac:dyDescent="0.25">
      <c r="B372" s="54"/>
      <c r="C372" s="60" t="s">
        <v>623</v>
      </c>
      <c r="D372" s="91" t="s">
        <v>187</v>
      </c>
      <c r="E372" s="76" t="s">
        <v>244</v>
      </c>
      <c r="F372" s="76" t="s">
        <v>277</v>
      </c>
      <c r="G372" s="76">
        <v>1</v>
      </c>
      <c r="H372" s="76" t="s">
        <v>285</v>
      </c>
      <c r="I372" s="58">
        <v>0</v>
      </c>
      <c r="J372" s="157">
        <f t="shared" si="29"/>
        <v>0</v>
      </c>
      <c r="K372" s="163">
        <f t="shared" si="29"/>
        <v>0</v>
      </c>
      <c r="L372" s="71"/>
    </row>
    <row r="373" spans="2:12" s="36" customFormat="1" ht="13.5" customHeight="1" x14ac:dyDescent="0.25">
      <c r="B373" s="54"/>
      <c r="C373" s="60" t="s">
        <v>624</v>
      </c>
      <c r="D373" s="91" t="s">
        <v>187</v>
      </c>
      <c r="E373" s="76" t="s">
        <v>244</v>
      </c>
      <c r="F373" s="76" t="s">
        <v>277</v>
      </c>
      <c r="G373" s="76">
        <v>1</v>
      </c>
      <c r="H373" s="76" t="s">
        <v>285</v>
      </c>
      <c r="I373" s="58">
        <v>0</v>
      </c>
      <c r="J373" s="157">
        <f t="shared" si="29"/>
        <v>0</v>
      </c>
      <c r="K373" s="163">
        <f t="shared" si="29"/>
        <v>0</v>
      </c>
      <c r="L373" s="71"/>
    </row>
    <row r="374" spans="2:12" s="36" customFormat="1" ht="13.5" customHeight="1" x14ac:dyDescent="0.25">
      <c r="B374" s="54"/>
      <c r="C374" s="60" t="s">
        <v>625</v>
      </c>
      <c r="D374" s="91" t="s">
        <v>190</v>
      </c>
      <c r="E374" s="76" t="s">
        <v>247</v>
      </c>
      <c r="F374" s="76" t="s">
        <v>263</v>
      </c>
      <c r="G374" s="76">
        <v>3</v>
      </c>
      <c r="H374" s="76" t="s">
        <v>285</v>
      </c>
      <c r="I374" s="58">
        <v>0</v>
      </c>
      <c r="J374" s="157">
        <f t="shared" si="29"/>
        <v>0</v>
      </c>
      <c r="K374" s="163">
        <f t="shared" si="29"/>
        <v>0</v>
      </c>
      <c r="L374" s="71"/>
    </row>
    <row r="375" spans="2:12" s="36" customFormat="1" ht="13.5" customHeight="1" x14ac:dyDescent="0.25">
      <c r="B375" s="54"/>
      <c r="C375" s="60" t="s">
        <v>626</v>
      </c>
      <c r="D375" s="91" t="s">
        <v>565</v>
      </c>
      <c r="E375" s="76" t="s">
        <v>568</v>
      </c>
      <c r="F375" s="76" t="s">
        <v>482</v>
      </c>
      <c r="G375" s="76">
        <v>1</v>
      </c>
      <c r="H375" s="76" t="s">
        <v>285</v>
      </c>
      <c r="I375" s="58">
        <v>0</v>
      </c>
      <c r="J375" s="157">
        <f t="shared" si="29"/>
        <v>0</v>
      </c>
      <c r="K375" s="163">
        <f t="shared" si="29"/>
        <v>0</v>
      </c>
      <c r="L375" s="71"/>
    </row>
    <row r="376" spans="2:12" s="36" customFormat="1" ht="13.5" customHeight="1" x14ac:dyDescent="0.25">
      <c r="B376" s="54"/>
      <c r="C376" s="60" t="s">
        <v>627</v>
      </c>
      <c r="D376" s="91" t="s">
        <v>192</v>
      </c>
      <c r="E376" s="76" t="s">
        <v>249</v>
      </c>
      <c r="F376" s="76" t="s">
        <v>263</v>
      </c>
      <c r="G376" s="76">
        <v>21</v>
      </c>
      <c r="H376" s="76" t="s">
        <v>285</v>
      </c>
      <c r="I376" s="58">
        <v>0</v>
      </c>
      <c r="J376" s="157">
        <f t="shared" si="29"/>
        <v>0</v>
      </c>
      <c r="K376" s="163">
        <f t="shared" si="29"/>
        <v>0</v>
      </c>
      <c r="L376" s="71"/>
    </row>
    <row r="377" spans="2:12" s="36" customFormat="1" ht="13.5" customHeight="1" x14ac:dyDescent="0.25">
      <c r="B377" s="54"/>
      <c r="C377" s="60" t="s">
        <v>628</v>
      </c>
      <c r="D377" s="91" t="s">
        <v>192</v>
      </c>
      <c r="E377" s="76" t="s">
        <v>249</v>
      </c>
      <c r="F377" s="76" t="s">
        <v>599</v>
      </c>
      <c r="G377" s="76">
        <v>1</v>
      </c>
      <c r="H377" s="76" t="s">
        <v>285</v>
      </c>
      <c r="I377" s="58">
        <v>0</v>
      </c>
      <c r="J377" s="157">
        <f t="shared" si="29"/>
        <v>0</v>
      </c>
      <c r="K377" s="163">
        <f t="shared" si="29"/>
        <v>0</v>
      </c>
      <c r="L377" s="71"/>
    </row>
    <row r="378" spans="2:12" s="36" customFormat="1" ht="13.5" customHeight="1" x14ac:dyDescent="0.25">
      <c r="B378" s="54"/>
      <c r="C378" s="60" t="s">
        <v>629</v>
      </c>
      <c r="D378" s="91" t="s">
        <v>192</v>
      </c>
      <c r="E378" s="76" t="s">
        <v>249</v>
      </c>
      <c r="F378" s="76" t="s">
        <v>600</v>
      </c>
      <c r="G378" s="76">
        <v>1</v>
      </c>
      <c r="H378" s="76" t="s">
        <v>285</v>
      </c>
      <c r="I378" s="58">
        <v>0</v>
      </c>
      <c r="J378" s="157">
        <f t="shared" si="29"/>
        <v>0</v>
      </c>
      <c r="K378" s="163">
        <f t="shared" si="29"/>
        <v>0</v>
      </c>
      <c r="L378" s="71"/>
    </row>
    <row r="379" spans="2:12" s="36" customFormat="1" ht="13.5" customHeight="1" x14ac:dyDescent="0.25">
      <c r="B379" s="54"/>
      <c r="C379" s="60" t="s">
        <v>630</v>
      </c>
      <c r="D379" s="91" t="s">
        <v>193</v>
      </c>
      <c r="E379" s="76" t="s">
        <v>250</v>
      </c>
      <c r="F379" s="76" t="s">
        <v>263</v>
      </c>
      <c r="G379" s="76">
        <v>21</v>
      </c>
      <c r="H379" s="76" t="s">
        <v>285</v>
      </c>
      <c r="I379" s="58">
        <v>0</v>
      </c>
      <c r="J379" s="157">
        <f t="shared" si="29"/>
        <v>0</v>
      </c>
      <c r="K379" s="163">
        <f t="shared" si="29"/>
        <v>0</v>
      </c>
      <c r="L379" s="71"/>
    </row>
    <row r="380" spans="2:12" s="36" customFormat="1" ht="13.5" customHeight="1" x14ac:dyDescent="0.25">
      <c r="B380" s="54"/>
      <c r="C380" s="60" t="s">
        <v>631</v>
      </c>
      <c r="D380" s="91" t="s">
        <v>193</v>
      </c>
      <c r="E380" s="76" t="s">
        <v>250</v>
      </c>
      <c r="F380" s="76" t="s">
        <v>599</v>
      </c>
      <c r="G380" s="76">
        <v>1</v>
      </c>
      <c r="H380" s="76" t="s">
        <v>285</v>
      </c>
      <c r="I380" s="58">
        <v>0</v>
      </c>
      <c r="J380" s="157">
        <f t="shared" si="29"/>
        <v>0</v>
      </c>
      <c r="K380" s="163">
        <f t="shared" si="29"/>
        <v>0</v>
      </c>
      <c r="L380" s="71"/>
    </row>
    <row r="381" spans="2:12" s="36" customFormat="1" ht="13.5" customHeight="1" x14ac:dyDescent="0.25">
      <c r="B381" s="54"/>
      <c r="C381" s="60" t="s">
        <v>632</v>
      </c>
      <c r="D381" s="91" t="s">
        <v>193</v>
      </c>
      <c r="E381" s="76" t="s">
        <v>250</v>
      </c>
      <c r="F381" s="76" t="s">
        <v>600</v>
      </c>
      <c r="G381" s="76">
        <v>1</v>
      </c>
      <c r="H381" s="76" t="s">
        <v>285</v>
      </c>
      <c r="I381" s="58">
        <v>0</v>
      </c>
      <c r="J381" s="157">
        <f t="shared" si="29"/>
        <v>0</v>
      </c>
      <c r="K381" s="163">
        <f t="shared" si="29"/>
        <v>0</v>
      </c>
      <c r="L381" s="71"/>
    </row>
    <row r="382" spans="2:12" s="36" customFormat="1" ht="13.5" customHeight="1" x14ac:dyDescent="0.25">
      <c r="B382" s="54"/>
      <c r="C382" s="60" t="s">
        <v>633</v>
      </c>
      <c r="D382" s="91" t="s">
        <v>199</v>
      </c>
      <c r="E382" s="76" t="s">
        <v>256</v>
      </c>
      <c r="F382" s="76" t="s">
        <v>277</v>
      </c>
      <c r="G382" s="76">
        <v>1</v>
      </c>
      <c r="H382" s="76" t="s">
        <v>285</v>
      </c>
      <c r="I382" s="58">
        <v>0</v>
      </c>
      <c r="J382" s="157">
        <f t="shared" si="29"/>
        <v>0</v>
      </c>
      <c r="K382" s="163">
        <f t="shared" si="29"/>
        <v>0</v>
      </c>
      <c r="L382" s="71"/>
    </row>
    <row r="383" spans="2:12" s="36" customFormat="1" ht="13.5" customHeight="1" x14ac:dyDescent="0.25">
      <c r="B383" s="54"/>
      <c r="C383" s="60" t="s">
        <v>737</v>
      </c>
      <c r="D383" s="92" t="s">
        <v>145</v>
      </c>
      <c r="E383" s="123" t="s">
        <v>798</v>
      </c>
      <c r="F383" s="149" t="s">
        <v>263</v>
      </c>
      <c r="G383" s="124">
        <v>1</v>
      </c>
      <c r="H383" s="124" t="s">
        <v>285</v>
      </c>
      <c r="I383" s="125">
        <v>0</v>
      </c>
      <c r="J383" s="157">
        <f t="shared" si="29"/>
        <v>0</v>
      </c>
      <c r="K383" s="163">
        <f t="shared" si="29"/>
        <v>0</v>
      </c>
      <c r="L383" s="71"/>
    </row>
    <row r="384" spans="2:12" s="36" customFormat="1" ht="13.5" customHeight="1" x14ac:dyDescent="0.25">
      <c r="B384" s="54"/>
      <c r="C384" s="60" t="s">
        <v>738</v>
      </c>
      <c r="D384" s="133" t="s">
        <v>145</v>
      </c>
      <c r="E384" s="74" t="s">
        <v>730</v>
      </c>
      <c r="F384" s="134" t="s">
        <v>263</v>
      </c>
      <c r="G384" s="76">
        <v>1</v>
      </c>
      <c r="H384" s="76" t="s">
        <v>285</v>
      </c>
      <c r="I384" s="58">
        <v>0</v>
      </c>
      <c r="J384" s="157">
        <f t="shared" si="29"/>
        <v>0</v>
      </c>
      <c r="K384" s="163">
        <f t="shared" si="29"/>
        <v>0</v>
      </c>
      <c r="L384" s="71"/>
    </row>
    <row r="385" spans="2:12" s="36" customFormat="1" ht="13.5" customHeight="1" thickBot="1" x14ac:dyDescent="0.3">
      <c r="B385" s="54"/>
      <c r="C385" s="57" t="s">
        <v>751</v>
      </c>
      <c r="D385" s="151" t="s">
        <v>756</v>
      </c>
      <c r="E385" s="126" t="s">
        <v>739</v>
      </c>
      <c r="F385" s="150" t="s">
        <v>263</v>
      </c>
      <c r="G385" s="127">
        <v>1</v>
      </c>
      <c r="H385" s="127" t="s">
        <v>729</v>
      </c>
      <c r="I385" s="128">
        <v>0</v>
      </c>
      <c r="J385" s="168">
        <f t="shared" si="29"/>
        <v>0</v>
      </c>
      <c r="K385" s="169">
        <f t="shared" si="29"/>
        <v>0</v>
      </c>
      <c r="L385" s="71"/>
    </row>
    <row r="386" spans="2:12" s="36" customFormat="1" ht="13.5" customHeight="1" thickBot="1" x14ac:dyDescent="0.3">
      <c r="B386" s="54"/>
      <c r="E386" s="44"/>
      <c r="F386" s="44"/>
      <c r="G386" s="44"/>
      <c r="H386" s="226" t="s">
        <v>709</v>
      </c>
      <c r="I386" s="226"/>
      <c r="J386" s="227"/>
      <c r="K386" s="122">
        <f>SUM(I365:K385)</f>
        <v>0</v>
      </c>
      <c r="L386" s="71"/>
    </row>
    <row r="387" spans="2:12" s="36" customFormat="1" ht="13.5" customHeight="1" thickBot="1" x14ac:dyDescent="0.3">
      <c r="B387" s="54"/>
      <c r="E387" s="44"/>
      <c r="F387" s="44"/>
      <c r="G387" s="44"/>
      <c r="H387" s="44"/>
      <c r="I387" s="93"/>
      <c r="J387" s="93"/>
      <c r="K387" s="94"/>
      <c r="L387" s="52"/>
    </row>
    <row r="388" spans="2:12" s="36" customFormat="1" ht="29.25" customHeight="1" x14ac:dyDescent="0.25">
      <c r="B388" s="54"/>
      <c r="C388" s="221" t="s">
        <v>635</v>
      </c>
      <c r="D388" s="222"/>
      <c r="E388" s="222"/>
      <c r="F388" s="222"/>
      <c r="G388" s="222"/>
      <c r="H388" s="222"/>
      <c r="I388" s="222"/>
      <c r="J388" s="222"/>
      <c r="K388" s="223"/>
      <c r="L388" s="52"/>
    </row>
    <row r="389" spans="2:12" s="36" customFormat="1" ht="29.25" customHeight="1" x14ac:dyDescent="0.25">
      <c r="B389" s="54"/>
      <c r="C389" s="79" t="s">
        <v>27</v>
      </c>
      <c r="D389" s="90" t="s">
        <v>40</v>
      </c>
      <c r="E389" s="61" t="s">
        <v>45</v>
      </c>
      <c r="F389" s="61" t="s">
        <v>41</v>
      </c>
      <c r="G389" s="61" t="s">
        <v>42</v>
      </c>
      <c r="H389" s="61" t="s">
        <v>43</v>
      </c>
      <c r="I389" s="97">
        <v>2024</v>
      </c>
      <c r="J389" s="97">
        <v>2025</v>
      </c>
      <c r="K389" s="98">
        <v>2026</v>
      </c>
      <c r="L389" s="52"/>
    </row>
    <row r="390" spans="2:12" s="36" customFormat="1" ht="15" x14ac:dyDescent="0.25">
      <c r="B390" s="54"/>
      <c r="C390" s="60" t="s">
        <v>636</v>
      </c>
      <c r="D390" s="92" t="s">
        <v>145</v>
      </c>
      <c r="E390" s="59" t="s">
        <v>206</v>
      </c>
      <c r="F390" s="59"/>
      <c r="G390" s="59">
        <v>15313</v>
      </c>
      <c r="H390" s="59" t="s">
        <v>286</v>
      </c>
      <c r="I390" s="58">
        <v>0</v>
      </c>
      <c r="J390" s="157">
        <f t="shared" ref="J390:K390" si="30">$I390</f>
        <v>0</v>
      </c>
      <c r="K390" s="163">
        <f t="shared" si="30"/>
        <v>0</v>
      </c>
      <c r="L390" s="52"/>
    </row>
    <row r="391" spans="2:12" s="36" customFormat="1" ht="13.5" customHeight="1" x14ac:dyDescent="0.25">
      <c r="B391" s="54"/>
      <c r="C391" s="60" t="s">
        <v>638</v>
      </c>
      <c r="D391" s="145" t="s">
        <v>146</v>
      </c>
      <c r="E391" s="139" t="s">
        <v>799</v>
      </c>
      <c r="F391" s="134" t="s">
        <v>263</v>
      </c>
      <c r="G391" s="134">
        <v>15313</v>
      </c>
      <c r="H391" s="134" t="s">
        <v>286</v>
      </c>
      <c r="I391" s="58">
        <v>0</v>
      </c>
      <c r="J391" s="164"/>
      <c r="K391" s="175"/>
      <c r="L391" s="52"/>
    </row>
    <row r="392" spans="2:12" s="36" customFormat="1" ht="13.5" customHeight="1" x14ac:dyDescent="0.25">
      <c r="B392" s="54"/>
      <c r="C392" s="60" t="s">
        <v>637</v>
      </c>
      <c r="D392" s="91" t="s">
        <v>147</v>
      </c>
      <c r="E392" s="76" t="s">
        <v>788</v>
      </c>
      <c r="F392" s="76" t="s">
        <v>263</v>
      </c>
      <c r="G392" s="76">
        <v>1</v>
      </c>
      <c r="H392" s="76" t="s">
        <v>800</v>
      </c>
      <c r="I392" s="58">
        <v>0</v>
      </c>
      <c r="J392" s="157">
        <f t="shared" ref="J392:K408" si="31">$I392</f>
        <v>0</v>
      </c>
      <c r="K392" s="163">
        <f t="shared" si="31"/>
        <v>0</v>
      </c>
      <c r="L392" s="52"/>
    </row>
    <row r="393" spans="2:12" s="136" customFormat="1" ht="13.5" customHeight="1" x14ac:dyDescent="0.25">
      <c r="B393" s="132"/>
      <c r="C393" s="60" t="s">
        <v>639</v>
      </c>
      <c r="D393" s="91" t="s">
        <v>533</v>
      </c>
      <c r="E393" s="76" t="s">
        <v>538</v>
      </c>
      <c r="F393" s="76" t="s">
        <v>277</v>
      </c>
      <c r="G393" s="76">
        <v>3</v>
      </c>
      <c r="H393" s="76" t="s">
        <v>285</v>
      </c>
      <c r="I393" s="58">
        <v>0</v>
      </c>
      <c r="J393" s="157">
        <f t="shared" si="31"/>
        <v>0</v>
      </c>
      <c r="K393" s="163">
        <f t="shared" si="31"/>
        <v>0</v>
      </c>
      <c r="L393" s="135"/>
    </row>
    <row r="394" spans="2:12" s="36" customFormat="1" ht="13.5" customHeight="1" x14ac:dyDescent="0.25">
      <c r="B394" s="54"/>
      <c r="C394" s="60" t="s">
        <v>640</v>
      </c>
      <c r="D394" s="91" t="s">
        <v>534</v>
      </c>
      <c r="E394" s="76" t="s">
        <v>539</v>
      </c>
      <c r="F394" s="76" t="s">
        <v>263</v>
      </c>
      <c r="G394" s="76">
        <v>22</v>
      </c>
      <c r="H394" s="76" t="s">
        <v>285</v>
      </c>
      <c r="I394" s="58">
        <v>0</v>
      </c>
      <c r="J394" s="157">
        <f t="shared" si="31"/>
        <v>0</v>
      </c>
      <c r="K394" s="163">
        <f t="shared" si="31"/>
        <v>0</v>
      </c>
      <c r="L394" s="71"/>
    </row>
    <row r="395" spans="2:12" s="36" customFormat="1" ht="13.5" customHeight="1" x14ac:dyDescent="0.25">
      <c r="B395" s="54"/>
      <c r="C395" s="60" t="s">
        <v>641</v>
      </c>
      <c r="D395" s="91" t="s">
        <v>184</v>
      </c>
      <c r="E395" s="76" t="s">
        <v>241</v>
      </c>
      <c r="F395" s="76" t="s">
        <v>277</v>
      </c>
      <c r="G395" s="76">
        <v>1</v>
      </c>
      <c r="H395" s="76" t="s">
        <v>285</v>
      </c>
      <c r="I395" s="58">
        <v>0</v>
      </c>
      <c r="J395" s="157">
        <f t="shared" si="31"/>
        <v>0</v>
      </c>
      <c r="K395" s="163">
        <f t="shared" si="31"/>
        <v>0</v>
      </c>
      <c r="L395" s="71"/>
    </row>
    <row r="396" spans="2:12" s="36" customFormat="1" ht="13.5" customHeight="1" x14ac:dyDescent="0.25">
      <c r="B396" s="54"/>
      <c r="C396" s="60" t="s">
        <v>642</v>
      </c>
      <c r="D396" s="91" t="s">
        <v>187</v>
      </c>
      <c r="E396" s="76" t="s">
        <v>244</v>
      </c>
      <c r="F396" s="76" t="s">
        <v>277</v>
      </c>
      <c r="G396" s="76">
        <v>1</v>
      </c>
      <c r="H396" s="76" t="s">
        <v>285</v>
      </c>
      <c r="I396" s="58">
        <v>0</v>
      </c>
      <c r="J396" s="157">
        <f t="shared" si="31"/>
        <v>0</v>
      </c>
      <c r="K396" s="163">
        <f t="shared" si="31"/>
        <v>0</v>
      </c>
      <c r="L396" s="71"/>
    </row>
    <row r="397" spans="2:12" s="36" customFormat="1" ht="13.5" customHeight="1" x14ac:dyDescent="0.25">
      <c r="B397" s="54"/>
      <c r="C397" s="60" t="s">
        <v>643</v>
      </c>
      <c r="D397" s="91" t="s">
        <v>535</v>
      </c>
      <c r="E397" s="76" t="s">
        <v>540</v>
      </c>
      <c r="F397" s="76" t="s">
        <v>277</v>
      </c>
      <c r="G397" s="76">
        <v>1</v>
      </c>
      <c r="H397" s="76" t="s">
        <v>285</v>
      </c>
      <c r="I397" s="58">
        <v>0</v>
      </c>
      <c r="J397" s="157">
        <f t="shared" si="31"/>
        <v>0</v>
      </c>
      <c r="K397" s="163">
        <f t="shared" si="31"/>
        <v>0</v>
      </c>
      <c r="L397" s="71"/>
    </row>
    <row r="398" spans="2:12" s="36" customFormat="1" ht="13.5" customHeight="1" x14ac:dyDescent="0.25">
      <c r="B398" s="54"/>
      <c r="C398" s="60" t="s">
        <v>644</v>
      </c>
      <c r="D398" s="91" t="s">
        <v>190</v>
      </c>
      <c r="E398" s="76" t="s">
        <v>247</v>
      </c>
      <c r="F398" s="76" t="s">
        <v>263</v>
      </c>
      <c r="G398" s="130">
        <v>4</v>
      </c>
      <c r="H398" s="76" t="s">
        <v>285</v>
      </c>
      <c r="I398" s="58">
        <v>0</v>
      </c>
      <c r="J398" s="157">
        <f t="shared" si="31"/>
        <v>0</v>
      </c>
      <c r="K398" s="163">
        <f t="shared" si="31"/>
        <v>0</v>
      </c>
      <c r="L398" s="71"/>
    </row>
    <row r="399" spans="2:12" s="36" customFormat="1" ht="13.5" customHeight="1" x14ac:dyDescent="0.25">
      <c r="B399" s="54"/>
      <c r="C399" s="60" t="s">
        <v>645</v>
      </c>
      <c r="D399" s="91" t="s">
        <v>192</v>
      </c>
      <c r="E399" s="76" t="s">
        <v>249</v>
      </c>
      <c r="F399" s="76" t="s">
        <v>263</v>
      </c>
      <c r="G399" s="76">
        <v>31</v>
      </c>
      <c r="H399" s="76" t="s">
        <v>285</v>
      </c>
      <c r="I399" s="58">
        <v>0</v>
      </c>
      <c r="J399" s="157">
        <f t="shared" si="31"/>
        <v>0</v>
      </c>
      <c r="K399" s="163">
        <f t="shared" si="31"/>
        <v>0</v>
      </c>
      <c r="L399" s="71"/>
    </row>
    <row r="400" spans="2:12" s="36" customFormat="1" ht="13.5" customHeight="1" x14ac:dyDescent="0.25">
      <c r="B400" s="54"/>
      <c r="C400" s="60" t="s">
        <v>646</v>
      </c>
      <c r="D400" s="91" t="s">
        <v>193</v>
      </c>
      <c r="E400" s="76" t="s">
        <v>250</v>
      </c>
      <c r="F400" s="76" t="s">
        <v>263</v>
      </c>
      <c r="G400" s="76">
        <v>31</v>
      </c>
      <c r="H400" s="76" t="s">
        <v>285</v>
      </c>
      <c r="I400" s="58">
        <v>0</v>
      </c>
      <c r="J400" s="157">
        <f t="shared" si="31"/>
        <v>0</v>
      </c>
      <c r="K400" s="163">
        <f t="shared" si="31"/>
        <v>0</v>
      </c>
      <c r="L400" s="71"/>
    </row>
    <row r="401" spans="2:12" s="36" customFormat="1" ht="13.5" customHeight="1" x14ac:dyDescent="0.25">
      <c r="B401" s="54"/>
      <c r="C401" s="60" t="s">
        <v>647</v>
      </c>
      <c r="D401" s="91" t="s">
        <v>195</v>
      </c>
      <c r="E401" s="76" t="s">
        <v>252</v>
      </c>
      <c r="F401" s="76" t="s">
        <v>263</v>
      </c>
      <c r="G401" s="76">
        <v>1</v>
      </c>
      <c r="H401" s="76" t="s">
        <v>285</v>
      </c>
      <c r="I401" s="58">
        <v>0</v>
      </c>
      <c r="J401" s="157">
        <f t="shared" si="31"/>
        <v>0</v>
      </c>
      <c r="K401" s="163">
        <f t="shared" si="31"/>
        <v>0</v>
      </c>
      <c r="L401" s="71"/>
    </row>
    <row r="402" spans="2:12" s="36" customFormat="1" ht="13.5" customHeight="1" x14ac:dyDescent="0.25">
      <c r="B402" s="54"/>
      <c r="C402" s="60" t="s">
        <v>648</v>
      </c>
      <c r="D402" s="92" t="s">
        <v>142</v>
      </c>
      <c r="E402" s="59" t="s">
        <v>204</v>
      </c>
      <c r="F402" s="59" t="s">
        <v>261</v>
      </c>
      <c r="G402" s="59">
        <v>1</v>
      </c>
      <c r="H402" s="59" t="s">
        <v>285</v>
      </c>
      <c r="I402" s="58">
        <v>0</v>
      </c>
      <c r="J402" s="157">
        <f t="shared" si="31"/>
        <v>0</v>
      </c>
      <c r="K402" s="163">
        <f t="shared" si="31"/>
        <v>0</v>
      </c>
      <c r="L402" s="71"/>
    </row>
    <row r="403" spans="2:12" s="36" customFormat="1" ht="13.5" customHeight="1" x14ac:dyDescent="0.25">
      <c r="B403" s="54"/>
      <c r="C403" s="60" t="s">
        <v>649</v>
      </c>
      <c r="D403" s="91" t="s">
        <v>537</v>
      </c>
      <c r="E403" s="76" t="s">
        <v>542</v>
      </c>
      <c r="F403" s="76" t="s">
        <v>263</v>
      </c>
      <c r="G403" s="76">
        <v>42</v>
      </c>
      <c r="H403" s="76" t="s">
        <v>285</v>
      </c>
      <c r="I403" s="58">
        <v>0</v>
      </c>
      <c r="J403" s="157">
        <f t="shared" si="31"/>
        <v>0</v>
      </c>
      <c r="K403" s="163">
        <f t="shared" si="31"/>
        <v>0</v>
      </c>
      <c r="L403" s="71"/>
    </row>
    <row r="404" spans="2:12" s="36" customFormat="1" ht="13.5" customHeight="1" x14ac:dyDescent="0.25">
      <c r="B404" s="54"/>
      <c r="C404" s="60" t="s">
        <v>735</v>
      </c>
      <c r="D404" s="147" t="s">
        <v>196</v>
      </c>
      <c r="E404" s="130" t="s">
        <v>253</v>
      </c>
      <c r="F404" s="130" t="s">
        <v>263</v>
      </c>
      <c r="G404" s="130">
        <v>2</v>
      </c>
      <c r="H404" s="130" t="s">
        <v>285</v>
      </c>
      <c r="I404" s="58">
        <v>0</v>
      </c>
      <c r="J404" s="157">
        <f t="shared" si="31"/>
        <v>0</v>
      </c>
      <c r="K404" s="163">
        <f t="shared" si="31"/>
        <v>0</v>
      </c>
      <c r="L404" s="71"/>
    </row>
    <row r="405" spans="2:12" s="36" customFormat="1" ht="13.5" customHeight="1" x14ac:dyDescent="0.25">
      <c r="B405" s="54"/>
      <c r="C405" s="60" t="s">
        <v>736</v>
      </c>
      <c r="D405" s="147" t="s">
        <v>759</v>
      </c>
      <c r="E405" s="130" t="s">
        <v>758</v>
      </c>
      <c r="F405" s="130" t="s">
        <v>263</v>
      </c>
      <c r="G405" s="130">
        <v>2</v>
      </c>
      <c r="H405" s="130" t="s">
        <v>285</v>
      </c>
      <c r="I405" s="131"/>
      <c r="J405" s="58">
        <v>0</v>
      </c>
      <c r="K405" s="176"/>
      <c r="L405" s="71"/>
    </row>
    <row r="406" spans="2:12" s="36" customFormat="1" ht="13.5" customHeight="1" x14ac:dyDescent="0.25">
      <c r="B406" s="54"/>
      <c r="C406" s="60" t="s">
        <v>752</v>
      </c>
      <c r="D406" s="152" t="s">
        <v>145</v>
      </c>
      <c r="E406" s="123" t="s">
        <v>798</v>
      </c>
      <c r="F406" s="130" t="s">
        <v>263</v>
      </c>
      <c r="G406" s="124">
        <v>1</v>
      </c>
      <c r="H406" s="124" t="s">
        <v>285</v>
      </c>
      <c r="I406" s="125">
        <v>0</v>
      </c>
      <c r="J406" s="157">
        <f t="shared" si="31"/>
        <v>0</v>
      </c>
      <c r="K406" s="163">
        <f t="shared" si="31"/>
        <v>0</v>
      </c>
      <c r="L406" s="71"/>
    </row>
    <row r="407" spans="2:12" s="36" customFormat="1" ht="13.5" customHeight="1" x14ac:dyDescent="0.25">
      <c r="B407" s="54"/>
      <c r="C407" s="60" t="s">
        <v>757</v>
      </c>
      <c r="D407" s="133" t="s">
        <v>145</v>
      </c>
      <c r="E407" s="74" t="s">
        <v>730</v>
      </c>
      <c r="F407" s="130" t="s">
        <v>263</v>
      </c>
      <c r="G407" s="76">
        <v>1</v>
      </c>
      <c r="H407" s="76" t="s">
        <v>285</v>
      </c>
      <c r="I407" s="58">
        <v>0</v>
      </c>
      <c r="J407" s="157">
        <f t="shared" si="31"/>
        <v>0</v>
      </c>
      <c r="K407" s="163">
        <f t="shared" si="31"/>
        <v>0</v>
      </c>
      <c r="L407" s="71"/>
    </row>
    <row r="408" spans="2:12" s="36" customFormat="1" ht="13.5" customHeight="1" thickBot="1" x14ac:dyDescent="0.3">
      <c r="B408" s="54"/>
      <c r="C408" s="57" t="s">
        <v>760</v>
      </c>
      <c r="D408" s="151" t="s">
        <v>756</v>
      </c>
      <c r="E408" s="151" t="s">
        <v>739</v>
      </c>
      <c r="F408" s="127" t="s">
        <v>263</v>
      </c>
      <c r="G408" s="127">
        <v>1</v>
      </c>
      <c r="H408" s="127" t="s">
        <v>729</v>
      </c>
      <c r="I408" s="128">
        <v>0</v>
      </c>
      <c r="J408" s="168">
        <f t="shared" si="31"/>
        <v>0</v>
      </c>
      <c r="K408" s="169">
        <f t="shared" si="31"/>
        <v>0</v>
      </c>
      <c r="L408" s="71"/>
    </row>
    <row r="409" spans="2:12" s="36" customFormat="1" ht="13.5" customHeight="1" thickBot="1" x14ac:dyDescent="0.3">
      <c r="B409" s="54"/>
      <c r="E409" s="44"/>
      <c r="F409" s="44"/>
      <c r="G409" s="44"/>
      <c r="H409" s="44"/>
      <c r="I409" s="224" t="s">
        <v>710</v>
      </c>
      <c r="J409" s="225"/>
      <c r="K409" s="122">
        <f>SUM(I390:K408)</f>
        <v>0</v>
      </c>
      <c r="L409" s="71"/>
    </row>
    <row r="410" spans="2:12" s="36" customFormat="1" ht="13.5" customHeight="1" thickBot="1" x14ac:dyDescent="0.3">
      <c r="B410" s="54"/>
      <c r="E410" s="44"/>
      <c r="F410" s="44"/>
      <c r="G410" s="44"/>
      <c r="H410" s="44"/>
      <c r="I410" s="93"/>
      <c r="J410" s="93"/>
      <c r="K410" s="94"/>
      <c r="L410" s="71"/>
    </row>
    <row r="411" spans="2:12" s="36" customFormat="1" ht="26.25" customHeight="1" x14ac:dyDescent="0.25">
      <c r="B411" s="54"/>
      <c r="C411" s="221" t="s">
        <v>671</v>
      </c>
      <c r="D411" s="222"/>
      <c r="E411" s="222"/>
      <c r="F411" s="222"/>
      <c r="G411" s="222"/>
      <c r="H411" s="222"/>
      <c r="I411" s="222"/>
      <c r="J411" s="222"/>
      <c r="K411" s="223"/>
      <c r="L411" s="52"/>
    </row>
    <row r="412" spans="2:12" s="36" customFormat="1" ht="30.75" customHeight="1" x14ac:dyDescent="0.25">
      <c r="B412" s="54"/>
      <c r="C412" s="79" t="s">
        <v>27</v>
      </c>
      <c r="D412" s="90" t="s">
        <v>40</v>
      </c>
      <c r="E412" s="61" t="s">
        <v>45</v>
      </c>
      <c r="F412" s="61" t="s">
        <v>41</v>
      </c>
      <c r="G412" s="61" t="s">
        <v>42</v>
      </c>
      <c r="H412" s="61" t="s">
        <v>43</v>
      </c>
      <c r="I412" s="97">
        <v>2024</v>
      </c>
      <c r="J412" s="97">
        <v>2025</v>
      </c>
      <c r="K412" s="98">
        <v>2026</v>
      </c>
      <c r="L412" s="52"/>
    </row>
    <row r="413" spans="2:12" s="36" customFormat="1" ht="15" x14ac:dyDescent="0.25">
      <c r="B413" s="54"/>
      <c r="C413" s="60" t="s">
        <v>653</v>
      </c>
      <c r="D413" s="92" t="s">
        <v>145</v>
      </c>
      <c r="E413" s="59" t="s">
        <v>206</v>
      </c>
      <c r="F413" s="59"/>
      <c r="G413" s="59">
        <v>303</v>
      </c>
      <c r="H413" s="59" t="s">
        <v>286</v>
      </c>
      <c r="I413" s="58">
        <v>0</v>
      </c>
      <c r="J413" s="157">
        <f t="shared" ref="J413:K432" si="32">$I413</f>
        <v>0</v>
      </c>
      <c r="K413" s="163">
        <f t="shared" si="32"/>
        <v>0</v>
      </c>
      <c r="L413" s="52"/>
    </row>
    <row r="414" spans="2:12" s="36" customFormat="1" ht="15" x14ac:dyDescent="0.25">
      <c r="B414" s="54"/>
      <c r="C414" s="60" t="s">
        <v>654</v>
      </c>
      <c r="D414" s="92" t="s">
        <v>146</v>
      </c>
      <c r="E414" s="139" t="s">
        <v>799</v>
      </c>
      <c r="F414" s="59" t="s">
        <v>263</v>
      </c>
      <c r="G414" s="59">
        <v>303</v>
      </c>
      <c r="H414" s="59" t="s">
        <v>286</v>
      </c>
      <c r="I414" s="58">
        <v>0</v>
      </c>
      <c r="J414" s="171"/>
      <c r="K414" s="170"/>
      <c r="L414" s="52"/>
    </row>
    <row r="415" spans="2:12" s="36" customFormat="1" ht="13.5" customHeight="1" x14ac:dyDescent="0.25">
      <c r="B415" s="54"/>
      <c r="C415" s="60" t="s">
        <v>655</v>
      </c>
      <c r="D415" s="91" t="s">
        <v>147</v>
      </c>
      <c r="E415" s="76" t="s">
        <v>789</v>
      </c>
      <c r="F415" s="76" t="s">
        <v>263</v>
      </c>
      <c r="G415" s="76">
        <v>1</v>
      </c>
      <c r="H415" s="76" t="s">
        <v>800</v>
      </c>
      <c r="I415" s="58">
        <v>0</v>
      </c>
      <c r="J415" s="157">
        <f t="shared" si="32"/>
        <v>0</v>
      </c>
      <c r="K415" s="163">
        <f t="shared" si="32"/>
        <v>0</v>
      </c>
      <c r="L415" s="52"/>
    </row>
    <row r="416" spans="2:12" s="36" customFormat="1" ht="13.5" customHeight="1" x14ac:dyDescent="0.25">
      <c r="B416" s="54"/>
      <c r="C416" s="60" t="s">
        <v>656</v>
      </c>
      <c r="D416" s="91" t="s">
        <v>362</v>
      </c>
      <c r="E416" s="76" t="s">
        <v>382</v>
      </c>
      <c r="F416" s="76" t="s">
        <v>275</v>
      </c>
      <c r="G416" s="76">
        <v>1</v>
      </c>
      <c r="H416" s="76" t="s">
        <v>285</v>
      </c>
      <c r="I416" s="58">
        <v>0</v>
      </c>
      <c r="J416" s="157">
        <f t="shared" si="32"/>
        <v>0</v>
      </c>
      <c r="K416" s="163">
        <f t="shared" si="32"/>
        <v>0</v>
      </c>
      <c r="L416" s="52"/>
    </row>
    <row r="417" spans="2:12" s="36" customFormat="1" ht="13.5" customHeight="1" x14ac:dyDescent="0.25">
      <c r="B417" s="54"/>
      <c r="C417" s="60" t="s">
        <v>657</v>
      </c>
      <c r="D417" s="91" t="s">
        <v>161</v>
      </c>
      <c r="E417" s="76" t="s">
        <v>218</v>
      </c>
      <c r="F417" s="76" t="s">
        <v>263</v>
      </c>
      <c r="G417" s="76">
        <v>1</v>
      </c>
      <c r="H417" s="76" t="s">
        <v>285</v>
      </c>
      <c r="I417" s="58">
        <v>0</v>
      </c>
      <c r="J417" s="157">
        <f t="shared" si="32"/>
        <v>0</v>
      </c>
      <c r="K417" s="163">
        <f t="shared" si="32"/>
        <v>0</v>
      </c>
      <c r="L417" s="71"/>
    </row>
    <row r="418" spans="2:12" s="36" customFormat="1" ht="13.5" customHeight="1" x14ac:dyDescent="0.25">
      <c r="B418" s="54"/>
      <c r="C418" s="60" t="s">
        <v>658</v>
      </c>
      <c r="D418" s="91" t="s">
        <v>373</v>
      </c>
      <c r="E418" s="76" t="s">
        <v>393</v>
      </c>
      <c r="F418" s="76" t="s">
        <v>651</v>
      </c>
      <c r="G418" s="76">
        <v>1</v>
      </c>
      <c r="H418" s="76" t="s">
        <v>285</v>
      </c>
      <c r="I418" s="58">
        <v>0</v>
      </c>
      <c r="J418" s="157">
        <f t="shared" si="32"/>
        <v>0</v>
      </c>
      <c r="K418" s="163">
        <f t="shared" si="32"/>
        <v>0</v>
      </c>
      <c r="L418" s="71"/>
    </row>
    <row r="419" spans="2:12" s="36" customFormat="1" ht="13.5" customHeight="1" x14ac:dyDescent="0.25">
      <c r="B419" s="54"/>
      <c r="C419" s="60" t="s">
        <v>659</v>
      </c>
      <c r="D419" s="91" t="s">
        <v>373</v>
      </c>
      <c r="E419" s="76" t="s">
        <v>393</v>
      </c>
      <c r="F419" s="76" t="s">
        <v>651</v>
      </c>
      <c r="G419" s="76">
        <v>1</v>
      </c>
      <c r="H419" s="76" t="s">
        <v>285</v>
      </c>
      <c r="I419" s="58">
        <v>0</v>
      </c>
      <c r="J419" s="157">
        <f t="shared" si="32"/>
        <v>0</v>
      </c>
      <c r="K419" s="163">
        <f t="shared" si="32"/>
        <v>0</v>
      </c>
      <c r="L419" s="71"/>
    </row>
    <row r="420" spans="2:12" s="36" customFormat="1" ht="13.5" customHeight="1" x14ac:dyDescent="0.25">
      <c r="B420" s="54"/>
      <c r="C420" s="60" t="s">
        <v>660</v>
      </c>
      <c r="D420" s="91" t="s">
        <v>173</v>
      </c>
      <c r="E420" s="76" t="s">
        <v>230</v>
      </c>
      <c r="F420" s="76" t="s">
        <v>263</v>
      </c>
      <c r="G420" s="76">
        <v>1</v>
      </c>
      <c r="H420" s="76" t="s">
        <v>285</v>
      </c>
      <c r="I420" s="58">
        <v>0</v>
      </c>
      <c r="J420" s="157">
        <f t="shared" si="32"/>
        <v>0</v>
      </c>
      <c r="K420" s="163">
        <f t="shared" si="32"/>
        <v>0</v>
      </c>
      <c r="L420" s="71"/>
    </row>
    <row r="421" spans="2:12" s="36" customFormat="1" ht="13.5" customHeight="1" x14ac:dyDescent="0.25">
      <c r="B421" s="54"/>
      <c r="C421" s="60" t="s">
        <v>661</v>
      </c>
      <c r="D421" s="91" t="s">
        <v>650</v>
      </c>
      <c r="E421" s="76" t="s">
        <v>652</v>
      </c>
      <c r="F421" s="76" t="s">
        <v>277</v>
      </c>
      <c r="G421" s="76">
        <v>1</v>
      </c>
      <c r="H421" s="76" t="s">
        <v>285</v>
      </c>
      <c r="I421" s="58">
        <v>0</v>
      </c>
      <c r="J421" s="157">
        <f t="shared" si="32"/>
        <v>0</v>
      </c>
      <c r="K421" s="163">
        <f t="shared" si="32"/>
        <v>0</v>
      </c>
      <c r="L421" s="71"/>
    </row>
    <row r="422" spans="2:12" s="36" customFormat="1" ht="13.5" customHeight="1" x14ac:dyDescent="0.25">
      <c r="B422" s="54"/>
      <c r="C422" s="60" t="s">
        <v>662</v>
      </c>
      <c r="D422" s="91" t="s">
        <v>185</v>
      </c>
      <c r="E422" s="76" t="s">
        <v>242</v>
      </c>
      <c r="F422" s="76" t="s">
        <v>277</v>
      </c>
      <c r="G422" s="76">
        <v>1</v>
      </c>
      <c r="H422" s="76" t="s">
        <v>285</v>
      </c>
      <c r="I422" s="58">
        <v>0</v>
      </c>
      <c r="J422" s="157">
        <f t="shared" si="32"/>
        <v>0</v>
      </c>
      <c r="K422" s="163">
        <f t="shared" si="32"/>
        <v>0</v>
      </c>
      <c r="L422" s="71"/>
    </row>
    <row r="423" spans="2:12" s="36" customFormat="1" ht="13.5" customHeight="1" x14ac:dyDescent="0.25">
      <c r="B423" s="54"/>
      <c r="C423" s="60" t="s">
        <v>663</v>
      </c>
      <c r="D423" s="91" t="s">
        <v>190</v>
      </c>
      <c r="E423" s="76" t="s">
        <v>247</v>
      </c>
      <c r="F423" s="76" t="s">
        <v>263</v>
      </c>
      <c r="G423" s="76">
        <v>1</v>
      </c>
      <c r="H423" s="76" t="s">
        <v>285</v>
      </c>
      <c r="I423" s="58">
        <v>0</v>
      </c>
      <c r="J423" s="157">
        <f t="shared" si="32"/>
        <v>0</v>
      </c>
      <c r="K423" s="163">
        <f t="shared" si="32"/>
        <v>0</v>
      </c>
      <c r="L423" s="71"/>
    </row>
    <row r="424" spans="2:12" s="36" customFormat="1" ht="13.5" customHeight="1" x14ac:dyDescent="0.25">
      <c r="B424" s="54"/>
      <c r="C424" s="60" t="s">
        <v>664</v>
      </c>
      <c r="D424" s="91" t="s">
        <v>191</v>
      </c>
      <c r="E424" s="76" t="s">
        <v>248</v>
      </c>
      <c r="F424" s="76" t="s">
        <v>263</v>
      </c>
      <c r="G424" s="76">
        <v>1</v>
      </c>
      <c r="H424" s="76" t="s">
        <v>285</v>
      </c>
      <c r="I424" s="58">
        <v>0</v>
      </c>
      <c r="J424" s="157">
        <f t="shared" si="32"/>
        <v>0</v>
      </c>
      <c r="K424" s="163">
        <f t="shared" si="32"/>
        <v>0</v>
      </c>
      <c r="L424" s="71"/>
    </row>
    <row r="425" spans="2:12" s="36" customFormat="1" ht="13.5" customHeight="1" x14ac:dyDescent="0.25">
      <c r="B425" s="54"/>
      <c r="C425" s="60" t="s">
        <v>665</v>
      </c>
      <c r="D425" s="91" t="s">
        <v>192</v>
      </c>
      <c r="E425" s="76" t="s">
        <v>249</v>
      </c>
      <c r="F425" s="76" t="s">
        <v>263</v>
      </c>
      <c r="G425" s="76">
        <v>8</v>
      </c>
      <c r="H425" s="76" t="s">
        <v>285</v>
      </c>
      <c r="I425" s="58">
        <v>0</v>
      </c>
      <c r="J425" s="157">
        <f t="shared" si="32"/>
        <v>0</v>
      </c>
      <c r="K425" s="163">
        <f t="shared" si="32"/>
        <v>0</v>
      </c>
      <c r="L425" s="71"/>
    </row>
    <row r="426" spans="2:12" s="36" customFormat="1" ht="13.5" customHeight="1" x14ac:dyDescent="0.25">
      <c r="B426" s="54"/>
      <c r="C426" s="60" t="s">
        <v>666</v>
      </c>
      <c r="D426" s="91" t="s">
        <v>193</v>
      </c>
      <c r="E426" s="76" t="s">
        <v>250</v>
      </c>
      <c r="F426" s="76" t="s">
        <v>263</v>
      </c>
      <c r="G426" s="76">
        <v>8</v>
      </c>
      <c r="H426" s="76" t="s">
        <v>285</v>
      </c>
      <c r="I426" s="58">
        <v>0</v>
      </c>
      <c r="J426" s="157">
        <f t="shared" si="32"/>
        <v>0</v>
      </c>
      <c r="K426" s="163">
        <f t="shared" si="32"/>
        <v>0</v>
      </c>
      <c r="L426" s="71"/>
    </row>
    <row r="427" spans="2:12" s="36" customFormat="1" ht="13.5" customHeight="1" x14ac:dyDescent="0.25">
      <c r="B427" s="54"/>
      <c r="C427" s="60" t="s">
        <v>667</v>
      </c>
      <c r="D427" s="91" t="s">
        <v>195</v>
      </c>
      <c r="E427" s="76" t="s">
        <v>252</v>
      </c>
      <c r="F427" s="76" t="s">
        <v>263</v>
      </c>
      <c r="G427" s="76">
        <v>1</v>
      </c>
      <c r="H427" s="76" t="s">
        <v>285</v>
      </c>
      <c r="I427" s="58">
        <v>0</v>
      </c>
      <c r="J427" s="157">
        <f t="shared" si="32"/>
        <v>0</v>
      </c>
      <c r="K427" s="163">
        <f t="shared" si="32"/>
        <v>0</v>
      </c>
      <c r="L427" s="71"/>
    </row>
    <row r="428" spans="2:12" s="36" customFormat="1" ht="13.5" customHeight="1" x14ac:dyDescent="0.25">
      <c r="B428" s="54"/>
      <c r="C428" s="60" t="s">
        <v>668</v>
      </c>
      <c r="D428" s="91" t="s">
        <v>196</v>
      </c>
      <c r="E428" s="76" t="s">
        <v>253</v>
      </c>
      <c r="F428" s="76" t="s">
        <v>263</v>
      </c>
      <c r="G428" s="76">
        <v>2</v>
      </c>
      <c r="H428" s="76" t="s">
        <v>285</v>
      </c>
      <c r="I428" s="58">
        <v>0</v>
      </c>
      <c r="J428" s="157">
        <f t="shared" si="32"/>
        <v>0</v>
      </c>
      <c r="K428" s="163">
        <f t="shared" si="32"/>
        <v>0</v>
      </c>
      <c r="L428" s="71"/>
    </row>
    <row r="429" spans="2:12" s="36" customFormat="1" ht="13.5" customHeight="1" x14ac:dyDescent="0.25">
      <c r="B429" s="54"/>
      <c r="C429" s="60" t="s">
        <v>669</v>
      </c>
      <c r="D429" s="91" t="s">
        <v>197</v>
      </c>
      <c r="E429" s="76" t="s">
        <v>254</v>
      </c>
      <c r="F429" s="76" t="s">
        <v>263</v>
      </c>
      <c r="G429" s="76">
        <v>2</v>
      </c>
      <c r="H429" s="76" t="s">
        <v>285</v>
      </c>
      <c r="I429" s="58">
        <v>0</v>
      </c>
      <c r="J429" s="157">
        <f t="shared" si="32"/>
        <v>0</v>
      </c>
      <c r="K429" s="163">
        <f t="shared" si="32"/>
        <v>0</v>
      </c>
      <c r="L429" s="71"/>
    </row>
    <row r="430" spans="2:12" s="36" customFormat="1" ht="13.5" customHeight="1" x14ac:dyDescent="0.25">
      <c r="B430" s="54"/>
      <c r="C430" s="60" t="s">
        <v>670</v>
      </c>
      <c r="D430" s="91" t="s">
        <v>199</v>
      </c>
      <c r="E430" s="76" t="s">
        <v>256</v>
      </c>
      <c r="F430" s="76" t="s">
        <v>263</v>
      </c>
      <c r="G430" s="76">
        <v>1</v>
      </c>
      <c r="H430" s="76" t="s">
        <v>285</v>
      </c>
      <c r="I430" s="58">
        <v>0</v>
      </c>
      <c r="J430" s="157">
        <f t="shared" si="32"/>
        <v>0</v>
      </c>
      <c r="K430" s="163">
        <f t="shared" si="32"/>
        <v>0</v>
      </c>
      <c r="L430" s="71"/>
    </row>
    <row r="431" spans="2:12" s="36" customFormat="1" ht="13.5" customHeight="1" x14ac:dyDescent="0.25">
      <c r="B431" s="54"/>
      <c r="C431" s="60" t="s">
        <v>733</v>
      </c>
      <c r="D431" s="152" t="s">
        <v>145</v>
      </c>
      <c r="E431" s="123" t="s">
        <v>798</v>
      </c>
      <c r="F431" s="76" t="s">
        <v>263</v>
      </c>
      <c r="G431" s="124">
        <v>1</v>
      </c>
      <c r="H431" s="124" t="s">
        <v>285</v>
      </c>
      <c r="I431" s="125">
        <v>0</v>
      </c>
      <c r="J431" s="157">
        <f t="shared" si="32"/>
        <v>0</v>
      </c>
      <c r="K431" s="163">
        <f t="shared" si="32"/>
        <v>0</v>
      </c>
      <c r="L431" s="71"/>
    </row>
    <row r="432" spans="2:12" s="36" customFormat="1" ht="13.5" customHeight="1" thickBot="1" x14ac:dyDescent="0.3">
      <c r="B432" s="54"/>
      <c r="C432" s="57" t="s">
        <v>734</v>
      </c>
      <c r="D432" s="57" t="s">
        <v>790</v>
      </c>
      <c r="E432" s="72" t="s">
        <v>730</v>
      </c>
      <c r="F432" s="99" t="s">
        <v>263</v>
      </c>
      <c r="G432" s="99">
        <v>1</v>
      </c>
      <c r="H432" s="99" t="s">
        <v>285</v>
      </c>
      <c r="I432" s="56">
        <v>0</v>
      </c>
      <c r="J432" s="168">
        <f t="shared" si="32"/>
        <v>0</v>
      </c>
      <c r="K432" s="169">
        <f t="shared" si="32"/>
        <v>0</v>
      </c>
      <c r="L432" s="71"/>
    </row>
    <row r="433" spans="2:12" s="36" customFormat="1" ht="13.5" customHeight="1" thickBot="1" x14ac:dyDescent="0.3">
      <c r="B433" s="54"/>
      <c r="E433" s="44"/>
      <c r="F433" s="44"/>
      <c r="G433" s="44"/>
      <c r="H433" s="44"/>
      <c r="I433" s="224" t="s">
        <v>711</v>
      </c>
      <c r="J433" s="225"/>
      <c r="K433" s="122">
        <f>SUM(I413:K432)</f>
        <v>0</v>
      </c>
      <c r="L433" s="71"/>
    </row>
    <row r="434" spans="2:12" s="36" customFormat="1" ht="13.5" customHeight="1" thickBot="1" x14ac:dyDescent="0.3">
      <c r="B434" s="54"/>
      <c r="E434" s="44"/>
      <c r="F434" s="44"/>
      <c r="G434" s="44"/>
      <c r="H434" s="44"/>
      <c r="I434" s="93"/>
      <c r="J434" s="93"/>
      <c r="K434" s="94"/>
      <c r="L434" s="71"/>
    </row>
    <row r="435" spans="2:12" s="36" customFormat="1" ht="23.25" customHeight="1" x14ac:dyDescent="0.25">
      <c r="B435" s="54"/>
      <c r="C435" s="221" t="s">
        <v>712</v>
      </c>
      <c r="D435" s="222"/>
      <c r="E435" s="222"/>
      <c r="F435" s="222"/>
      <c r="G435" s="222"/>
      <c r="H435" s="222"/>
      <c r="I435" s="222"/>
      <c r="J435" s="222"/>
      <c r="K435" s="223"/>
      <c r="L435" s="52"/>
    </row>
    <row r="436" spans="2:12" s="36" customFormat="1" ht="24" customHeight="1" x14ac:dyDescent="0.25">
      <c r="B436" s="54"/>
      <c r="C436" s="79" t="s">
        <v>27</v>
      </c>
      <c r="D436" s="90" t="s">
        <v>40</v>
      </c>
      <c r="E436" s="61" t="s">
        <v>45</v>
      </c>
      <c r="F436" s="61" t="s">
        <v>41</v>
      </c>
      <c r="G436" s="61" t="s">
        <v>42</v>
      </c>
      <c r="H436" s="61" t="s">
        <v>43</v>
      </c>
      <c r="I436" s="97">
        <v>2024</v>
      </c>
      <c r="J436" s="97">
        <v>2025</v>
      </c>
      <c r="K436" s="98">
        <v>2026</v>
      </c>
      <c r="L436" s="52"/>
    </row>
    <row r="437" spans="2:12" s="36" customFormat="1" ht="15" x14ac:dyDescent="0.25">
      <c r="B437" s="54"/>
      <c r="C437" s="60" t="s">
        <v>673</v>
      </c>
      <c r="D437" s="92" t="s">
        <v>145</v>
      </c>
      <c r="E437" s="59" t="s">
        <v>206</v>
      </c>
      <c r="F437" s="59"/>
      <c r="G437" s="59">
        <v>18250</v>
      </c>
      <c r="H437" s="59" t="s">
        <v>286</v>
      </c>
      <c r="I437" s="58">
        <v>0</v>
      </c>
      <c r="J437" s="157">
        <f t="shared" ref="J437:K437" si="33">$I437</f>
        <v>0</v>
      </c>
      <c r="K437" s="163">
        <f t="shared" si="33"/>
        <v>0</v>
      </c>
      <c r="L437" s="52"/>
    </row>
    <row r="438" spans="2:12" s="36" customFormat="1" ht="15" x14ac:dyDescent="0.25">
      <c r="B438" s="54"/>
      <c r="C438" s="60" t="s">
        <v>674</v>
      </c>
      <c r="D438" s="138" t="s">
        <v>146</v>
      </c>
      <c r="E438" s="139" t="s">
        <v>799</v>
      </c>
      <c r="F438" s="139" t="s">
        <v>263</v>
      </c>
      <c r="G438" s="139">
        <v>18250</v>
      </c>
      <c r="H438" s="139" t="s">
        <v>286</v>
      </c>
      <c r="I438" s="58">
        <v>0</v>
      </c>
      <c r="J438" s="164"/>
      <c r="K438" s="165"/>
      <c r="L438" s="52"/>
    </row>
    <row r="439" spans="2:12" s="36" customFormat="1" ht="13.5" customHeight="1" x14ac:dyDescent="0.25">
      <c r="B439" s="54"/>
      <c r="C439" s="60" t="s">
        <v>675</v>
      </c>
      <c r="D439" s="91" t="s">
        <v>147</v>
      </c>
      <c r="E439" s="76" t="s">
        <v>788</v>
      </c>
      <c r="F439" s="76" t="s">
        <v>263</v>
      </c>
      <c r="G439" s="76">
        <v>1</v>
      </c>
      <c r="H439" s="76" t="s">
        <v>800</v>
      </c>
      <c r="I439" s="58">
        <v>0</v>
      </c>
      <c r="J439" s="157">
        <f t="shared" ref="J439:K460" si="34">$I439</f>
        <v>0</v>
      </c>
      <c r="K439" s="163">
        <f t="shared" si="34"/>
        <v>0</v>
      </c>
      <c r="L439" s="52"/>
    </row>
    <row r="440" spans="2:12" s="136" customFormat="1" ht="13.5" customHeight="1" x14ac:dyDescent="0.25">
      <c r="B440" s="132"/>
      <c r="C440" s="60" t="s">
        <v>676</v>
      </c>
      <c r="D440" s="91" t="s">
        <v>158</v>
      </c>
      <c r="E440" s="76" t="s">
        <v>215</v>
      </c>
      <c r="F440" s="76" t="s">
        <v>263</v>
      </c>
      <c r="G440" s="76">
        <v>4</v>
      </c>
      <c r="H440" s="76" t="s">
        <v>285</v>
      </c>
      <c r="I440" s="58">
        <v>0</v>
      </c>
      <c r="J440" s="157">
        <f t="shared" si="34"/>
        <v>0</v>
      </c>
      <c r="K440" s="163">
        <f t="shared" si="34"/>
        <v>0</v>
      </c>
      <c r="L440" s="140"/>
    </row>
    <row r="441" spans="2:12" s="36" customFormat="1" ht="13.5" customHeight="1" x14ac:dyDescent="0.25">
      <c r="B441" s="54"/>
      <c r="C441" s="60" t="s">
        <v>677</v>
      </c>
      <c r="D441" s="91" t="s">
        <v>615</v>
      </c>
      <c r="E441" s="76" t="s">
        <v>672</v>
      </c>
      <c r="F441" s="76" t="s">
        <v>482</v>
      </c>
      <c r="G441" s="76">
        <v>1</v>
      </c>
      <c r="H441" s="76" t="s">
        <v>285</v>
      </c>
      <c r="I441" s="58">
        <v>0</v>
      </c>
      <c r="J441" s="157">
        <f t="shared" si="34"/>
        <v>0</v>
      </c>
      <c r="K441" s="163">
        <f t="shared" si="34"/>
        <v>0</v>
      </c>
      <c r="L441" s="71"/>
    </row>
    <row r="442" spans="2:12" s="36" customFormat="1" ht="13.5" customHeight="1" x14ac:dyDescent="0.25">
      <c r="B442" s="54"/>
      <c r="C442" s="60" t="s">
        <v>678</v>
      </c>
      <c r="D442" s="91" t="s">
        <v>484</v>
      </c>
      <c r="E442" s="76" t="s">
        <v>522</v>
      </c>
      <c r="F442" s="76" t="s">
        <v>398</v>
      </c>
      <c r="G442" s="76">
        <v>1</v>
      </c>
      <c r="H442" s="76" t="s">
        <v>285</v>
      </c>
      <c r="I442" s="58">
        <v>0</v>
      </c>
      <c r="J442" s="157">
        <f t="shared" si="34"/>
        <v>0</v>
      </c>
      <c r="K442" s="163">
        <f t="shared" si="34"/>
        <v>0</v>
      </c>
      <c r="L442" s="71"/>
    </row>
    <row r="443" spans="2:12" s="36" customFormat="1" ht="13.5" customHeight="1" x14ac:dyDescent="0.25">
      <c r="B443" s="54"/>
      <c r="C443" s="60" t="s">
        <v>679</v>
      </c>
      <c r="D443" s="91" t="s">
        <v>161</v>
      </c>
      <c r="E443" s="76" t="s">
        <v>218</v>
      </c>
      <c r="F443" s="76" t="s">
        <v>263</v>
      </c>
      <c r="G443" s="76">
        <v>1</v>
      </c>
      <c r="H443" s="76" t="s">
        <v>285</v>
      </c>
      <c r="I443" s="58">
        <v>0</v>
      </c>
      <c r="J443" s="157">
        <f t="shared" si="34"/>
        <v>0</v>
      </c>
      <c r="K443" s="163">
        <f t="shared" si="34"/>
        <v>0</v>
      </c>
      <c r="L443" s="71"/>
    </row>
    <row r="444" spans="2:12" s="36" customFormat="1" ht="13.5" customHeight="1" x14ac:dyDescent="0.25">
      <c r="B444" s="54"/>
      <c r="C444" s="60" t="s">
        <v>680</v>
      </c>
      <c r="D444" s="91" t="s">
        <v>162</v>
      </c>
      <c r="E444" s="76" t="s">
        <v>219</v>
      </c>
      <c r="F444" s="76" t="s">
        <v>277</v>
      </c>
      <c r="G444" s="76">
        <v>1</v>
      </c>
      <c r="H444" s="76" t="s">
        <v>285</v>
      </c>
      <c r="I444" s="58">
        <v>0</v>
      </c>
      <c r="J444" s="157">
        <f t="shared" si="34"/>
        <v>0</v>
      </c>
      <c r="K444" s="163">
        <f t="shared" si="34"/>
        <v>0</v>
      </c>
      <c r="L444" s="71"/>
    </row>
    <row r="445" spans="2:12" s="36" customFormat="1" ht="13.5" customHeight="1" x14ac:dyDescent="0.25">
      <c r="B445" s="54"/>
      <c r="C445" s="60" t="s">
        <v>681</v>
      </c>
      <c r="D445" s="91" t="s">
        <v>533</v>
      </c>
      <c r="E445" s="76" t="s">
        <v>538</v>
      </c>
      <c r="F445" s="76" t="s">
        <v>263</v>
      </c>
      <c r="G445" s="76">
        <v>3</v>
      </c>
      <c r="H445" s="76" t="s">
        <v>285</v>
      </c>
      <c r="I445" s="58">
        <v>0</v>
      </c>
      <c r="J445" s="157">
        <f t="shared" si="34"/>
        <v>0</v>
      </c>
      <c r="K445" s="163">
        <f t="shared" si="34"/>
        <v>0</v>
      </c>
      <c r="L445" s="71"/>
    </row>
    <row r="446" spans="2:12" s="36" customFormat="1" ht="13.5" customHeight="1" x14ac:dyDescent="0.25">
      <c r="B446" s="54"/>
      <c r="C446" s="60" t="s">
        <v>682</v>
      </c>
      <c r="D446" s="91" t="s">
        <v>534</v>
      </c>
      <c r="E446" s="76" t="s">
        <v>539</v>
      </c>
      <c r="F446" s="76" t="s">
        <v>263</v>
      </c>
      <c r="G446" s="76">
        <v>18</v>
      </c>
      <c r="H446" s="76" t="s">
        <v>285</v>
      </c>
      <c r="I446" s="58">
        <v>0</v>
      </c>
      <c r="J446" s="157">
        <f t="shared" si="34"/>
        <v>0</v>
      </c>
      <c r="K446" s="163">
        <f t="shared" si="34"/>
        <v>0</v>
      </c>
      <c r="L446" s="71"/>
    </row>
    <row r="447" spans="2:12" s="36" customFormat="1" ht="13.5" customHeight="1" x14ac:dyDescent="0.25">
      <c r="B447" s="54"/>
      <c r="C447" s="60" t="s">
        <v>683</v>
      </c>
      <c r="D447" s="91" t="s">
        <v>184</v>
      </c>
      <c r="E447" s="76" t="s">
        <v>241</v>
      </c>
      <c r="F447" s="76" t="s">
        <v>272</v>
      </c>
      <c r="G447" s="76">
        <v>1</v>
      </c>
      <c r="H447" s="76" t="s">
        <v>285</v>
      </c>
      <c r="I447" s="58">
        <v>0</v>
      </c>
      <c r="J447" s="157">
        <f t="shared" si="34"/>
        <v>0</v>
      </c>
      <c r="K447" s="163">
        <f t="shared" si="34"/>
        <v>0</v>
      </c>
      <c r="L447" s="71"/>
    </row>
    <row r="448" spans="2:12" s="36" customFormat="1" ht="13.5" customHeight="1" x14ac:dyDescent="0.25">
      <c r="B448" s="54"/>
      <c r="C448" s="60" t="s">
        <v>684</v>
      </c>
      <c r="D448" s="91" t="s">
        <v>187</v>
      </c>
      <c r="E448" s="76" t="s">
        <v>244</v>
      </c>
      <c r="F448" s="76" t="s">
        <v>277</v>
      </c>
      <c r="G448" s="76">
        <v>1</v>
      </c>
      <c r="H448" s="76" t="s">
        <v>285</v>
      </c>
      <c r="I448" s="58">
        <v>0</v>
      </c>
      <c r="J448" s="157">
        <f t="shared" si="34"/>
        <v>0</v>
      </c>
      <c r="K448" s="163">
        <f t="shared" si="34"/>
        <v>0</v>
      </c>
      <c r="L448" s="71"/>
    </row>
    <row r="449" spans="2:12" s="36" customFormat="1" ht="13.5" customHeight="1" x14ac:dyDescent="0.25">
      <c r="B449" s="54"/>
      <c r="C449" s="60" t="s">
        <v>685</v>
      </c>
      <c r="D449" s="91" t="s">
        <v>190</v>
      </c>
      <c r="E449" s="76" t="s">
        <v>247</v>
      </c>
      <c r="F449" s="76" t="s">
        <v>263</v>
      </c>
      <c r="G449" s="76">
        <v>5</v>
      </c>
      <c r="H449" s="76" t="s">
        <v>285</v>
      </c>
      <c r="I449" s="58">
        <v>0</v>
      </c>
      <c r="J449" s="157">
        <f t="shared" si="34"/>
        <v>0</v>
      </c>
      <c r="K449" s="163">
        <f t="shared" si="34"/>
        <v>0</v>
      </c>
      <c r="L449" s="71"/>
    </row>
    <row r="450" spans="2:12" s="36" customFormat="1" ht="13.5" customHeight="1" x14ac:dyDescent="0.25">
      <c r="B450" s="54"/>
      <c r="C450" s="60" t="s">
        <v>686</v>
      </c>
      <c r="D450" s="91" t="s">
        <v>536</v>
      </c>
      <c r="E450" s="76" t="s">
        <v>541</v>
      </c>
      <c r="F450" s="76" t="s">
        <v>272</v>
      </c>
      <c r="G450" s="76">
        <v>2</v>
      </c>
      <c r="H450" s="76" t="s">
        <v>285</v>
      </c>
      <c r="I450" s="58">
        <v>0</v>
      </c>
      <c r="J450" s="157">
        <f t="shared" si="34"/>
        <v>0</v>
      </c>
      <c r="K450" s="163">
        <f t="shared" si="34"/>
        <v>0</v>
      </c>
      <c r="L450" s="71"/>
    </row>
    <row r="451" spans="2:12" s="36" customFormat="1" ht="13.5" customHeight="1" x14ac:dyDescent="0.25">
      <c r="B451" s="54"/>
      <c r="C451" s="60" t="s">
        <v>687</v>
      </c>
      <c r="D451" s="91" t="s">
        <v>192</v>
      </c>
      <c r="E451" s="76" t="s">
        <v>249</v>
      </c>
      <c r="F451" s="76" t="s">
        <v>263</v>
      </c>
      <c r="G451" s="76">
        <v>181</v>
      </c>
      <c r="H451" s="76" t="s">
        <v>285</v>
      </c>
      <c r="I451" s="58">
        <v>0</v>
      </c>
      <c r="J451" s="157">
        <f t="shared" si="34"/>
        <v>0</v>
      </c>
      <c r="K451" s="163">
        <f t="shared" si="34"/>
        <v>0</v>
      </c>
      <c r="L451" s="71"/>
    </row>
    <row r="452" spans="2:12" s="36" customFormat="1" ht="13.5" customHeight="1" x14ac:dyDescent="0.25">
      <c r="B452" s="54"/>
      <c r="C452" s="60" t="s">
        <v>688</v>
      </c>
      <c r="D452" s="91" t="s">
        <v>193</v>
      </c>
      <c r="E452" s="76" t="s">
        <v>250</v>
      </c>
      <c r="F452" s="76" t="s">
        <v>263</v>
      </c>
      <c r="G452" s="76">
        <v>181</v>
      </c>
      <c r="H452" s="76" t="s">
        <v>285</v>
      </c>
      <c r="I452" s="58">
        <v>0</v>
      </c>
      <c r="J452" s="157">
        <f t="shared" si="34"/>
        <v>0</v>
      </c>
      <c r="K452" s="163">
        <f t="shared" si="34"/>
        <v>0</v>
      </c>
      <c r="L452" s="71"/>
    </row>
    <row r="453" spans="2:12" s="36" customFormat="1" ht="13.5" customHeight="1" x14ac:dyDescent="0.25">
      <c r="B453" s="54"/>
      <c r="C453" s="60" t="s">
        <v>689</v>
      </c>
      <c r="D453" s="91" t="s">
        <v>195</v>
      </c>
      <c r="E453" s="76" t="s">
        <v>252</v>
      </c>
      <c r="F453" s="76" t="s">
        <v>277</v>
      </c>
      <c r="G453" s="76">
        <v>1</v>
      </c>
      <c r="H453" s="76" t="s">
        <v>285</v>
      </c>
      <c r="I453" s="58">
        <v>0</v>
      </c>
      <c r="J453" s="157">
        <f t="shared" si="34"/>
        <v>0</v>
      </c>
      <c r="K453" s="163">
        <f t="shared" si="34"/>
        <v>0</v>
      </c>
      <c r="L453" s="71"/>
    </row>
    <row r="454" spans="2:12" s="36" customFormat="1" ht="13.5" customHeight="1" x14ac:dyDescent="0.25">
      <c r="B454" s="54"/>
      <c r="C454" s="60" t="s">
        <v>690</v>
      </c>
      <c r="D454" s="91" t="s">
        <v>463</v>
      </c>
      <c r="E454" s="76" t="s">
        <v>475</v>
      </c>
      <c r="F454" s="76" t="s">
        <v>277</v>
      </c>
      <c r="G454" s="76">
        <v>1</v>
      </c>
      <c r="H454" s="76" t="s">
        <v>285</v>
      </c>
      <c r="I454" s="58">
        <v>0</v>
      </c>
      <c r="J454" s="157">
        <f t="shared" si="34"/>
        <v>0</v>
      </c>
      <c r="K454" s="163">
        <f t="shared" si="34"/>
        <v>0</v>
      </c>
      <c r="L454" s="71"/>
    </row>
    <row r="455" spans="2:12" s="36" customFormat="1" ht="13.5" customHeight="1" x14ac:dyDescent="0.25">
      <c r="B455" s="54"/>
      <c r="C455" s="60" t="s">
        <v>691</v>
      </c>
      <c r="D455" s="91" t="s">
        <v>198</v>
      </c>
      <c r="E455" s="76" t="s">
        <v>255</v>
      </c>
      <c r="F455" s="76" t="s">
        <v>263</v>
      </c>
      <c r="G455" s="76">
        <v>5</v>
      </c>
      <c r="H455" s="76" t="s">
        <v>285</v>
      </c>
      <c r="I455" s="58">
        <v>0</v>
      </c>
      <c r="J455" s="157">
        <f t="shared" si="34"/>
        <v>0</v>
      </c>
      <c r="K455" s="163">
        <f t="shared" si="34"/>
        <v>0</v>
      </c>
      <c r="L455" s="71"/>
    </row>
    <row r="456" spans="2:12" s="36" customFormat="1" ht="13.5" customHeight="1" x14ac:dyDescent="0.25">
      <c r="B456" s="54"/>
      <c r="C456" s="60" t="s">
        <v>692</v>
      </c>
      <c r="D456" s="91" t="s">
        <v>537</v>
      </c>
      <c r="E456" s="76" t="s">
        <v>542</v>
      </c>
      <c r="F456" s="76" t="s">
        <v>272</v>
      </c>
      <c r="G456" s="76">
        <v>3</v>
      </c>
      <c r="H456" s="76" t="s">
        <v>285</v>
      </c>
      <c r="I456" s="58">
        <v>0</v>
      </c>
      <c r="J456" s="157">
        <f t="shared" si="34"/>
        <v>0</v>
      </c>
      <c r="K456" s="163">
        <f t="shared" si="34"/>
        <v>0</v>
      </c>
      <c r="L456" s="71"/>
    </row>
    <row r="457" spans="2:12" s="36" customFormat="1" ht="13.5" customHeight="1" x14ac:dyDescent="0.25">
      <c r="B457" s="54"/>
      <c r="C457" s="60" t="s">
        <v>693</v>
      </c>
      <c r="D457" s="76" t="s">
        <v>537</v>
      </c>
      <c r="E457" s="76" t="s">
        <v>542</v>
      </c>
      <c r="F457" s="76" t="s">
        <v>263</v>
      </c>
      <c r="G457" s="76">
        <v>114</v>
      </c>
      <c r="H457" s="76" t="s">
        <v>285</v>
      </c>
      <c r="I457" s="58">
        <v>0</v>
      </c>
      <c r="J457" s="157">
        <f t="shared" si="34"/>
        <v>0</v>
      </c>
      <c r="K457" s="163">
        <f t="shared" si="34"/>
        <v>0</v>
      </c>
      <c r="L457" s="71"/>
    </row>
    <row r="458" spans="2:12" s="36" customFormat="1" ht="13.5" customHeight="1" x14ac:dyDescent="0.25">
      <c r="B458" s="54"/>
      <c r="C458" s="60" t="s">
        <v>731</v>
      </c>
      <c r="D458" s="152" t="s">
        <v>145</v>
      </c>
      <c r="E458" s="123" t="s">
        <v>798</v>
      </c>
      <c r="F458" s="76" t="s">
        <v>263</v>
      </c>
      <c r="G458" s="76">
        <v>1</v>
      </c>
      <c r="H458" s="76" t="s">
        <v>285</v>
      </c>
      <c r="I458" s="58">
        <v>0</v>
      </c>
      <c r="J458" s="157">
        <f t="shared" si="34"/>
        <v>0</v>
      </c>
      <c r="K458" s="163">
        <f t="shared" si="34"/>
        <v>0</v>
      </c>
      <c r="L458" s="71"/>
    </row>
    <row r="459" spans="2:12" s="36" customFormat="1" ht="13.5" customHeight="1" x14ac:dyDescent="0.25">
      <c r="B459" s="54"/>
      <c r="C459" s="60" t="s">
        <v>732</v>
      </c>
      <c r="D459" s="152" t="s">
        <v>145</v>
      </c>
      <c r="E459" s="74" t="s">
        <v>730</v>
      </c>
      <c r="F459" s="76" t="s">
        <v>263</v>
      </c>
      <c r="G459" s="76">
        <v>1</v>
      </c>
      <c r="H459" s="76" t="s">
        <v>285</v>
      </c>
      <c r="I459" s="58">
        <v>0</v>
      </c>
      <c r="J459" s="157">
        <f t="shared" si="34"/>
        <v>0</v>
      </c>
      <c r="K459" s="163">
        <f t="shared" si="34"/>
        <v>0</v>
      </c>
      <c r="L459" s="71"/>
    </row>
    <row r="460" spans="2:12" s="36" customFormat="1" ht="13.5" customHeight="1" thickBot="1" x14ac:dyDescent="0.3">
      <c r="B460" s="54"/>
      <c r="C460" s="57" t="s">
        <v>753</v>
      </c>
      <c r="D460" s="151" t="s">
        <v>756</v>
      </c>
      <c r="E460" s="126" t="s">
        <v>739</v>
      </c>
      <c r="F460" s="99" t="s">
        <v>263</v>
      </c>
      <c r="G460" s="127">
        <v>1</v>
      </c>
      <c r="H460" s="127" t="s">
        <v>729</v>
      </c>
      <c r="I460" s="128">
        <v>0</v>
      </c>
      <c r="J460" s="168">
        <f t="shared" si="34"/>
        <v>0</v>
      </c>
      <c r="K460" s="169">
        <f t="shared" si="34"/>
        <v>0</v>
      </c>
      <c r="L460" s="71"/>
    </row>
    <row r="461" spans="2:12" s="36" customFormat="1" ht="13.5" customHeight="1" thickBot="1" x14ac:dyDescent="0.3">
      <c r="B461" s="54"/>
      <c r="E461" s="44"/>
      <c r="F461" s="44"/>
      <c r="G461" s="44"/>
      <c r="H461" s="44"/>
      <c r="I461" s="224" t="s">
        <v>713</v>
      </c>
      <c r="J461" s="225"/>
      <c r="K461" s="122">
        <f>SUM(I437:K460)</f>
        <v>0</v>
      </c>
      <c r="L461" s="71"/>
    </row>
    <row r="462" spans="2:12" s="36" customFormat="1" ht="13.5" customHeight="1" thickBot="1" x14ac:dyDescent="0.3">
      <c r="B462" s="54"/>
      <c r="E462" s="44"/>
      <c r="F462" s="44"/>
      <c r="G462" s="44"/>
      <c r="H462" s="44"/>
      <c r="I462" s="44"/>
      <c r="J462" s="93"/>
      <c r="K462" s="94"/>
      <c r="L462" s="71"/>
    </row>
    <row r="463" spans="2:12" s="36" customFormat="1" ht="34.5" customHeight="1" thickBot="1" x14ac:dyDescent="0.3">
      <c r="B463" s="54"/>
      <c r="E463" s="228" t="s">
        <v>725</v>
      </c>
      <c r="F463" s="229"/>
      <c r="G463" s="229"/>
      <c r="H463" s="229"/>
      <c r="I463" s="158">
        <f>K99+K180+K239+K281+K305+K339+K361+K386+K409+K433+K461</f>
        <v>0</v>
      </c>
      <c r="J463" s="44"/>
      <c r="K463" s="44"/>
      <c r="L463" s="52"/>
    </row>
    <row r="464" spans="2:12" s="36" customFormat="1" ht="13.5" customHeight="1" thickBot="1" x14ac:dyDescent="0.3">
      <c r="B464" s="51"/>
      <c r="C464" s="50"/>
      <c r="D464" s="50"/>
      <c r="E464" s="49"/>
      <c r="F464" s="49"/>
      <c r="G464" s="49"/>
      <c r="H464" s="49"/>
      <c r="I464" s="49"/>
      <c r="J464" s="49"/>
      <c r="K464" s="49"/>
      <c r="L464" s="47"/>
    </row>
    <row r="465" spans="3:12" s="36" customFormat="1" ht="13.5" customHeight="1" x14ac:dyDescent="0.25">
      <c r="E465" s="44"/>
      <c r="F465" s="44"/>
      <c r="G465" s="44"/>
      <c r="H465" s="44"/>
      <c r="I465" s="93"/>
      <c r="J465" s="93"/>
      <c r="K465" s="94"/>
      <c r="L465" s="43"/>
    </row>
    <row r="466" spans="3:12" s="36" customFormat="1" ht="13.5" hidden="1" customHeight="1" x14ac:dyDescent="0.25">
      <c r="E466" s="44"/>
      <c r="F466" s="44"/>
      <c r="G466" s="44"/>
      <c r="H466" s="44"/>
      <c r="I466" s="93"/>
      <c r="J466" s="93"/>
      <c r="K466" s="94"/>
      <c r="L466" s="43"/>
    </row>
    <row r="467" spans="3:12" s="36" customFormat="1" ht="13.5" hidden="1" customHeight="1" x14ac:dyDescent="0.25">
      <c r="E467" s="44"/>
      <c r="F467" s="44"/>
      <c r="G467" s="44"/>
      <c r="H467" s="44"/>
      <c r="I467" s="93"/>
      <c r="J467" s="93"/>
      <c r="K467" s="94"/>
      <c r="L467" s="43"/>
    </row>
    <row r="468" spans="3:12" s="36" customFormat="1" ht="13.5" hidden="1" customHeight="1" x14ac:dyDescent="0.25">
      <c r="E468" s="44"/>
      <c r="F468" s="44"/>
      <c r="G468" s="44"/>
      <c r="H468" s="44"/>
      <c r="I468" s="93"/>
      <c r="J468" s="93"/>
      <c r="K468" s="94"/>
      <c r="L468" s="43"/>
    </row>
    <row r="469" spans="3:12" s="36" customFormat="1" ht="13.5" hidden="1" customHeight="1" x14ac:dyDescent="0.25">
      <c r="E469" s="44"/>
      <c r="F469" s="44"/>
      <c r="G469" s="44"/>
      <c r="H469" s="44"/>
      <c r="I469" s="93"/>
      <c r="J469" s="93"/>
      <c r="K469" s="94"/>
      <c r="L469" s="43"/>
    </row>
    <row r="470" spans="3:12" s="36" customFormat="1" ht="13.5" hidden="1" customHeight="1" x14ac:dyDescent="0.25">
      <c r="E470" s="44"/>
      <c r="F470" s="44"/>
      <c r="G470" s="44"/>
      <c r="H470" s="44"/>
      <c r="I470" s="93"/>
      <c r="J470" s="93"/>
      <c r="K470" s="94"/>
      <c r="L470" s="43"/>
    </row>
    <row r="471" spans="3:12" s="36" customFormat="1" ht="13.5" hidden="1" customHeight="1" x14ac:dyDescent="0.25">
      <c r="E471" s="44"/>
      <c r="F471" s="44"/>
      <c r="G471" s="44"/>
      <c r="H471" s="44"/>
      <c r="I471" s="93"/>
      <c r="J471" s="93"/>
      <c r="K471" s="94"/>
      <c r="L471" s="43"/>
    </row>
    <row r="472" spans="3:12" s="36" customFormat="1" ht="13.5" hidden="1" customHeight="1" x14ac:dyDescent="0.25">
      <c r="C472" s="46"/>
      <c r="D472" s="46"/>
      <c r="E472" s="46"/>
      <c r="F472" s="46"/>
      <c r="G472" s="46"/>
      <c r="H472" s="46"/>
      <c r="I472" s="46"/>
      <c r="J472" s="46"/>
      <c r="K472" s="46"/>
      <c r="L472" s="45"/>
    </row>
    <row r="473" spans="3:12" s="36" customFormat="1" ht="13.5" hidden="1" customHeight="1" x14ac:dyDescent="0.25">
      <c r="E473" s="44"/>
      <c r="F473" s="44"/>
      <c r="G473" s="44"/>
      <c r="H473" s="44"/>
      <c r="I473" s="44"/>
      <c r="J473" s="44"/>
      <c r="K473" s="43"/>
      <c r="L473" s="43"/>
    </row>
    <row r="474" spans="3:12" s="36" customFormat="1" ht="13.5" hidden="1" customHeight="1" x14ac:dyDescent="0.25">
      <c r="E474" s="44"/>
      <c r="F474" s="44"/>
      <c r="G474" s="44"/>
      <c r="H474" s="44"/>
      <c r="I474" s="44"/>
      <c r="J474" s="44"/>
      <c r="K474" s="43"/>
      <c r="L474" s="43"/>
    </row>
    <row r="475" spans="3:12" s="36" customFormat="1" ht="13.5" hidden="1" customHeight="1" x14ac:dyDescent="0.25">
      <c r="E475" s="44"/>
      <c r="F475" s="44"/>
      <c r="G475" s="44"/>
      <c r="H475" s="44"/>
      <c r="I475" s="44"/>
      <c r="J475" s="44"/>
      <c r="K475" s="43"/>
      <c r="L475" s="43"/>
    </row>
    <row r="476" spans="3:12" s="36" customFormat="1" ht="13.5" hidden="1" customHeight="1" x14ac:dyDescent="0.25">
      <c r="E476" s="44"/>
      <c r="F476" s="44"/>
      <c r="G476" s="44"/>
      <c r="H476" s="44"/>
      <c r="I476" s="44"/>
      <c r="J476" s="44"/>
      <c r="K476" s="43"/>
      <c r="L476" s="43"/>
    </row>
    <row r="477" spans="3:12" s="36" customFormat="1" ht="13.5" hidden="1" customHeight="1" x14ac:dyDescent="0.25">
      <c r="E477" s="44"/>
      <c r="F477" s="44"/>
      <c r="G477" s="44"/>
      <c r="H477" s="44"/>
      <c r="I477" s="44"/>
      <c r="J477" s="44"/>
      <c r="K477" s="43"/>
      <c r="L477" s="43"/>
    </row>
    <row r="478" spans="3:12" s="36" customFormat="1" ht="13.5" hidden="1" customHeight="1" x14ac:dyDescent="0.25">
      <c r="E478" s="44"/>
      <c r="F478" s="44"/>
      <c r="G478" s="44"/>
      <c r="H478" s="44"/>
      <c r="I478" s="44"/>
      <c r="J478" s="44"/>
      <c r="K478" s="43"/>
      <c r="L478" s="43"/>
    </row>
    <row r="479" spans="3:12" s="36" customFormat="1" ht="13.5" hidden="1" customHeight="1" x14ac:dyDescent="0.25">
      <c r="E479" s="44"/>
      <c r="F479" s="44"/>
      <c r="G479" s="44"/>
      <c r="H479" s="44"/>
      <c r="I479" s="44"/>
      <c r="J479" s="44"/>
      <c r="K479" s="43"/>
      <c r="L479" s="43"/>
    </row>
    <row r="480" spans="3:12" s="36" customFormat="1" ht="13.5" hidden="1" customHeight="1" x14ac:dyDescent="0.25">
      <c r="E480" s="44"/>
      <c r="F480" s="44"/>
      <c r="G480" s="44"/>
      <c r="H480" s="44"/>
      <c r="I480" s="44"/>
      <c r="J480" s="44"/>
      <c r="K480" s="43"/>
      <c r="L480" s="43"/>
    </row>
    <row r="481" spans="5:12" s="36" customFormat="1" ht="13.5" hidden="1" customHeight="1" x14ac:dyDescent="0.25">
      <c r="E481" s="44"/>
      <c r="F481" s="44"/>
      <c r="G481" s="44"/>
      <c r="H481" s="44"/>
      <c r="I481" s="44"/>
      <c r="J481" s="44"/>
      <c r="K481" s="43"/>
      <c r="L481" s="43"/>
    </row>
    <row r="482" spans="5:12" s="36" customFormat="1" ht="13.5" hidden="1" customHeight="1" x14ac:dyDescent="0.25">
      <c r="E482" s="44"/>
      <c r="F482" s="44"/>
      <c r="G482" s="44"/>
      <c r="H482" s="44"/>
      <c r="I482" s="44"/>
      <c r="J482" s="44"/>
      <c r="K482" s="43"/>
      <c r="L482" s="43"/>
    </row>
    <row r="483" spans="5:12" s="36" customFormat="1" ht="13.5" hidden="1" customHeight="1" x14ac:dyDescent="0.25">
      <c r="E483" s="44"/>
      <c r="F483" s="44"/>
      <c r="G483" s="44"/>
      <c r="H483" s="44"/>
      <c r="I483" s="44"/>
      <c r="J483" s="44"/>
      <c r="K483" s="43"/>
      <c r="L483" s="43"/>
    </row>
    <row r="484" spans="5:12" s="36" customFormat="1" ht="13.5" hidden="1" customHeight="1" x14ac:dyDescent="0.25">
      <c r="E484" s="44"/>
      <c r="F484" s="44"/>
      <c r="G484" s="44"/>
      <c r="H484" s="44"/>
      <c r="I484" s="44"/>
      <c r="J484" s="44"/>
      <c r="K484" s="43"/>
      <c r="L484" s="43"/>
    </row>
    <row r="485" spans="5:12" s="36" customFormat="1" ht="13.5" hidden="1" customHeight="1" x14ac:dyDescent="0.25">
      <c r="E485" s="44"/>
      <c r="F485" s="44"/>
      <c r="G485" s="44"/>
      <c r="H485" s="44"/>
      <c r="I485" s="44"/>
      <c r="J485" s="44"/>
      <c r="K485" s="43"/>
      <c r="L485" s="43"/>
    </row>
    <row r="486" spans="5:12" s="36" customFormat="1" ht="13.5" hidden="1" customHeight="1" x14ac:dyDescent="0.25">
      <c r="E486" s="44"/>
      <c r="F486" s="44"/>
      <c r="G486" s="44"/>
      <c r="H486" s="44"/>
      <c r="I486" s="44"/>
      <c r="J486" s="44"/>
      <c r="K486" s="43"/>
      <c r="L486" s="43"/>
    </row>
    <row r="487" spans="5:12" s="36" customFormat="1" ht="13.5" hidden="1" customHeight="1" x14ac:dyDescent="0.25">
      <c r="E487" s="44"/>
      <c r="F487" s="44"/>
      <c r="G487" s="44"/>
      <c r="H487" s="44"/>
      <c r="I487" s="44"/>
      <c r="J487" s="44"/>
      <c r="K487" s="43"/>
      <c r="L487" s="43"/>
    </row>
    <row r="488" spans="5:12" s="36" customFormat="1" ht="13.5" hidden="1" customHeight="1" x14ac:dyDescent="0.25">
      <c r="E488" s="44"/>
      <c r="F488" s="44"/>
      <c r="G488" s="44"/>
      <c r="H488" s="44"/>
      <c r="I488" s="44"/>
      <c r="J488" s="44"/>
      <c r="K488" s="43"/>
      <c r="L488" s="43"/>
    </row>
    <row r="489" spans="5:12" s="36" customFormat="1" ht="13.5" hidden="1" customHeight="1" x14ac:dyDescent="0.25">
      <c r="E489" s="44"/>
      <c r="F489" s="44"/>
      <c r="G489" s="44"/>
      <c r="H489" s="44"/>
      <c r="I489" s="44"/>
      <c r="J489" s="44"/>
      <c r="K489" s="43"/>
      <c r="L489" s="43"/>
    </row>
    <row r="490" spans="5:12" s="36" customFormat="1" ht="13.5" hidden="1" customHeight="1" x14ac:dyDescent="0.25">
      <c r="E490" s="44"/>
      <c r="F490" s="44"/>
      <c r="G490" s="44"/>
      <c r="H490" s="44"/>
      <c r="I490" s="44"/>
      <c r="J490" s="44"/>
      <c r="K490" s="43"/>
      <c r="L490" s="43"/>
    </row>
    <row r="491" spans="5:12" s="36" customFormat="1" ht="13.5" hidden="1" customHeight="1" x14ac:dyDescent="0.25">
      <c r="E491" s="44"/>
      <c r="F491" s="44"/>
      <c r="G491" s="44"/>
      <c r="H491" s="44"/>
      <c r="I491" s="44"/>
      <c r="J491" s="44"/>
      <c r="K491" s="43"/>
      <c r="L491" s="43"/>
    </row>
    <row r="492" spans="5:12" s="36" customFormat="1" ht="13.5" hidden="1" customHeight="1" x14ac:dyDescent="0.25">
      <c r="E492" s="44"/>
      <c r="F492" s="44"/>
      <c r="G492" s="44"/>
      <c r="H492" s="44"/>
      <c r="I492" s="44"/>
      <c r="J492" s="44"/>
      <c r="K492" s="43"/>
      <c r="L492" s="43"/>
    </row>
    <row r="493" spans="5:12" s="36" customFormat="1" ht="13.5" hidden="1" customHeight="1" x14ac:dyDescent="0.25">
      <c r="E493" s="44"/>
      <c r="F493" s="44"/>
      <c r="G493" s="44"/>
      <c r="H493" s="44"/>
      <c r="I493" s="44"/>
      <c r="J493" s="44"/>
      <c r="K493" s="43"/>
      <c r="L493" s="43"/>
    </row>
    <row r="494" spans="5:12" s="36" customFormat="1" ht="13.5" hidden="1" customHeight="1" x14ac:dyDescent="0.25">
      <c r="E494" s="44"/>
      <c r="F494" s="44"/>
      <c r="G494" s="44"/>
      <c r="H494" s="44"/>
      <c r="I494" s="44"/>
      <c r="J494" s="44"/>
      <c r="K494" s="43"/>
      <c r="L494" s="43"/>
    </row>
    <row r="495" spans="5:12" s="36" customFormat="1" ht="13.5" hidden="1" customHeight="1" x14ac:dyDescent="0.25">
      <c r="E495" s="44"/>
      <c r="F495" s="44"/>
      <c r="G495" s="44"/>
      <c r="H495" s="44"/>
      <c r="I495" s="44"/>
      <c r="J495" s="44"/>
      <c r="K495" s="43"/>
      <c r="L495" s="43"/>
    </row>
    <row r="496" spans="5:12" s="36" customFormat="1" ht="13.5" hidden="1" customHeight="1" x14ac:dyDescent="0.25">
      <c r="E496" s="44"/>
      <c r="F496" s="44"/>
      <c r="G496" s="44"/>
      <c r="H496" s="44"/>
      <c r="I496" s="44"/>
      <c r="J496" s="44"/>
      <c r="K496" s="43"/>
      <c r="L496" s="43"/>
    </row>
    <row r="497" spans="3:13" s="36" customFormat="1" ht="13.5" hidden="1" customHeight="1" x14ac:dyDescent="0.25">
      <c r="E497" s="44"/>
      <c r="F497" s="44"/>
      <c r="G497" s="44"/>
      <c r="H497" s="44"/>
      <c r="I497" s="44"/>
      <c r="J497" s="44"/>
      <c r="K497" s="43"/>
      <c r="L497" s="43"/>
    </row>
    <row r="498" spans="3:13" s="36" customFormat="1" ht="13.5" hidden="1" customHeight="1" x14ac:dyDescent="0.25">
      <c r="E498" s="44"/>
      <c r="F498" s="44"/>
      <c r="G498" s="44"/>
      <c r="H498" s="44"/>
      <c r="I498" s="44"/>
      <c r="J498" s="44"/>
      <c r="K498" s="43"/>
      <c r="L498" s="43"/>
    </row>
    <row r="499" spans="3:13" s="36" customFormat="1" ht="13.5" hidden="1" customHeight="1" x14ac:dyDescent="0.25">
      <c r="E499" s="44"/>
      <c r="F499" s="44"/>
      <c r="G499" s="44"/>
      <c r="H499" s="44"/>
      <c r="I499" s="44"/>
      <c r="J499" s="44"/>
      <c r="K499" s="43"/>
      <c r="L499" s="43"/>
    </row>
    <row r="500" spans="3:13" s="36" customFormat="1" ht="13.5" hidden="1" customHeight="1" x14ac:dyDescent="0.25">
      <c r="E500" s="44"/>
      <c r="F500" s="44"/>
      <c r="G500" s="44"/>
      <c r="H500" s="44"/>
      <c r="I500" s="44"/>
      <c r="J500" s="44"/>
      <c r="K500" s="43"/>
      <c r="L500" s="43"/>
    </row>
    <row r="501" spans="3:13" s="36" customFormat="1" ht="13.5" hidden="1" customHeight="1" x14ac:dyDescent="0.25">
      <c r="E501" s="44"/>
      <c r="F501" s="44"/>
      <c r="G501" s="44"/>
      <c r="H501" s="44"/>
      <c r="I501" s="44"/>
      <c r="J501" s="44"/>
      <c r="K501" s="43"/>
      <c r="L501" s="43"/>
    </row>
    <row r="502" spans="3:13" s="36" customFormat="1" ht="13.5" hidden="1" customHeight="1" x14ac:dyDescent="0.25">
      <c r="E502" s="44"/>
      <c r="F502" s="44"/>
      <c r="G502" s="44"/>
      <c r="H502" s="44"/>
      <c r="I502" s="44"/>
      <c r="J502" s="44"/>
      <c r="K502" s="43"/>
      <c r="L502" s="43"/>
    </row>
    <row r="503" spans="3:13" s="36" customFormat="1" ht="15" hidden="1" customHeight="1" x14ac:dyDescent="0.25">
      <c r="E503" s="42"/>
      <c r="F503" s="42"/>
      <c r="G503" s="42"/>
      <c r="H503" s="42"/>
      <c r="I503" s="38"/>
      <c r="K503" s="37"/>
      <c r="L503" s="37"/>
      <c r="M503" s="39"/>
    </row>
    <row r="504" spans="3:13" s="36" customFormat="1" ht="15" hidden="1" customHeight="1" x14ac:dyDescent="0.25">
      <c r="C504" s="39"/>
      <c r="D504" s="39"/>
      <c r="E504" s="39"/>
      <c r="F504" s="39"/>
      <c r="G504" s="39"/>
      <c r="H504" s="39"/>
      <c r="I504" s="41"/>
      <c r="J504" s="41"/>
      <c r="K504" s="40"/>
      <c r="L504" s="40"/>
      <c r="M504" s="39"/>
    </row>
    <row r="505" spans="3:13" s="36" customFormat="1" ht="15" hidden="1" customHeight="1" x14ac:dyDescent="0.25">
      <c r="C505" s="39"/>
      <c r="D505" s="39"/>
      <c r="E505" s="39"/>
      <c r="F505" s="39"/>
      <c r="G505" s="39"/>
      <c r="H505" s="39"/>
      <c r="I505" s="41"/>
      <c r="J505" s="41"/>
      <c r="K505" s="40"/>
      <c r="L505" s="40"/>
      <c r="M505" s="39"/>
    </row>
    <row r="506" spans="3:13" s="36" customFormat="1" ht="15" hidden="1" customHeight="1" x14ac:dyDescent="0.25">
      <c r="C506" s="39"/>
      <c r="D506" s="39"/>
      <c r="E506" s="39"/>
      <c r="F506" s="39"/>
      <c r="G506" s="39"/>
      <c r="H506" s="39"/>
      <c r="I506" s="41"/>
      <c r="J506" s="41"/>
      <c r="K506" s="40"/>
      <c r="L506" s="40"/>
      <c r="M506" s="39"/>
    </row>
    <row r="507" spans="3:13" s="36" customFormat="1" ht="15" hidden="1" customHeight="1" x14ac:dyDescent="0.25">
      <c r="I507" s="38"/>
      <c r="J507" s="38"/>
      <c r="K507" s="37"/>
      <c r="L507" s="37"/>
      <c r="M507" s="39"/>
    </row>
    <row r="508" spans="3:13" s="36" customFormat="1" ht="15" hidden="1" customHeight="1" x14ac:dyDescent="0.25">
      <c r="I508" s="38"/>
      <c r="J508" s="38"/>
      <c r="K508" s="37"/>
      <c r="L508" s="37"/>
      <c r="M508" s="39"/>
    </row>
    <row r="509" spans="3:13" s="36" customFormat="1" ht="15" hidden="1" customHeight="1" x14ac:dyDescent="0.25">
      <c r="I509" s="38"/>
      <c r="J509" s="38"/>
      <c r="K509" s="37"/>
      <c r="L509" s="37"/>
      <c r="M509" s="39"/>
    </row>
    <row r="510" spans="3:13" s="36" customFormat="1" ht="15" hidden="1" customHeight="1" x14ac:dyDescent="0.25">
      <c r="I510" s="38"/>
      <c r="J510" s="38"/>
      <c r="K510" s="37"/>
      <c r="L510" s="37"/>
      <c r="M510" s="39"/>
    </row>
    <row r="511" spans="3:13" s="36" customFormat="1" ht="15" hidden="1" customHeight="1" x14ac:dyDescent="0.25">
      <c r="I511" s="38"/>
      <c r="J511" s="38"/>
      <c r="K511" s="37"/>
      <c r="L511" s="37"/>
      <c r="M511" s="39"/>
    </row>
    <row r="512" spans="3:13" s="36" customFormat="1" ht="15" hidden="1" customHeight="1" x14ac:dyDescent="0.25">
      <c r="I512" s="38"/>
      <c r="J512" s="38"/>
      <c r="K512" s="37"/>
      <c r="L512" s="37"/>
      <c r="M512" s="39"/>
    </row>
    <row r="513" spans="9:12" s="36" customFormat="1" ht="15" hidden="1" customHeight="1" x14ac:dyDescent="0.25">
      <c r="I513" s="38"/>
      <c r="J513" s="38"/>
      <c r="K513" s="37"/>
      <c r="L513" s="37"/>
    </row>
    <row r="514" spans="9:12" s="36" customFormat="1" ht="15" hidden="1" customHeight="1" x14ac:dyDescent="0.25">
      <c r="I514" s="38"/>
      <c r="J514" s="38"/>
      <c r="K514" s="37"/>
      <c r="L514" s="37"/>
    </row>
    <row r="515" spans="9:12" s="36" customFormat="1" ht="15" hidden="1" customHeight="1" x14ac:dyDescent="0.25">
      <c r="I515" s="38"/>
      <c r="J515" s="38"/>
      <c r="K515" s="37"/>
      <c r="L515" s="37"/>
    </row>
    <row r="516" spans="9:12" s="36" customFormat="1" ht="15" hidden="1" customHeight="1" x14ac:dyDescent="0.25">
      <c r="I516" s="38"/>
      <c r="J516" s="38"/>
      <c r="K516" s="37"/>
      <c r="L516" s="37"/>
    </row>
    <row r="517" spans="9:12" s="36" customFormat="1" ht="15" hidden="1" customHeight="1" x14ac:dyDescent="0.25">
      <c r="I517" s="38"/>
      <c r="J517" s="38"/>
      <c r="K517" s="37"/>
      <c r="L517" s="37"/>
    </row>
    <row r="518" spans="9:12" s="36" customFormat="1" ht="15" hidden="1" customHeight="1" x14ac:dyDescent="0.25">
      <c r="I518" s="38"/>
      <c r="J518" s="38"/>
      <c r="K518" s="37"/>
      <c r="L518" s="37"/>
    </row>
    <row r="519" spans="9:12" s="36" customFormat="1" ht="15" hidden="1" customHeight="1" x14ac:dyDescent="0.25">
      <c r="I519" s="38"/>
      <c r="J519" s="38"/>
      <c r="K519" s="37"/>
      <c r="L519" s="37"/>
    </row>
    <row r="520" spans="9:12" s="36" customFormat="1" ht="15" hidden="1" customHeight="1" x14ac:dyDescent="0.25">
      <c r="I520" s="38"/>
      <c r="J520" s="38"/>
      <c r="K520" s="37"/>
      <c r="L520" s="37"/>
    </row>
    <row r="521" spans="9:12" s="36" customFormat="1" ht="15" hidden="1" customHeight="1" x14ac:dyDescent="0.25">
      <c r="I521" s="38"/>
      <c r="J521" s="38"/>
      <c r="K521" s="37"/>
      <c r="L521" s="37"/>
    </row>
    <row r="522" spans="9:12" s="36" customFormat="1" ht="15" hidden="1" customHeight="1" x14ac:dyDescent="0.25">
      <c r="I522" s="38"/>
      <c r="J522" s="38"/>
      <c r="K522" s="37"/>
      <c r="L522" s="37"/>
    </row>
    <row r="523" spans="9:12" s="36" customFormat="1" ht="15" hidden="1" customHeight="1" x14ac:dyDescent="0.25">
      <c r="I523" s="38"/>
      <c r="J523" s="38"/>
      <c r="K523" s="37"/>
      <c r="L523" s="37"/>
    </row>
    <row r="524" spans="9:12" s="36" customFormat="1" ht="15" hidden="1" customHeight="1" x14ac:dyDescent="0.25">
      <c r="I524" s="38"/>
      <c r="J524" s="38"/>
      <c r="K524" s="37"/>
      <c r="L524" s="37"/>
    </row>
    <row r="525" spans="9:12" s="36" customFormat="1" ht="15" hidden="1" customHeight="1" x14ac:dyDescent="0.25">
      <c r="I525" s="38"/>
      <c r="J525" s="38"/>
      <c r="K525" s="37"/>
      <c r="L525" s="37"/>
    </row>
    <row r="526" spans="9:12" s="36" customFormat="1" ht="15" hidden="1" customHeight="1" x14ac:dyDescent="0.25">
      <c r="I526" s="38"/>
      <c r="J526" s="38"/>
      <c r="K526" s="37"/>
      <c r="L526" s="37"/>
    </row>
    <row r="527" spans="9:12" s="36" customFormat="1" ht="15" hidden="1" customHeight="1" x14ac:dyDescent="0.25">
      <c r="I527" s="38"/>
      <c r="J527" s="38"/>
      <c r="K527" s="37"/>
      <c r="L527" s="37"/>
    </row>
    <row r="528" spans="9:12" s="36" customFormat="1" ht="15" hidden="1" customHeight="1" x14ac:dyDescent="0.25">
      <c r="I528" s="38"/>
      <c r="J528" s="38"/>
      <c r="K528" s="37"/>
      <c r="L528" s="37"/>
    </row>
    <row r="529" spans="1:12" s="36" customFormat="1" ht="15" hidden="1" customHeight="1" x14ac:dyDescent="0.25">
      <c r="I529" s="38"/>
      <c r="J529" s="38"/>
      <c r="K529" s="37"/>
      <c r="L529" s="37"/>
    </row>
    <row r="530" spans="1:12" s="36" customFormat="1" ht="15" hidden="1" customHeight="1" x14ac:dyDescent="0.25">
      <c r="I530" s="38"/>
      <c r="J530" s="38"/>
      <c r="K530" s="37"/>
      <c r="L530" s="37"/>
    </row>
    <row r="531" spans="1:12" s="36" customFormat="1" ht="15" hidden="1" customHeight="1" x14ac:dyDescent="0.25">
      <c r="I531" s="38"/>
      <c r="J531" s="38"/>
      <c r="K531" s="37"/>
      <c r="L531" s="37"/>
    </row>
    <row r="532" spans="1:12" s="36" customFormat="1" ht="15" hidden="1" customHeight="1" x14ac:dyDescent="0.25">
      <c r="I532" s="38"/>
      <c r="J532" s="38"/>
      <c r="K532" s="37"/>
      <c r="L532" s="37"/>
    </row>
    <row r="533" spans="1:12" s="36" customFormat="1" ht="15" hidden="1" customHeight="1" x14ac:dyDescent="0.25">
      <c r="I533" s="38"/>
      <c r="J533" s="38"/>
      <c r="K533" s="37"/>
      <c r="L533" s="37"/>
    </row>
    <row r="534" spans="1:12" s="36" customFormat="1" ht="15" hidden="1" customHeight="1" x14ac:dyDescent="0.25">
      <c r="I534" s="38"/>
      <c r="J534" s="38"/>
      <c r="K534" s="37"/>
      <c r="L534" s="37"/>
    </row>
    <row r="535" spans="1:12" s="36" customFormat="1" ht="15" hidden="1" customHeight="1" x14ac:dyDescent="0.25">
      <c r="A535" s="33"/>
      <c r="I535" s="38"/>
      <c r="J535" s="38"/>
      <c r="K535" s="37"/>
      <c r="L535" s="37"/>
    </row>
    <row r="536" spans="1:12" x14ac:dyDescent="0.2"/>
  </sheetData>
  <sheetProtection algorithmName="SHA-512" hashValue="KK+eY+cLEqzeXefBlQh1DZkKMGWmApzXSD01x1T/qfJXcqqvVy/PXvijH75ZGxXsEtFipSu6Y7h/nmuFQgt06w==" saltValue="7mOpm3VL7Avl586XLOcOjA==" spinCount="100000" sheet="1" objects="1" scenarios="1"/>
  <mergeCells count="20">
    <mergeCell ref="E463:H463"/>
    <mergeCell ref="I461:J461"/>
    <mergeCell ref="C435:K435"/>
    <mergeCell ref="I433:J433"/>
    <mergeCell ref="C388:K388"/>
    <mergeCell ref="C307:K307"/>
    <mergeCell ref="C411:K411"/>
    <mergeCell ref="I99:J99"/>
    <mergeCell ref="I180:J180"/>
    <mergeCell ref="I239:J239"/>
    <mergeCell ref="I281:J281"/>
    <mergeCell ref="I305:J305"/>
    <mergeCell ref="C283:K283"/>
    <mergeCell ref="C241:K241"/>
    <mergeCell ref="H361:J361"/>
    <mergeCell ref="H386:J386"/>
    <mergeCell ref="I339:J339"/>
    <mergeCell ref="I409:J409"/>
    <mergeCell ref="C363:K363"/>
    <mergeCell ref="C341:K341"/>
  </mergeCells>
  <phoneticPr fontId="24"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6" ma:contentTypeDescription="Een nieuw document maken." ma:contentTypeScope="" ma:versionID="a8b54e474dce251c0ac0bb8903fa052a">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f8fc81f55c2c70af86a43a460f978901"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7B37655-FFDA-4F71-82AC-7ECA2A31F4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EB2302-1919-46C5-9C38-73BAC45D7148}">
  <ds:schemaRefs>
    <ds:schemaRef ds:uri="http://purl.org/dc/dcmitype/"/>
    <ds:schemaRef ds:uri="http://schemas.microsoft.com/office/2006/documentManagement/types"/>
    <ds:schemaRef ds:uri="http://www.w3.org/XML/1998/namespace"/>
    <ds:schemaRef ds:uri="http://purl.org/dc/terms/"/>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a9071ef3-7415-484d-98a3-12415fb13a4c"/>
    <ds:schemaRef ds:uri="d1b6d353-2e47-4aa4-9b0f-d1ecf904f41c"/>
    <ds:schemaRef ds:uri="720d9b1d-60e8-4acf-8763-7792c7c9d130"/>
  </ds:schemaRefs>
</ds:datastoreItem>
</file>

<file path=customXml/itemProps3.xml><?xml version="1.0" encoding="utf-8"?>
<ds:datastoreItem xmlns:ds="http://schemas.openxmlformats.org/officeDocument/2006/customXml" ds:itemID="{840D3EF9-8AE0-42BE-A840-DA1C8495D75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Voorblad</vt:lpstr>
      <vt:lpstr>2. Maatwerkopdrachten</vt:lpstr>
      <vt:lpstr>3. Contractonderhoud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Nick Wijnstok</cp:lastModifiedBy>
  <cp:revision/>
  <dcterms:created xsi:type="dcterms:W3CDTF">2022-01-19T14:11:00Z</dcterms:created>
  <dcterms:modified xsi:type="dcterms:W3CDTF">2023-06-26T12:58:53Z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