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50" documentId="13_ncr:1_{30656CD6-19B0-48FB-8300-F8ED247CD6EB}" xr6:coauthVersionLast="47" xr6:coauthVersionMax="47" xr10:uidLastSave="{95870B93-1BA7-4132-B1CC-6736BC5D6844}"/>
  <bookViews>
    <workbookView xWindow="-120" yWindow="-120" windowWidth="29040" windowHeight="15720" xr2:uid="{00000000-000D-0000-FFFF-FFFF00000000}"/>
  </bookViews>
  <sheets>
    <sheet name="Formulier prijzenblad" sheetId="1" r:id="rId1"/>
  </sheets>
  <definedNames>
    <definedName name="_xlnm.Print_Area" localSheetId="0">'Formulier prijzenblad'!$B$2:$I$72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6" i="1" l="1"/>
  <c r="V46" i="1"/>
  <c r="R46" i="1"/>
  <c r="N46" i="1"/>
  <c r="J46" i="1"/>
  <c r="F46" i="1"/>
  <c r="AB45" i="1"/>
  <c r="AB44" i="1"/>
  <c r="AB43" i="1"/>
  <c r="AB42" i="1"/>
  <c r="AB41" i="1"/>
  <c r="AB39" i="1"/>
  <c r="AB38" i="1"/>
  <c r="AB37" i="1"/>
  <c r="AB36" i="1"/>
  <c r="AB34" i="1"/>
  <c r="AB33" i="1"/>
  <c r="AB32" i="1"/>
  <c r="AB31" i="1"/>
  <c r="AB30" i="1"/>
  <c r="AB29" i="1"/>
  <c r="AB27" i="1"/>
  <c r="AB26" i="1"/>
  <c r="AB25" i="1"/>
  <c r="AB24" i="1"/>
  <c r="AB22" i="1"/>
  <c r="AB21" i="1"/>
  <c r="AB20" i="1"/>
  <c r="AB19" i="1"/>
  <c r="AB18" i="1"/>
  <c r="AB16" i="1"/>
  <c r="AB15" i="1"/>
  <c r="AB14" i="1"/>
  <c r="AB13" i="1"/>
  <c r="AB12" i="1"/>
  <c r="X45" i="1"/>
  <c r="X44" i="1"/>
  <c r="X43" i="1"/>
  <c r="X42" i="1"/>
  <c r="X41" i="1"/>
  <c r="X39" i="1"/>
  <c r="X38" i="1"/>
  <c r="X37" i="1"/>
  <c r="X36" i="1"/>
  <c r="X34" i="1"/>
  <c r="X33" i="1"/>
  <c r="X32" i="1"/>
  <c r="X31" i="1"/>
  <c r="X30" i="1"/>
  <c r="X29" i="1"/>
  <c r="X27" i="1"/>
  <c r="X26" i="1"/>
  <c r="X25" i="1"/>
  <c r="X24" i="1"/>
  <c r="X22" i="1"/>
  <c r="X21" i="1"/>
  <c r="X20" i="1"/>
  <c r="X19" i="1"/>
  <c r="X18" i="1"/>
  <c r="X16" i="1"/>
  <c r="X15" i="1"/>
  <c r="X14" i="1"/>
  <c r="X13" i="1"/>
  <c r="X12" i="1"/>
  <c r="T45" i="1"/>
  <c r="T44" i="1"/>
  <c r="T43" i="1"/>
  <c r="T42" i="1"/>
  <c r="T41" i="1"/>
  <c r="T39" i="1"/>
  <c r="T38" i="1"/>
  <c r="T37" i="1"/>
  <c r="T36" i="1"/>
  <c r="T34" i="1"/>
  <c r="T33" i="1"/>
  <c r="T32" i="1"/>
  <c r="T31" i="1"/>
  <c r="T30" i="1"/>
  <c r="T29" i="1"/>
  <c r="T27" i="1"/>
  <c r="T26" i="1"/>
  <c r="T25" i="1"/>
  <c r="T24" i="1"/>
  <c r="T22" i="1"/>
  <c r="T21" i="1"/>
  <c r="T20" i="1"/>
  <c r="T19" i="1"/>
  <c r="T18" i="1"/>
  <c r="T16" i="1"/>
  <c r="T15" i="1"/>
  <c r="T14" i="1"/>
  <c r="T13" i="1"/>
  <c r="T12" i="1"/>
  <c r="P45" i="1"/>
  <c r="P44" i="1"/>
  <c r="P43" i="1"/>
  <c r="P42" i="1"/>
  <c r="P41" i="1"/>
  <c r="P39" i="1"/>
  <c r="P38" i="1"/>
  <c r="P37" i="1"/>
  <c r="P36" i="1"/>
  <c r="P34" i="1"/>
  <c r="P33" i="1"/>
  <c r="P32" i="1"/>
  <c r="P31" i="1"/>
  <c r="P30" i="1"/>
  <c r="P29" i="1"/>
  <c r="P27" i="1"/>
  <c r="P26" i="1"/>
  <c r="P25" i="1"/>
  <c r="P24" i="1"/>
  <c r="P22" i="1"/>
  <c r="P21" i="1"/>
  <c r="P20" i="1"/>
  <c r="P19" i="1"/>
  <c r="P18" i="1"/>
  <c r="P16" i="1"/>
  <c r="P15" i="1"/>
  <c r="P14" i="1"/>
  <c r="P13" i="1"/>
  <c r="P12" i="1"/>
  <c r="H16" i="1"/>
  <c r="L16" i="1"/>
  <c r="L45" i="1"/>
  <c r="L44" i="1"/>
  <c r="L43" i="1"/>
  <c r="L42" i="1"/>
  <c r="L41" i="1"/>
  <c r="L39" i="1"/>
  <c r="L38" i="1"/>
  <c r="L37" i="1"/>
  <c r="L36" i="1"/>
  <c r="L34" i="1"/>
  <c r="L33" i="1"/>
  <c r="L32" i="1"/>
  <c r="L31" i="1"/>
  <c r="L30" i="1"/>
  <c r="L29" i="1"/>
  <c r="L27" i="1"/>
  <c r="L26" i="1"/>
  <c r="L25" i="1"/>
  <c r="L24" i="1"/>
  <c r="L22" i="1"/>
  <c r="L21" i="1"/>
  <c r="L20" i="1"/>
  <c r="L19" i="1"/>
  <c r="L18" i="1"/>
  <c r="L15" i="1"/>
  <c r="L14" i="1"/>
  <c r="L13" i="1"/>
  <c r="L12" i="1"/>
  <c r="H45" i="1"/>
  <c r="H44" i="1"/>
  <c r="H43" i="1"/>
  <c r="H42" i="1"/>
  <c r="H41" i="1"/>
  <c r="H39" i="1"/>
  <c r="H38" i="1"/>
  <c r="H37" i="1"/>
  <c r="H36" i="1"/>
  <c r="H34" i="1"/>
  <c r="H33" i="1"/>
  <c r="H32" i="1"/>
  <c r="H31" i="1"/>
  <c r="H30" i="1"/>
  <c r="H29" i="1"/>
  <c r="H27" i="1"/>
  <c r="H26" i="1"/>
  <c r="H25" i="1"/>
  <c r="H24" i="1"/>
  <c r="H22" i="1"/>
  <c r="H21" i="1"/>
  <c r="H20" i="1"/>
  <c r="H19" i="1"/>
  <c r="H18" i="1"/>
  <c r="H15" i="1"/>
  <c r="H14" i="1"/>
  <c r="H13" i="1"/>
  <c r="H12" i="1"/>
  <c r="AD27" i="1" l="1"/>
  <c r="AD16" i="1"/>
  <c r="AD13" i="1"/>
  <c r="AD19" i="1"/>
  <c r="AD26" i="1"/>
  <c r="AD36" i="1"/>
  <c r="AD42" i="1"/>
  <c r="AD15" i="1"/>
  <c r="AD22" i="1"/>
  <c r="AD32" i="1"/>
  <c r="AD31" i="1"/>
  <c r="AD14" i="1"/>
  <c r="AD18" i="1"/>
  <c r="AD25" i="1"/>
  <c r="AD34" i="1"/>
  <c r="AD41" i="1"/>
  <c r="AD38" i="1"/>
  <c r="AD45" i="1"/>
  <c r="AD21" i="1"/>
  <c r="AD30" i="1"/>
  <c r="AD44" i="1"/>
  <c r="AD20" i="1"/>
  <c r="AD29" i="1"/>
  <c r="AD37" i="1"/>
  <c r="AD43" i="1"/>
  <c r="AD12" i="1"/>
  <c r="AD24" i="1"/>
  <c r="AD33" i="1"/>
  <c r="AD39" i="1"/>
  <c r="E50" i="1" l="1"/>
  <c r="H56" i="1" s="1"/>
  <c r="H60" i="1" l="1"/>
</calcChain>
</file>

<file path=xl/sharedStrings.xml><?xml version="1.0" encoding="utf-8"?>
<sst xmlns="http://schemas.openxmlformats.org/spreadsheetml/2006/main" count="124" uniqueCount="106">
  <si>
    <t>Datum:</t>
  </si>
  <si>
    <t>Versie:</t>
  </si>
  <si>
    <t>A</t>
  </si>
  <si>
    <t>B</t>
  </si>
  <si>
    <t>C</t>
  </si>
  <si>
    <t>Aldus naar waarheid ingevuld en rechtsgeldig ondertekend door inschrijver:</t>
  </si>
  <si>
    <t>Naam:</t>
  </si>
  <si>
    <t>Functie:</t>
  </si>
  <si>
    <t>Plaats:</t>
  </si>
  <si>
    <t>Handtekening:</t>
  </si>
  <si>
    <t>Aanbesteding:</t>
  </si>
  <si>
    <t>Aantal</t>
  </si>
  <si>
    <t>Social return</t>
  </si>
  <si>
    <t>Totale inschrijfsom inschrijver</t>
  </si>
  <si>
    <t>Keuring arbeidsmiddelen</t>
  </si>
  <si>
    <t>Locatie</t>
  </si>
  <si>
    <t>Perceel:</t>
  </si>
  <si>
    <t>Adres</t>
  </si>
  <si>
    <t>Prijs p/s</t>
  </si>
  <si>
    <t>Totaalsom categorie</t>
  </si>
  <si>
    <t>vmbo Oegstgeest</t>
  </si>
  <si>
    <t>chr. vmbo Alphen aan den Rijn</t>
  </si>
  <si>
    <t>chr. vmbo Boskoop</t>
  </si>
  <si>
    <t>vmbo Amsterdam West</t>
  </si>
  <si>
    <t>vmbo Amsterdam Oost</t>
  </si>
  <si>
    <t>vmbo Aalsmeer</t>
  </si>
  <si>
    <t>mbo Aalsmeer</t>
  </si>
  <si>
    <t>mavo Aalsmeer</t>
  </si>
  <si>
    <t>vmbo Den Haag Madestein</t>
  </si>
  <si>
    <t>vmbo Den Haag Westvliet</t>
  </si>
  <si>
    <t>mbo Rotterdam</t>
  </si>
  <si>
    <t>mbo Rijswijk</t>
  </si>
  <si>
    <t>Metropoolregio
Rotterdam 
Den Haag</t>
  </si>
  <si>
    <t>Gouwe 
Rijnland</t>
  </si>
  <si>
    <t>Groot 
Amsterdam</t>
  </si>
  <si>
    <t>Groenblauwe 
Delta</t>
  </si>
  <si>
    <t>vmbo Brielle</t>
  </si>
  <si>
    <t>vmbo Klaaswaal</t>
  </si>
  <si>
    <t>vmbo Dordrecht</t>
  </si>
  <si>
    <t>mbo Dordrecht</t>
  </si>
  <si>
    <t>mavo Dordrecht</t>
  </si>
  <si>
    <t>chr. vakroute Ottoland</t>
  </si>
  <si>
    <t>Midden 
Nederland</t>
  </si>
  <si>
    <t>vmbo Montfoort</t>
  </si>
  <si>
    <t>vmbo Utrecht</t>
  </si>
  <si>
    <t>kantoor Houten</t>
  </si>
  <si>
    <t>Heuvelrug en
Rivierengebied</t>
  </si>
  <si>
    <t>vmbo Naarden</t>
  </si>
  <si>
    <t>mbo Velp</t>
  </si>
  <si>
    <t>vmbo Kesteren</t>
  </si>
  <si>
    <t>mbo Geldermalsen</t>
  </si>
  <si>
    <t>Totaalsom locatie</t>
  </si>
  <si>
    <t>Inschrijfsom per jaar</t>
  </si>
  <si>
    <t>Deze inschrijfsom is gebaseerd op de op dit moment bekende aantallen per locatie alsmede alle huidige locaties, en kan bij aanvang van de overeenkomst afwijken en gedurende de overeenkomst wijzigen.</t>
  </si>
  <si>
    <t>Omdat Yuverta momenteel nog beschikt over lopende contracten/ gekeurde arbeidsmiddelen, zullen zullen sommige locaties gedurende de eerste jaren van het het contract 'infaseren' en daarom nog niet (volledig) van toepassing zijn.</t>
  </si>
  <si>
    <t>Voor jaar 2 e.v. wordt t.z.t. een nieuwe berekening gemaakt</t>
  </si>
  <si>
    <t>Loonkosten in % (over A)</t>
  </si>
  <si>
    <t>Aanbod % social return (over B)</t>
  </si>
  <si>
    <t>In € is dit:</t>
  </si>
  <si>
    <t>Cat. 1 Elektrische arbeidsmiddelen</t>
  </si>
  <si>
    <t>Cat. 2 Draagbaar klimmaterieel</t>
  </si>
  <si>
    <t>Cat. 3 Landbouw-, tuin- en parkmachines</t>
  </si>
  <si>
    <t>Cat. 4 Hijs- en hefmiddelen</t>
  </si>
  <si>
    <t>Cat. 5 Magazijnstellingen</t>
  </si>
  <si>
    <t>Cat. 6 Brandveiligheidskasten</t>
  </si>
  <si>
    <t>Deze inschrijfsom bevat alle 'totaalsom locatie' samen en wordt gebruikt voor a) beoordeling van het subgunningscriterium Prijs, b) bepaling van de waarde van het loonkostencomponent (C) en c) de waarde voor social return (F) gedurende het eerste jaar.</t>
  </si>
  <si>
    <t>Totaal aantallen:</t>
  </si>
  <si>
    <t>Loonkostencomponent</t>
  </si>
  <si>
    <t>chr. vmbo Rijnsburg/mbo Rijnsburg</t>
  </si>
  <si>
    <t>chr. Vmbo/mbo Gouda</t>
  </si>
  <si>
    <t>vmbo/mbo Houten (incl. Oud Wulfseweg)</t>
  </si>
  <si>
    <t>vmbo/mbo Amersfoort</t>
  </si>
  <si>
    <t>Jan van Zutphenstraat 60, Amsterdam</t>
  </si>
  <si>
    <t>1e JC Mensinglaan 10, Aalsmeer</t>
  </si>
  <si>
    <t>Linnaeuslaan 2, Aalsmeer</t>
  </si>
  <si>
    <t>JP Thijsselaan 12, Aalsmeer</t>
  </si>
  <si>
    <t>Archimedesplantsoen 87, Amsterdam</t>
  </si>
  <si>
    <t>Lange Voort 70, Oegstgeest</t>
  </si>
  <si>
    <t>Laan van Verhof 1, Rijnsburg</t>
  </si>
  <si>
    <t>Kalkovenweg 62, Alphen a/d Rijn</t>
  </si>
  <si>
    <t>Ronsseweg 555, Gouda</t>
  </si>
  <si>
    <t>Zijde 105, Boskoop</t>
  </si>
  <si>
    <t>Madesteinweg 25, Den Haag</t>
  </si>
  <si>
    <t>Westvlietweg 42, Den Haag</t>
  </si>
  <si>
    <t>Laanslootseweg 1, Rotterdam</t>
  </si>
  <si>
    <t>Huis te Landelaan 2, Rijswijk</t>
  </si>
  <si>
    <t>Anna Hoevestraat 2, Brielle</t>
  </si>
  <si>
    <t>Rijksstraatweg 30b, Klaaswaal</t>
  </si>
  <si>
    <t>Chico Mendesring 825, Dordrecht</t>
  </si>
  <si>
    <t>Groenezoom 398, Dordrecht</t>
  </si>
  <si>
    <t>B 140, Ottoland</t>
  </si>
  <si>
    <t>Theo Thijssenplein 32, Utrecht</t>
  </si>
  <si>
    <t>Doeldijk 16, Montfoort</t>
  </si>
  <si>
    <t>Randhoeve 2, Houten</t>
  </si>
  <si>
    <t>Amersfoortsestraatweg 7, Naarden</t>
  </si>
  <si>
    <t>Bergenboulevard 11, Amersfoort</t>
  </si>
  <si>
    <t>De Molen 94, Houten</t>
  </si>
  <si>
    <t>Larensteinselaan 26B, Velp</t>
  </si>
  <si>
    <t>Industrieweg 4, Kesteren</t>
  </si>
  <si>
    <t>De 'prijs p/s' wordt voor die betreffende locatie gezien als een gemiddelde prijs per arbeidsmiddel per categorie en zal van toepassing zijn bij meer of minder aantallen op een locatie.</t>
  </si>
  <si>
    <t>Indien de werkelijke situatie meer of minder aantallen bevat (per locatie/ per categorie) zal de prijs per locatie toe- of afnemen met het aantal maal de gemiddelde 'prijs p/s'.</t>
  </si>
  <si>
    <t>1.0 definitief</t>
  </si>
  <si>
    <t>Perceel 1 Regio Noord</t>
  </si>
  <si>
    <t>Burg. Roozeveld vd Venlaan 7, Geldermalsen</t>
  </si>
  <si>
    <t>Formulier C Prijzenblad     -     Perceel 1 Regio Noord</t>
  </si>
  <si>
    <t>10 oktober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</si>
</sst>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18"/>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2" borderId="0" xfId="0" applyFont="1" applyFill="1"/>
    <xf numFmtId="0" fontId="3" fillId="2" borderId="0" xfId="0" applyFont="1" applyFill="1"/>
    <xf numFmtId="9" fontId="2" fillId="2" borderId="0" xfId="0" applyNumberFormat="1" applyFont="1" applyFill="1" applyAlignment="1">
      <alignment horizontal="center"/>
    </xf>
    <xf numFmtId="9" fontId="3" fillId="2" borderId="0" xfId="0" applyNumberFormat="1" applyFont="1" applyFill="1"/>
    <xf numFmtId="0" fontId="3"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alignment wrapText="1"/>
    </xf>
    <xf numFmtId="0" fontId="5" fillId="2" borderId="0" xfId="0" applyFont="1" applyFill="1" applyAlignment="1">
      <alignment horizontal="center"/>
    </xf>
    <xf numFmtId="1" fontId="5" fillId="2" borderId="0" xfId="0" applyNumberFormat="1" applyFont="1" applyFill="1" applyAlignment="1">
      <alignment horizontal="center"/>
    </xf>
    <xf numFmtId="164" fontId="5" fillId="2" borderId="0" xfId="0" applyNumberFormat="1" applyFont="1" applyFill="1" applyAlignment="1">
      <alignment horizontal="center"/>
    </xf>
    <xf numFmtId="164" fontId="3" fillId="2" borderId="0" xfId="0" applyNumberFormat="1" applyFont="1" applyFill="1" applyAlignment="1">
      <alignment horizontal="center"/>
    </xf>
    <xf numFmtId="0" fontId="3" fillId="2" borderId="0" xfId="0" applyFont="1" applyFill="1" applyAlignment="1">
      <alignment horizontal="left" vertical="center" wrapText="1"/>
    </xf>
    <xf numFmtId="3" fontId="3" fillId="2" borderId="0" xfId="0" applyNumberFormat="1" applyFont="1" applyFill="1" applyAlignment="1">
      <alignment horizontal="left"/>
    </xf>
    <xf numFmtId="1" fontId="3" fillId="2" borderId="0" xfId="0" applyNumberFormat="1" applyFont="1" applyFill="1" applyAlignment="1">
      <alignment horizontal="center"/>
    </xf>
    <xf numFmtId="164" fontId="3" fillId="3" borderId="0" xfId="1" applyNumberFormat="1" applyFont="1" applyFill="1" applyBorder="1" applyAlignment="1">
      <alignment horizontal="center"/>
    </xf>
    <xf numFmtId="164" fontId="3" fillId="2" borderId="0" xfId="1" applyNumberFormat="1" applyFont="1" applyFill="1" applyBorder="1" applyAlignment="1">
      <alignment horizontal="center"/>
    </xf>
    <xf numFmtId="0" fontId="5" fillId="2" borderId="0" xfId="0" applyFont="1" applyFill="1"/>
    <xf numFmtId="3" fontId="3" fillId="2" borderId="0" xfId="1" applyNumberFormat="1" applyFont="1" applyFill="1" applyBorder="1" applyAlignment="1">
      <alignment horizontal="center"/>
    </xf>
    <xf numFmtId="1" fontId="3" fillId="2" borderId="0" xfId="1" applyNumberFormat="1" applyFont="1" applyFill="1" applyBorder="1" applyAlignment="1">
      <alignment horizontal="center"/>
    </xf>
    <xf numFmtId="1" fontId="5" fillId="2" borderId="0" xfId="1" applyNumberFormat="1" applyFont="1" applyFill="1" applyBorder="1" applyAlignment="1">
      <alignment horizontal="right"/>
    </xf>
    <xf numFmtId="3" fontId="5" fillId="2" borderId="0" xfId="0" applyNumberFormat="1" applyFont="1" applyFill="1" applyAlignment="1">
      <alignment horizontal="center"/>
    </xf>
    <xf numFmtId="44" fontId="5" fillId="2" borderId="0" xfId="1" applyFont="1" applyFill="1" applyBorder="1" applyAlignment="1">
      <alignment horizontal="center"/>
    </xf>
    <xf numFmtId="1" fontId="5" fillId="2" borderId="0" xfId="1" applyNumberFormat="1" applyFont="1" applyFill="1" applyBorder="1" applyAlignment="1">
      <alignment horizontal="center"/>
    </xf>
    <xf numFmtId="0" fontId="3" fillId="2" borderId="0" xfId="0" applyFont="1" applyFill="1" applyAlignment="1">
      <alignment horizontal="center"/>
    </xf>
    <xf numFmtId="44" fontId="3" fillId="2" borderId="0" xfId="1" applyFont="1" applyFill="1" applyBorder="1" applyAlignment="1">
      <alignment horizontal="center"/>
    </xf>
    <xf numFmtId="44" fontId="5" fillId="2" borderId="0" xfId="0" applyNumberFormat="1" applyFont="1" applyFill="1" applyAlignment="1">
      <alignment horizontal="center"/>
    </xf>
    <xf numFmtId="44" fontId="3" fillId="2" borderId="0" xfId="0" applyNumberFormat="1" applyFont="1" applyFill="1" applyAlignment="1">
      <alignment horizontal="center"/>
    </xf>
    <xf numFmtId="44" fontId="3" fillId="2" borderId="0" xfId="0" applyNumberFormat="1" applyFont="1" applyFill="1"/>
    <xf numFmtId="164" fontId="3" fillId="2" borderId="0" xfId="1" applyNumberFormat="1" applyFont="1" applyFill="1" applyBorder="1" applyAlignment="1">
      <alignment horizontal="left"/>
    </xf>
    <xf numFmtId="9" fontId="3" fillId="3" borderId="0" xfId="2" applyFont="1" applyFill="1" applyBorder="1" applyAlignment="1">
      <alignment horizontal="center"/>
    </xf>
    <xf numFmtId="0" fontId="3" fillId="2" borderId="0" xfId="0" applyFont="1" applyFill="1" applyAlignment="1">
      <alignment horizontal="right"/>
    </xf>
    <xf numFmtId="164" fontId="3" fillId="2" borderId="0" xfId="1" applyNumberFormat="1" applyFont="1" applyFill="1" applyBorder="1" applyAlignment="1"/>
    <xf numFmtId="49" fontId="3" fillId="2" borderId="0" xfId="0" applyNumberFormat="1" applyFont="1" applyFill="1"/>
    <xf numFmtId="164" fontId="5" fillId="2" borderId="0" xfId="1" applyNumberFormat="1" applyFont="1" applyFill="1" applyBorder="1" applyAlignment="1">
      <alignment horizontal="center"/>
    </xf>
    <xf numFmtId="44" fontId="5" fillId="2" borderId="0" xfId="0" applyNumberFormat="1" applyFont="1" applyFill="1"/>
    <xf numFmtId="0" fontId="3" fillId="2" borderId="0" xfId="0" applyFont="1" applyFill="1" applyAlignment="1">
      <alignment horizontal="left"/>
    </xf>
    <xf numFmtId="0" fontId="5" fillId="2" borderId="0" xfId="0" applyFont="1" applyFill="1" applyAlignment="1">
      <alignment horizontal="center" wrapText="1"/>
    </xf>
    <xf numFmtId="0" fontId="3" fillId="2" borderId="0" xfId="0" applyFont="1" applyFill="1" applyAlignment="1">
      <alignment horizontal="left" vertical="center" wrapText="1"/>
    </xf>
    <xf numFmtId="0" fontId="5" fillId="2" borderId="0" xfId="0" applyFont="1" applyFill="1" applyAlignment="1">
      <alignment horizontal="left"/>
    </xf>
    <xf numFmtId="0" fontId="3" fillId="2" borderId="0" xfId="0" applyFont="1" applyFill="1" applyAlignment="1">
      <alignment horizontal="left" vertical="center"/>
    </xf>
    <xf numFmtId="0" fontId="4" fillId="2" borderId="0" xfId="0" applyFont="1" applyFill="1" applyAlignment="1">
      <alignment horizontal="left"/>
    </xf>
    <xf numFmtId="0" fontId="3" fillId="3" borderId="0" xfId="0" applyFont="1" applyFill="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2"/>
  <sheetViews>
    <sheetView tabSelected="1" zoomScale="66" zoomScaleNormal="10" workbookViewId="0">
      <selection activeCell="D6" sqref="D6"/>
    </sheetView>
  </sheetViews>
  <sheetFormatPr defaultColWidth="8.7109375" defaultRowHeight="15" x14ac:dyDescent="0.25"/>
  <cols>
    <col min="1" max="1" width="3.42578125" style="2" customWidth="1"/>
    <col min="2" max="2" width="2.28515625" style="2" bestFit="1" customWidth="1"/>
    <col min="3" max="3" width="15.5703125" style="2" bestFit="1" customWidth="1"/>
    <col min="4" max="4" width="37.7109375" style="2" customWidth="1"/>
    <col min="5" max="5" width="42.85546875" style="2" bestFit="1" customWidth="1"/>
    <col min="6" max="6" width="10" style="2" customWidth="1"/>
    <col min="7" max="7" width="10.42578125" style="2" customWidth="1"/>
    <col min="8" max="8" width="19" style="2" customWidth="1"/>
    <col min="9" max="9" width="3.28515625" style="2" customWidth="1"/>
    <col min="10" max="10" width="7.42578125" style="2" customWidth="1"/>
    <col min="11" max="11" width="10.42578125" style="2" customWidth="1"/>
    <col min="12" max="12" width="19" style="2" customWidth="1"/>
    <col min="13" max="13" width="3.28515625" style="2" customWidth="1"/>
    <col min="14" max="14" width="7.42578125" style="2" customWidth="1"/>
    <col min="15" max="15" width="10.42578125" style="2" customWidth="1"/>
    <col min="16" max="16" width="19" style="2" customWidth="1"/>
    <col min="17" max="17" width="3.28515625" style="2" customWidth="1"/>
    <col min="18" max="18" width="7.42578125" style="2" customWidth="1"/>
    <col min="19" max="19" width="10.42578125" style="2" customWidth="1"/>
    <col min="20" max="20" width="19" style="2" customWidth="1"/>
    <col min="21" max="21" width="3.28515625" style="2" customWidth="1"/>
    <col min="22" max="22" width="7.42578125" style="2" customWidth="1"/>
    <col min="23" max="23" width="10.42578125" style="2" customWidth="1"/>
    <col min="24" max="24" width="19" style="2" customWidth="1"/>
    <col min="25" max="25" width="3.28515625" style="2" customWidth="1"/>
    <col min="26" max="26" width="7.42578125" style="2" customWidth="1"/>
    <col min="27" max="27" width="10.42578125" style="2" customWidth="1"/>
    <col min="28" max="28" width="19" style="2" customWidth="1"/>
    <col min="29" max="29" width="3.28515625" style="2" customWidth="1"/>
    <col min="30" max="30" width="16.7109375" style="17" bestFit="1" customWidth="1"/>
    <col min="31" max="16384" width="8.7109375" style="2"/>
  </cols>
  <sheetData>
    <row r="1" spans="2:30" x14ac:dyDescent="0.25">
      <c r="AD1" s="2"/>
    </row>
    <row r="2" spans="2:30" ht="23.25" x14ac:dyDescent="0.35">
      <c r="B2" s="41" t="s">
        <v>104</v>
      </c>
      <c r="C2" s="41"/>
      <c r="D2" s="41"/>
      <c r="E2" s="41"/>
      <c r="F2" s="41"/>
      <c r="G2" s="41"/>
      <c r="AD2" s="2"/>
    </row>
    <row r="3" spans="2:30" x14ac:dyDescent="0.25">
      <c r="H3" s="4"/>
      <c r="AD3" s="2"/>
    </row>
    <row r="4" spans="2:30" x14ac:dyDescent="0.25">
      <c r="B4" s="36" t="s">
        <v>10</v>
      </c>
      <c r="C4" s="36"/>
      <c r="D4" s="36" t="s">
        <v>14</v>
      </c>
      <c r="E4" s="36"/>
      <c r="F4" s="36"/>
      <c r="AD4" s="2"/>
    </row>
    <row r="5" spans="2:30" x14ac:dyDescent="0.25">
      <c r="B5" s="36" t="s">
        <v>16</v>
      </c>
      <c r="C5" s="36"/>
      <c r="D5" s="2" t="s">
        <v>102</v>
      </c>
      <c r="AD5" s="2"/>
    </row>
    <row r="6" spans="2:30" x14ac:dyDescent="0.25">
      <c r="B6" s="36" t="s">
        <v>0</v>
      </c>
      <c r="C6" s="36"/>
      <c r="D6" s="33" t="s">
        <v>105</v>
      </c>
      <c r="AD6" s="2"/>
    </row>
    <row r="7" spans="2:30" x14ac:dyDescent="0.25">
      <c r="B7" s="36" t="s">
        <v>1</v>
      </c>
      <c r="C7" s="36"/>
      <c r="D7" s="2" t="s">
        <v>101</v>
      </c>
      <c r="AD7" s="2"/>
    </row>
    <row r="8" spans="2:30" x14ac:dyDescent="0.25">
      <c r="B8" s="5"/>
      <c r="C8" s="5"/>
      <c r="D8" s="5"/>
      <c r="E8" s="5"/>
      <c r="F8" s="5"/>
      <c r="G8" s="5"/>
      <c r="H8" s="4"/>
      <c r="AD8" s="2"/>
    </row>
    <row r="9" spans="2:30" ht="15" customHeight="1" x14ac:dyDescent="0.25">
      <c r="B9" s="39" t="s">
        <v>15</v>
      </c>
      <c r="C9" s="39"/>
      <c r="D9" s="39"/>
      <c r="E9" s="6" t="s">
        <v>17</v>
      </c>
      <c r="F9" s="37" t="s">
        <v>59</v>
      </c>
      <c r="G9" s="37"/>
      <c r="H9" s="37"/>
      <c r="I9" s="7"/>
      <c r="J9" s="37" t="s">
        <v>60</v>
      </c>
      <c r="K9" s="37"/>
      <c r="L9" s="37"/>
      <c r="M9" s="7"/>
      <c r="N9" s="37" t="s">
        <v>61</v>
      </c>
      <c r="O9" s="37"/>
      <c r="P9" s="37"/>
      <c r="Q9" s="7"/>
      <c r="R9" s="37" t="s">
        <v>62</v>
      </c>
      <c r="S9" s="37"/>
      <c r="T9" s="37"/>
      <c r="U9" s="7"/>
      <c r="V9" s="37" t="s">
        <v>63</v>
      </c>
      <c r="W9" s="37"/>
      <c r="X9" s="37"/>
      <c r="Y9" s="7"/>
      <c r="Z9" s="37" t="s">
        <v>64</v>
      </c>
      <c r="AA9" s="37"/>
      <c r="AB9" s="37"/>
      <c r="AC9" s="7"/>
      <c r="AD9" s="2"/>
    </row>
    <row r="10" spans="2:30" x14ac:dyDescent="0.25">
      <c r="B10" s="6"/>
      <c r="C10" s="6"/>
      <c r="D10" s="6"/>
      <c r="F10" s="8" t="s">
        <v>11</v>
      </c>
      <c r="G10" s="8" t="s">
        <v>18</v>
      </c>
      <c r="H10" s="8" t="s">
        <v>19</v>
      </c>
      <c r="J10" s="8" t="s">
        <v>11</v>
      </c>
      <c r="K10" s="8" t="s">
        <v>18</v>
      </c>
      <c r="L10" s="8" t="s">
        <v>19</v>
      </c>
      <c r="N10" s="8" t="s">
        <v>11</v>
      </c>
      <c r="O10" s="8" t="s">
        <v>18</v>
      </c>
      <c r="P10" s="8" t="s">
        <v>19</v>
      </c>
      <c r="R10" s="8" t="s">
        <v>11</v>
      </c>
      <c r="S10" s="8" t="s">
        <v>18</v>
      </c>
      <c r="T10" s="8" t="s">
        <v>19</v>
      </c>
      <c r="V10" s="8" t="s">
        <v>11</v>
      </c>
      <c r="W10" s="8" t="s">
        <v>18</v>
      </c>
      <c r="X10" s="8" t="s">
        <v>19</v>
      </c>
      <c r="Z10" s="8" t="s">
        <v>11</v>
      </c>
      <c r="AA10" s="8" t="s">
        <v>18</v>
      </c>
      <c r="AB10" s="8" t="s">
        <v>19</v>
      </c>
      <c r="AD10" s="8" t="s">
        <v>51</v>
      </c>
    </row>
    <row r="11" spans="2:30" x14ac:dyDescent="0.25">
      <c r="B11" s="6"/>
      <c r="C11" s="6"/>
      <c r="D11" s="6"/>
      <c r="F11" s="9"/>
      <c r="G11" s="10"/>
      <c r="H11" s="11"/>
      <c r="J11" s="9"/>
      <c r="K11" s="10"/>
      <c r="L11" s="11"/>
      <c r="N11" s="9"/>
      <c r="O11" s="10"/>
      <c r="P11" s="11"/>
      <c r="R11" s="9"/>
      <c r="S11" s="10"/>
      <c r="T11" s="11"/>
      <c r="V11" s="9"/>
      <c r="W11" s="10"/>
      <c r="X11" s="11"/>
      <c r="Z11" s="9"/>
      <c r="AA11" s="10"/>
      <c r="AB11" s="11"/>
      <c r="AD11" s="10"/>
    </row>
    <row r="12" spans="2:30" x14ac:dyDescent="0.25">
      <c r="C12" s="38" t="s">
        <v>34</v>
      </c>
      <c r="D12" s="2" t="s">
        <v>23</v>
      </c>
      <c r="E12" s="13" t="s">
        <v>72</v>
      </c>
      <c r="F12" s="14">
        <v>274</v>
      </c>
      <c r="G12" s="15"/>
      <c r="H12" s="11">
        <f>F12*G12</f>
        <v>0</v>
      </c>
      <c r="J12" s="14">
        <v>16</v>
      </c>
      <c r="K12" s="15"/>
      <c r="L12" s="11">
        <f>J12*K12</f>
        <v>0</v>
      </c>
      <c r="N12" s="14">
        <v>9</v>
      </c>
      <c r="O12" s="15"/>
      <c r="P12" s="11">
        <f>N12*O12</f>
        <v>0</v>
      </c>
      <c r="R12" s="14">
        <v>0</v>
      </c>
      <c r="S12" s="15"/>
      <c r="T12" s="11">
        <f>R12*S12</f>
        <v>0</v>
      </c>
      <c r="V12" s="14">
        <v>8</v>
      </c>
      <c r="W12" s="15"/>
      <c r="X12" s="11">
        <f>V12*W12</f>
        <v>0</v>
      </c>
      <c r="Z12" s="14">
        <v>0</v>
      </c>
      <c r="AA12" s="15"/>
      <c r="AB12" s="11">
        <f>Z12*AA12</f>
        <v>0</v>
      </c>
      <c r="AD12" s="10">
        <f>H12+L12+P12+T12+X12+AB12</f>
        <v>0</v>
      </c>
    </row>
    <row r="13" spans="2:30" x14ac:dyDescent="0.25">
      <c r="C13" s="40"/>
      <c r="D13" s="2" t="s">
        <v>24</v>
      </c>
      <c r="E13" s="13" t="s">
        <v>76</v>
      </c>
      <c r="F13" s="14">
        <v>464</v>
      </c>
      <c r="G13" s="15"/>
      <c r="H13" s="11">
        <f t="shared" ref="H13:H45" si="0">F13*G13</f>
        <v>0</v>
      </c>
      <c r="J13" s="14">
        <v>27</v>
      </c>
      <c r="K13" s="15"/>
      <c r="L13" s="11">
        <f t="shared" ref="L13:L16" si="1">J13*K13</f>
        <v>0</v>
      </c>
      <c r="N13" s="14">
        <v>20</v>
      </c>
      <c r="O13" s="15"/>
      <c r="P13" s="11">
        <f t="shared" ref="P13:P16" si="2">N13*O13</f>
        <v>0</v>
      </c>
      <c r="R13" s="14">
        <v>0</v>
      </c>
      <c r="S13" s="15"/>
      <c r="T13" s="11">
        <f t="shared" ref="T13:T16" si="3">R13*S13</f>
        <v>0</v>
      </c>
      <c r="V13" s="14">
        <v>14</v>
      </c>
      <c r="W13" s="15"/>
      <c r="X13" s="11">
        <f t="shared" ref="X13:X16" si="4">V13*W13</f>
        <v>0</v>
      </c>
      <c r="Z13" s="14">
        <v>1</v>
      </c>
      <c r="AA13" s="15"/>
      <c r="AB13" s="11">
        <f t="shared" ref="AB13:AB16" si="5">Z13*AA13</f>
        <v>0</v>
      </c>
      <c r="AD13" s="10">
        <f t="shared" ref="AD13:AD16" si="6">H13+L13+P13+T13+X13+AB13</f>
        <v>0</v>
      </c>
    </row>
    <row r="14" spans="2:30" x14ac:dyDescent="0.25">
      <c r="C14" s="40"/>
      <c r="D14" s="2" t="s">
        <v>25</v>
      </c>
      <c r="E14" s="13" t="s">
        <v>75</v>
      </c>
      <c r="F14" s="14">
        <v>517</v>
      </c>
      <c r="G14" s="15"/>
      <c r="H14" s="11">
        <f t="shared" si="0"/>
        <v>0</v>
      </c>
      <c r="J14" s="14">
        <v>30</v>
      </c>
      <c r="K14" s="15"/>
      <c r="L14" s="11">
        <f t="shared" si="1"/>
        <v>0</v>
      </c>
      <c r="N14" s="14">
        <v>14</v>
      </c>
      <c r="O14" s="15"/>
      <c r="P14" s="11">
        <f t="shared" si="2"/>
        <v>0</v>
      </c>
      <c r="R14" s="14">
        <v>0</v>
      </c>
      <c r="S14" s="15"/>
      <c r="T14" s="11">
        <f t="shared" si="3"/>
        <v>0</v>
      </c>
      <c r="V14" s="14">
        <v>10</v>
      </c>
      <c r="W14" s="15"/>
      <c r="X14" s="11">
        <f t="shared" si="4"/>
        <v>0</v>
      </c>
      <c r="Z14" s="14">
        <v>1</v>
      </c>
      <c r="AA14" s="15"/>
      <c r="AB14" s="11">
        <f t="shared" si="5"/>
        <v>0</v>
      </c>
      <c r="AD14" s="10">
        <f t="shared" si="6"/>
        <v>0</v>
      </c>
    </row>
    <row r="15" spans="2:30" x14ac:dyDescent="0.25">
      <c r="C15" s="40"/>
      <c r="D15" s="2" t="s">
        <v>26</v>
      </c>
      <c r="E15" s="13" t="s">
        <v>74</v>
      </c>
      <c r="F15" s="14">
        <v>391</v>
      </c>
      <c r="G15" s="15"/>
      <c r="H15" s="11">
        <f t="shared" si="0"/>
        <v>0</v>
      </c>
      <c r="J15" s="14">
        <v>22</v>
      </c>
      <c r="K15" s="15"/>
      <c r="L15" s="11">
        <f t="shared" si="1"/>
        <v>0</v>
      </c>
      <c r="N15" s="14">
        <v>0</v>
      </c>
      <c r="O15" s="15"/>
      <c r="P15" s="11">
        <f t="shared" si="2"/>
        <v>0</v>
      </c>
      <c r="R15" s="14">
        <v>0</v>
      </c>
      <c r="S15" s="15"/>
      <c r="T15" s="11">
        <f t="shared" si="3"/>
        <v>0</v>
      </c>
      <c r="V15" s="14">
        <v>0</v>
      </c>
      <c r="W15" s="15"/>
      <c r="X15" s="11">
        <f t="shared" si="4"/>
        <v>0</v>
      </c>
      <c r="Z15" s="14">
        <v>1</v>
      </c>
      <c r="AA15" s="15"/>
      <c r="AB15" s="11">
        <f t="shared" si="5"/>
        <v>0</v>
      </c>
      <c r="AD15" s="10">
        <f t="shared" si="6"/>
        <v>0</v>
      </c>
    </row>
    <row r="16" spans="2:30" x14ac:dyDescent="0.25">
      <c r="C16" s="40"/>
      <c r="D16" s="2" t="s">
        <v>27</v>
      </c>
      <c r="E16" s="13" t="s">
        <v>73</v>
      </c>
      <c r="F16" s="14">
        <v>158</v>
      </c>
      <c r="G16" s="15"/>
      <c r="H16" s="11">
        <f t="shared" si="0"/>
        <v>0</v>
      </c>
      <c r="J16" s="14">
        <v>9</v>
      </c>
      <c r="K16" s="15"/>
      <c r="L16" s="11">
        <f t="shared" si="1"/>
        <v>0</v>
      </c>
      <c r="N16" s="14">
        <v>0</v>
      </c>
      <c r="O16" s="15"/>
      <c r="P16" s="11">
        <f t="shared" si="2"/>
        <v>0</v>
      </c>
      <c r="R16" s="14">
        <v>0</v>
      </c>
      <c r="S16" s="15"/>
      <c r="T16" s="11">
        <f t="shared" si="3"/>
        <v>0</v>
      </c>
      <c r="V16" s="14">
        <v>0</v>
      </c>
      <c r="W16" s="15"/>
      <c r="X16" s="11">
        <f t="shared" si="4"/>
        <v>0</v>
      </c>
      <c r="Z16" s="14">
        <v>0</v>
      </c>
      <c r="AA16" s="15"/>
      <c r="AB16" s="11">
        <f t="shared" si="5"/>
        <v>0</v>
      </c>
      <c r="AD16" s="10">
        <f t="shared" si="6"/>
        <v>0</v>
      </c>
    </row>
    <row r="17" spans="2:30" x14ac:dyDescent="0.25">
      <c r="B17" s="5"/>
      <c r="C17" s="5"/>
      <c r="D17" s="5"/>
      <c r="E17" s="13"/>
      <c r="F17" s="14"/>
      <c r="G17" s="16"/>
      <c r="H17" s="11"/>
      <c r="J17" s="14"/>
      <c r="K17" s="16"/>
      <c r="L17" s="11"/>
      <c r="N17" s="14"/>
      <c r="O17" s="16"/>
      <c r="P17" s="11"/>
      <c r="R17" s="14"/>
      <c r="S17" s="16"/>
      <c r="T17" s="11"/>
      <c r="V17" s="14"/>
      <c r="W17" s="16"/>
      <c r="X17" s="11"/>
      <c r="Z17" s="14"/>
      <c r="AA17" s="16"/>
      <c r="AB17" s="11"/>
      <c r="AD17" s="10"/>
    </row>
    <row r="18" spans="2:30" x14ac:dyDescent="0.25">
      <c r="C18" s="38" t="s">
        <v>33</v>
      </c>
      <c r="D18" s="2" t="s">
        <v>20</v>
      </c>
      <c r="E18" s="13" t="s">
        <v>77</v>
      </c>
      <c r="F18" s="14">
        <v>250</v>
      </c>
      <c r="G18" s="15"/>
      <c r="H18" s="11">
        <f t="shared" si="0"/>
        <v>0</v>
      </c>
      <c r="J18" s="14">
        <v>14</v>
      </c>
      <c r="K18" s="15"/>
      <c r="L18" s="11">
        <f t="shared" ref="L18:L22" si="7">J18*K18</f>
        <v>0</v>
      </c>
      <c r="N18" s="14">
        <v>8</v>
      </c>
      <c r="O18" s="15"/>
      <c r="P18" s="11">
        <f t="shared" ref="P18:P22" si="8">N18*O18</f>
        <v>0</v>
      </c>
      <c r="R18" s="14">
        <v>0</v>
      </c>
      <c r="S18" s="15"/>
      <c r="T18" s="11">
        <f t="shared" ref="T18:T22" si="9">R18*S18</f>
        <v>0</v>
      </c>
      <c r="V18" s="14">
        <v>0</v>
      </c>
      <c r="W18" s="15"/>
      <c r="X18" s="11">
        <f t="shared" ref="X18:X22" si="10">V18*W18</f>
        <v>0</v>
      </c>
      <c r="Z18" s="14">
        <v>2</v>
      </c>
      <c r="AA18" s="15"/>
      <c r="AB18" s="11">
        <f t="shared" ref="AB18:AB22" si="11">Z18*AA18</f>
        <v>0</v>
      </c>
      <c r="AD18" s="10">
        <f t="shared" ref="AD18:AD22" si="12">H18+L18+P18+T18+X18+AB18</f>
        <v>0</v>
      </c>
    </row>
    <row r="19" spans="2:30" x14ac:dyDescent="0.25">
      <c r="C19" s="40"/>
      <c r="D19" s="2" t="s">
        <v>68</v>
      </c>
      <c r="E19" s="13" t="s">
        <v>78</v>
      </c>
      <c r="F19" s="14">
        <v>268</v>
      </c>
      <c r="G19" s="15"/>
      <c r="H19" s="11">
        <f t="shared" si="0"/>
        <v>0</v>
      </c>
      <c r="J19" s="14">
        <v>16</v>
      </c>
      <c r="K19" s="15"/>
      <c r="L19" s="11">
        <f t="shared" si="7"/>
        <v>0</v>
      </c>
      <c r="N19" s="14">
        <v>2</v>
      </c>
      <c r="O19" s="15"/>
      <c r="P19" s="11">
        <f t="shared" si="8"/>
        <v>0</v>
      </c>
      <c r="R19" s="14">
        <v>1</v>
      </c>
      <c r="S19" s="15"/>
      <c r="T19" s="11">
        <f t="shared" si="9"/>
        <v>0</v>
      </c>
      <c r="V19" s="14">
        <v>0</v>
      </c>
      <c r="W19" s="15"/>
      <c r="X19" s="11">
        <f t="shared" si="10"/>
        <v>0</v>
      </c>
      <c r="Z19" s="14">
        <v>0</v>
      </c>
      <c r="AA19" s="15"/>
      <c r="AB19" s="11">
        <f t="shared" si="11"/>
        <v>0</v>
      </c>
      <c r="AD19" s="10">
        <f t="shared" si="12"/>
        <v>0</v>
      </c>
    </row>
    <row r="20" spans="2:30" x14ac:dyDescent="0.25">
      <c r="C20" s="40"/>
      <c r="D20" s="2" t="s">
        <v>21</v>
      </c>
      <c r="E20" s="13" t="s">
        <v>79</v>
      </c>
      <c r="F20" s="14">
        <v>240</v>
      </c>
      <c r="G20" s="15"/>
      <c r="H20" s="11">
        <f t="shared" si="0"/>
        <v>0</v>
      </c>
      <c r="I20" s="17"/>
      <c r="J20" s="14">
        <v>14</v>
      </c>
      <c r="K20" s="15"/>
      <c r="L20" s="11">
        <f t="shared" si="7"/>
        <v>0</v>
      </c>
      <c r="M20" s="17"/>
      <c r="N20" s="14">
        <v>11</v>
      </c>
      <c r="O20" s="15"/>
      <c r="P20" s="11">
        <f t="shared" si="8"/>
        <v>0</v>
      </c>
      <c r="Q20" s="17"/>
      <c r="R20" s="14">
        <v>0</v>
      </c>
      <c r="S20" s="15"/>
      <c r="T20" s="11">
        <f t="shared" si="9"/>
        <v>0</v>
      </c>
      <c r="U20" s="17"/>
      <c r="V20" s="14">
        <v>0</v>
      </c>
      <c r="W20" s="15"/>
      <c r="X20" s="11">
        <f t="shared" si="10"/>
        <v>0</v>
      </c>
      <c r="Y20" s="17"/>
      <c r="Z20" s="14">
        <v>2</v>
      </c>
      <c r="AA20" s="15"/>
      <c r="AB20" s="11">
        <f t="shared" si="11"/>
        <v>0</v>
      </c>
      <c r="AC20" s="17"/>
      <c r="AD20" s="10">
        <f t="shared" si="12"/>
        <v>0</v>
      </c>
    </row>
    <row r="21" spans="2:30" x14ac:dyDescent="0.25">
      <c r="C21" s="40"/>
      <c r="D21" s="2" t="s">
        <v>69</v>
      </c>
      <c r="E21" s="13" t="s">
        <v>80</v>
      </c>
      <c r="F21" s="14">
        <v>490</v>
      </c>
      <c r="G21" s="15"/>
      <c r="H21" s="11">
        <f t="shared" si="0"/>
        <v>0</v>
      </c>
      <c r="I21" s="17"/>
      <c r="J21" s="14">
        <v>28</v>
      </c>
      <c r="K21" s="15"/>
      <c r="L21" s="11">
        <f t="shared" si="7"/>
        <v>0</v>
      </c>
      <c r="M21" s="17"/>
      <c r="N21" s="14">
        <v>16</v>
      </c>
      <c r="O21" s="15"/>
      <c r="P21" s="11">
        <f t="shared" si="8"/>
        <v>0</v>
      </c>
      <c r="Q21" s="17"/>
      <c r="R21" s="14">
        <v>0</v>
      </c>
      <c r="S21" s="15"/>
      <c r="T21" s="11">
        <f t="shared" si="9"/>
        <v>0</v>
      </c>
      <c r="U21" s="17"/>
      <c r="V21" s="14">
        <v>15</v>
      </c>
      <c r="W21" s="15"/>
      <c r="X21" s="11">
        <f t="shared" si="10"/>
        <v>0</v>
      </c>
      <c r="Y21" s="17"/>
      <c r="Z21" s="14">
        <v>0</v>
      </c>
      <c r="AA21" s="15"/>
      <c r="AB21" s="11">
        <f t="shared" si="11"/>
        <v>0</v>
      </c>
      <c r="AC21" s="17"/>
      <c r="AD21" s="10">
        <f t="shared" si="12"/>
        <v>0</v>
      </c>
    </row>
    <row r="22" spans="2:30" x14ac:dyDescent="0.25">
      <c r="C22" s="40"/>
      <c r="D22" s="2" t="s">
        <v>22</v>
      </c>
      <c r="E22" s="13" t="s">
        <v>81</v>
      </c>
      <c r="F22" s="14">
        <v>372</v>
      </c>
      <c r="G22" s="15"/>
      <c r="H22" s="11">
        <f t="shared" si="0"/>
        <v>0</v>
      </c>
      <c r="I22" s="38"/>
      <c r="J22" s="14">
        <v>21</v>
      </c>
      <c r="K22" s="15"/>
      <c r="L22" s="11">
        <f t="shared" si="7"/>
        <v>0</v>
      </c>
      <c r="M22" s="38"/>
      <c r="N22" s="14">
        <v>18</v>
      </c>
      <c r="O22" s="15"/>
      <c r="P22" s="11">
        <f t="shared" si="8"/>
        <v>0</v>
      </c>
      <c r="Q22" s="38"/>
      <c r="R22" s="14">
        <v>0</v>
      </c>
      <c r="S22" s="15"/>
      <c r="T22" s="11">
        <f t="shared" si="9"/>
        <v>0</v>
      </c>
      <c r="U22" s="38"/>
      <c r="V22" s="14">
        <v>2</v>
      </c>
      <c r="W22" s="15"/>
      <c r="X22" s="11">
        <f t="shared" si="10"/>
        <v>0</v>
      </c>
      <c r="Y22" s="38"/>
      <c r="Z22" s="14">
        <v>5</v>
      </c>
      <c r="AA22" s="15"/>
      <c r="AB22" s="11">
        <f t="shared" si="11"/>
        <v>0</v>
      </c>
      <c r="AC22" s="38"/>
      <c r="AD22" s="10">
        <f t="shared" si="12"/>
        <v>0</v>
      </c>
    </row>
    <row r="23" spans="2:30" x14ac:dyDescent="0.25">
      <c r="E23" s="18"/>
      <c r="F23" s="19"/>
      <c r="G23" s="16"/>
      <c r="H23" s="11"/>
      <c r="I23" s="38"/>
      <c r="J23" s="19"/>
      <c r="K23" s="16"/>
      <c r="L23" s="11"/>
      <c r="M23" s="38"/>
      <c r="N23" s="19"/>
      <c r="O23" s="16"/>
      <c r="P23" s="11"/>
      <c r="Q23" s="38"/>
      <c r="R23" s="19"/>
      <c r="S23" s="16"/>
      <c r="T23" s="11"/>
      <c r="U23" s="38"/>
      <c r="V23" s="19"/>
      <c r="W23" s="16"/>
      <c r="X23" s="11"/>
      <c r="Y23" s="38"/>
      <c r="Z23" s="19"/>
      <c r="AA23" s="16"/>
      <c r="AB23" s="11"/>
      <c r="AC23" s="38"/>
      <c r="AD23" s="34"/>
    </row>
    <row r="24" spans="2:30" x14ac:dyDescent="0.25">
      <c r="C24" s="38" t="s">
        <v>32</v>
      </c>
      <c r="D24" s="2" t="s">
        <v>28</v>
      </c>
      <c r="E24" s="13" t="s">
        <v>82</v>
      </c>
      <c r="F24" s="14">
        <v>336</v>
      </c>
      <c r="G24" s="15"/>
      <c r="H24" s="11">
        <f t="shared" si="0"/>
        <v>0</v>
      </c>
      <c r="I24" s="38"/>
      <c r="J24" s="14">
        <v>19</v>
      </c>
      <c r="K24" s="15"/>
      <c r="L24" s="11">
        <f t="shared" ref="L24:L27" si="13">J24*K24</f>
        <v>0</v>
      </c>
      <c r="M24" s="38"/>
      <c r="N24" s="14">
        <v>10</v>
      </c>
      <c r="O24" s="15"/>
      <c r="P24" s="11">
        <f t="shared" ref="P24:P27" si="14">N24*O24</f>
        <v>0</v>
      </c>
      <c r="Q24" s="38"/>
      <c r="R24" s="14">
        <v>0</v>
      </c>
      <c r="S24" s="15"/>
      <c r="T24" s="11">
        <f t="shared" ref="T24:T27" si="15">R24*S24</f>
        <v>0</v>
      </c>
      <c r="U24" s="38"/>
      <c r="V24" s="14">
        <v>0</v>
      </c>
      <c r="W24" s="15"/>
      <c r="X24" s="11">
        <f t="shared" ref="X24:X27" si="16">V24*W24</f>
        <v>0</v>
      </c>
      <c r="Y24" s="38"/>
      <c r="Z24" s="14">
        <v>1</v>
      </c>
      <c r="AA24" s="15"/>
      <c r="AB24" s="11">
        <f t="shared" ref="AB24:AB27" si="17">Z24*AA24</f>
        <v>0</v>
      </c>
      <c r="AC24" s="38"/>
      <c r="AD24" s="10">
        <f t="shared" ref="AD24:AD27" si="18">H24+L24+P24+T24+X24+AB24</f>
        <v>0</v>
      </c>
    </row>
    <row r="25" spans="2:30" x14ac:dyDescent="0.25">
      <c r="C25" s="40"/>
      <c r="D25" s="2" t="s">
        <v>29</v>
      </c>
      <c r="E25" s="13" t="s">
        <v>83</v>
      </c>
      <c r="F25" s="14">
        <v>444</v>
      </c>
      <c r="G25" s="15"/>
      <c r="H25" s="11">
        <f t="shared" si="0"/>
        <v>0</v>
      </c>
      <c r="I25" s="38"/>
      <c r="J25" s="14">
        <v>25</v>
      </c>
      <c r="K25" s="15"/>
      <c r="L25" s="11">
        <f t="shared" si="13"/>
        <v>0</v>
      </c>
      <c r="M25" s="38"/>
      <c r="N25" s="14">
        <v>9</v>
      </c>
      <c r="O25" s="15"/>
      <c r="P25" s="11">
        <f t="shared" si="14"/>
        <v>0</v>
      </c>
      <c r="Q25" s="38"/>
      <c r="R25" s="14">
        <v>2</v>
      </c>
      <c r="S25" s="15"/>
      <c r="T25" s="11">
        <f t="shared" si="15"/>
        <v>0</v>
      </c>
      <c r="U25" s="38"/>
      <c r="V25" s="14">
        <v>0</v>
      </c>
      <c r="W25" s="15"/>
      <c r="X25" s="11">
        <f t="shared" si="16"/>
        <v>0</v>
      </c>
      <c r="Y25" s="38"/>
      <c r="Z25" s="14">
        <v>1</v>
      </c>
      <c r="AA25" s="15"/>
      <c r="AB25" s="11">
        <f t="shared" si="17"/>
        <v>0</v>
      </c>
      <c r="AC25" s="38"/>
      <c r="AD25" s="10">
        <f t="shared" si="18"/>
        <v>0</v>
      </c>
    </row>
    <row r="26" spans="2:30" x14ac:dyDescent="0.25">
      <c r="C26" s="40"/>
      <c r="D26" s="2" t="s">
        <v>30</v>
      </c>
      <c r="E26" s="13" t="s">
        <v>84</v>
      </c>
      <c r="F26" s="14">
        <v>108</v>
      </c>
      <c r="G26" s="15"/>
      <c r="H26" s="11">
        <f t="shared" si="0"/>
        <v>0</v>
      </c>
      <c r="I26" s="38"/>
      <c r="J26" s="14">
        <v>6</v>
      </c>
      <c r="K26" s="15"/>
      <c r="L26" s="11">
        <f t="shared" si="13"/>
        <v>0</v>
      </c>
      <c r="M26" s="38"/>
      <c r="N26" s="14">
        <v>9</v>
      </c>
      <c r="O26" s="15"/>
      <c r="P26" s="11">
        <f t="shared" si="14"/>
        <v>0</v>
      </c>
      <c r="Q26" s="38"/>
      <c r="R26" s="14">
        <v>0</v>
      </c>
      <c r="S26" s="15"/>
      <c r="T26" s="11">
        <f t="shared" si="15"/>
        <v>0</v>
      </c>
      <c r="U26" s="38"/>
      <c r="V26" s="14">
        <v>0</v>
      </c>
      <c r="W26" s="15"/>
      <c r="X26" s="11">
        <f t="shared" si="16"/>
        <v>0</v>
      </c>
      <c r="Y26" s="38"/>
      <c r="Z26" s="14">
        <v>0</v>
      </c>
      <c r="AA26" s="15"/>
      <c r="AB26" s="11">
        <f t="shared" si="17"/>
        <v>0</v>
      </c>
      <c r="AC26" s="38"/>
      <c r="AD26" s="10">
        <f t="shared" si="18"/>
        <v>0</v>
      </c>
    </row>
    <row r="27" spans="2:30" x14ac:dyDescent="0.25">
      <c r="C27" s="40"/>
      <c r="D27" s="2" t="s">
        <v>31</v>
      </c>
      <c r="E27" s="13" t="s">
        <v>85</v>
      </c>
      <c r="F27" s="14">
        <v>240</v>
      </c>
      <c r="G27" s="15"/>
      <c r="H27" s="11">
        <f t="shared" si="0"/>
        <v>0</v>
      </c>
      <c r="I27" s="38"/>
      <c r="J27" s="14">
        <v>14</v>
      </c>
      <c r="K27" s="15"/>
      <c r="L27" s="11">
        <f t="shared" si="13"/>
        <v>0</v>
      </c>
      <c r="M27" s="38"/>
      <c r="N27" s="14">
        <v>34</v>
      </c>
      <c r="O27" s="15"/>
      <c r="P27" s="11">
        <f t="shared" si="14"/>
        <v>0</v>
      </c>
      <c r="Q27" s="38"/>
      <c r="R27" s="14">
        <v>0</v>
      </c>
      <c r="S27" s="15"/>
      <c r="T27" s="11">
        <f t="shared" si="15"/>
        <v>0</v>
      </c>
      <c r="U27" s="38"/>
      <c r="V27" s="14">
        <v>5</v>
      </c>
      <c r="W27" s="15"/>
      <c r="X27" s="11">
        <f t="shared" si="16"/>
        <v>0</v>
      </c>
      <c r="Y27" s="38"/>
      <c r="Z27" s="14">
        <v>2</v>
      </c>
      <c r="AA27" s="15"/>
      <c r="AB27" s="11">
        <f t="shared" si="17"/>
        <v>0</v>
      </c>
      <c r="AC27" s="38"/>
      <c r="AD27" s="10">
        <f t="shared" si="18"/>
        <v>0</v>
      </c>
    </row>
    <row r="28" spans="2:30" x14ac:dyDescent="0.25">
      <c r="E28" s="18"/>
      <c r="F28" s="19"/>
      <c r="G28" s="16"/>
      <c r="H28" s="11"/>
      <c r="I28" s="38"/>
      <c r="J28" s="19"/>
      <c r="K28" s="16"/>
      <c r="L28" s="11"/>
      <c r="M28" s="38"/>
      <c r="N28" s="19"/>
      <c r="O28" s="16"/>
      <c r="P28" s="11"/>
      <c r="Q28" s="38"/>
      <c r="R28" s="19"/>
      <c r="S28" s="16"/>
      <c r="T28" s="11"/>
      <c r="U28" s="38"/>
      <c r="V28" s="19"/>
      <c r="W28" s="16"/>
      <c r="X28" s="11"/>
      <c r="Y28" s="38"/>
      <c r="Z28" s="19"/>
      <c r="AA28" s="16"/>
      <c r="AB28" s="11"/>
      <c r="AC28" s="38"/>
      <c r="AD28" s="34"/>
    </row>
    <row r="29" spans="2:30" x14ac:dyDescent="0.25">
      <c r="C29" s="38" t="s">
        <v>35</v>
      </c>
      <c r="D29" s="2" t="s">
        <v>36</v>
      </c>
      <c r="E29" s="13" t="s">
        <v>86</v>
      </c>
      <c r="F29" s="14">
        <v>481</v>
      </c>
      <c r="G29" s="15"/>
      <c r="H29" s="11">
        <f t="shared" si="0"/>
        <v>0</v>
      </c>
      <c r="I29" s="38"/>
      <c r="J29" s="14">
        <v>27</v>
      </c>
      <c r="K29" s="15"/>
      <c r="L29" s="11">
        <f t="shared" ref="L29:L34" si="19">J29*K29</f>
        <v>0</v>
      </c>
      <c r="M29" s="38"/>
      <c r="N29" s="14">
        <v>18</v>
      </c>
      <c r="O29" s="15"/>
      <c r="P29" s="11">
        <f t="shared" ref="P29:P34" si="20">N29*O29</f>
        <v>0</v>
      </c>
      <c r="Q29" s="38"/>
      <c r="R29" s="14">
        <v>1</v>
      </c>
      <c r="S29" s="15"/>
      <c r="T29" s="11">
        <f t="shared" ref="T29:T34" si="21">R29*S29</f>
        <v>0</v>
      </c>
      <c r="U29" s="38"/>
      <c r="V29" s="14">
        <v>0</v>
      </c>
      <c r="W29" s="15"/>
      <c r="X29" s="11">
        <f t="shared" ref="X29:X34" si="22">V29*W29</f>
        <v>0</v>
      </c>
      <c r="Y29" s="38"/>
      <c r="Z29" s="14">
        <v>1</v>
      </c>
      <c r="AA29" s="15"/>
      <c r="AB29" s="11">
        <f t="shared" ref="AB29:AB34" si="23">Z29*AA29</f>
        <v>0</v>
      </c>
      <c r="AC29" s="38"/>
      <c r="AD29" s="10">
        <f t="shared" ref="AD29:AD34" si="24">H29+L29+P29+T29+X29+AB29</f>
        <v>0</v>
      </c>
    </row>
    <row r="30" spans="2:30" x14ac:dyDescent="0.25">
      <c r="C30" s="38"/>
      <c r="D30" s="2" t="s">
        <v>37</v>
      </c>
      <c r="E30" s="13" t="s">
        <v>87</v>
      </c>
      <c r="F30" s="14">
        <v>389</v>
      </c>
      <c r="G30" s="15"/>
      <c r="H30" s="11">
        <f t="shared" si="0"/>
        <v>0</v>
      </c>
      <c r="I30" s="38"/>
      <c r="J30" s="14">
        <v>22</v>
      </c>
      <c r="K30" s="15"/>
      <c r="L30" s="11">
        <f t="shared" si="19"/>
        <v>0</v>
      </c>
      <c r="M30" s="38"/>
      <c r="N30" s="14">
        <v>20</v>
      </c>
      <c r="O30" s="15"/>
      <c r="P30" s="11">
        <f t="shared" si="20"/>
        <v>0</v>
      </c>
      <c r="Q30" s="38"/>
      <c r="R30" s="14">
        <v>0</v>
      </c>
      <c r="S30" s="15"/>
      <c r="T30" s="11">
        <f t="shared" si="21"/>
        <v>0</v>
      </c>
      <c r="U30" s="38"/>
      <c r="V30" s="14">
        <v>0</v>
      </c>
      <c r="W30" s="15"/>
      <c r="X30" s="11">
        <f t="shared" si="22"/>
        <v>0</v>
      </c>
      <c r="Y30" s="38"/>
      <c r="Z30" s="14">
        <v>0</v>
      </c>
      <c r="AA30" s="15"/>
      <c r="AB30" s="11">
        <f t="shared" si="23"/>
        <v>0</v>
      </c>
      <c r="AC30" s="38"/>
      <c r="AD30" s="10">
        <f t="shared" si="24"/>
        <v>0</v>
      </c>
    </row>
    <row r="31" spans="2:30" x14ac:dyDescent="0.25">
      <c r="C31" s="38"/>
      <c r="D31" s="2" t="s">
        <v>38</v>
      </c>
      <c r="E31" s="13" t="s">
        <v>88</v>
      </c>
      <c r="F31" s="14">
        <v>387</v>
      </c>
      <c r="G31" s="15"/>
      <c r="H31" s="11">
        <f t="shared" si="0"/>
        <v>0</v>
      </c>
      <c r="I31" s="12"/>
      <c r="J31" s="14">
        <v>22</v>
      </c>
      <c r="K31" s="15"/>
      <c r="L31" s="11">
        <f t="shared" si="19"/>
        <v>0</v>
      </c>
      <c r="M31" s="12"/>
      <c r="N31" s="14">
        <v>48</v>
      </c>
      <c r="O31" s="15"/>
      <c r="P31" s="11">
        <f t="shared" si="20"/>
        <v>0</v>
      </c>
      <c r="Q31" s="12"/>
      <c r="R31" s="14">
        <v>0</v>
      </c>
      <c r="S31" s="15"/>
      <c r="T31" s="11">
        <f t="shared" si="21"/>
        <v>0</v>
      </c>
      <c r="U31" s="12"/>
      <c r="V31" s="14">
        <v>0</v>
      </c>
      <c r="W31" s="15"/>
      <c r="X31" s="11">
        <f t="shared" si="22"/>
        <v>0</v>
      </c>
      <c r="Y31" s="12"/>
      <c r="Z31" s="14">
        <v>1</v>
      </c>
      <c r="AA31" s="15"/>
      <c r="AB31" s="11">
        <f t="shared" si="23"/>
        <v>0</v>
      </c>
      <c r="AC31" s="12"/>
      <c r="AD31" s="10">
        <f t="shared" si="24"/>
        <v>0</v>
      </c>
    </row>
    <row r="32" spans="2:30" x14ac:dyDescent="0.25">
      <c r="C32" s="38"/>
      <c r="D32" s="2" t="s">
        <v>39</v>
      </c>
      <c r="E32" s="13" t="s">
        <v>88</v>
      </c>
      <c r="F32" s="14">
        <v>248</v>
      </c>
      <c r="G32" s="15"/>
      <c r="H32" s="11">
        <f t="shared" si="0"/>
        <v>0</v>
      </c>
      <c r="I32" s="12"/>
      <c r="J32" s="14">
        <v>14</v>
      </c>
      <c r="K32" s="15"/>
      <c r="L32" s="11">
        <f t="shared" si="19"/>
        <v>0</v>
      </c>
      <c r="M32" s="12"/>
      <c r="N32" s="14">
        <v>0</v>
      </c>
      <c r="O32" s="15"/>
      <c r="P32" s="11">
        <f t="shared" si="20"/>
        <v>0</v>
      </c>
      <c r="Q32" s="12"/>
      <c r="R32" s="14">
        <v>0</v>
      </c>
      <c r="S32" s="15"/>
      <c r="T32" s="11">
        <f t="shared" si="21"/>
        <v>0</v>
      </c>
      <c r="U32" s="12"/>
      <c r="V32" s="14">
        <v>0</v>
      </c>
      <c r="W32" s="15"/>
      <c r="X32" s="11">
        <f t="shared" si="22"/>
        <v>0</v>
      </c>
      <c r="Y32" s="12"/>
      <c r="Z32" s="14">
        <v>0</v>
      </c>
      <c r="AA32" s="15"/>
      <c r="AB32" s="11">
        <f t="shared" si="23"/>
        <v>0</v>
      </c>
      <c r="AC32" s="12"/>
      <c r="AD32" s="10">
        <f t="shared" si="24"/>
        <v>0</v>
      </c>
    </row>
    <row r="33" spans="2:30" x14ac:dyDescent="0.25">
      <c r="C33" s="38"/>
      <c r="D33" s="2" t="s">
        <v>40</v>
      </c>
      <c r="E33" s="13" t="s">
        <v>89</v>
      </c>
      <c r="F33" s="14">
        <v>73</v>
      </c>
      <c r="G33" s="15"/>
      <c r="H33" s="11">
        <f t="shared" si="0"/>
        <v>0</v>
      </c>
      <c r="I33" s="12"/>
      <c r="J33" s="14">
        <v>4</v>
      </c>
      <c r="K33" s="15"/>
      <c r="L33" s="11">
        <f t="shared" si="19"/>
        <v>0</v>
      </c>
      <c r="M33" s="12"/>
      <c r="N33" s="14">
        <v>0</v>
      </c>
      <c r="O33" s="15"/>
      <c r="P33" s="11">
        <f t="shared" si="20"/>
        <v>0</v>
      </c>
      <c r="Q33" s="12"/>
      <c r="R33" s="14">
        <v>0</v>
      </c>
      <c r="S33" s="15"/>
      <c r="T33" s="11">
        <f t="shared" si="21"/>
        <v>0</v>
      </c>
      <c r="U33" s="12"/>
      <c r="V33" s="14">
        <v>0</v>
      </c>
      <c r="W33" s="15"/>
      <c r="X33" s="11">
        <f t="shared" si="22"/>
        <v>0</v>
      </c>
      <c r="Y33" s="12"/>
      <c r="Z33" s="14">
        <v>0</v>
      </c>
      <c r="AA33" s="15"/>
      <c r="AB33" s="11">
        <f t="shared" si="23"/>
        <v>0</v>
      </c>
      <c r="AC33" s="12"/>
      <c r="AD33" s="10">
        <f t="shared" si="24"/>
        <v>0</v>
      </c>
    </row>
    <row r="34" spans="2:30" x14ac:dyDescent="0.25">
      <c r="C34" s="38"/>
      <c r="D34" s="2" t="s">
        <v>41</v>
      </c>
      <c r="E34" s="13" t="s">
        <v>90</v>
      </c>
      <c r="F34" s="14">
        <v>554</v>
      </c>
      <c r="G34" s="15"/>
      <c r="H34" s="11">
        <f t="shared" si="0"/>
        <v>0</v>
      </c>
      <c r="I34" s="12"/>
      <c r="J34" s="14">
        <v>32</v>
      </c>
      <c r="K34" s="15"/>
      <c r="L34" s="11">
        <f t="shared" si="19"/>
        <v>0</v>
      </c>
      <c r="M34" s="12"/>
      <c r="N34" s="14">
        <v>42</v>
      </c>
      <c r="O34" s="15"/>
      <c r="P34" s="11">
        <f t="shared" si="20"/>
        <v>0</v>
      </c>
      <c r="Q34" s="12"/>
      <c r="R34" s="14">
        <v>0</v>
      </c>
      <c r="S34" s="15"/>
      <c r="T34" s="11">
        <f t="shared" si="21"/>
        <v>0</v>
      </c>
      <c r="U34" s="12"/>
      <c r="V34" s="14">
        <v>0</v>
      </c>
      <c r="W34" s="15"/>
      <c r="X34" s="11">
        <f t="shared" si="22"/>
        <v>0</v>
      </c>
      <c r="Y34" s="12"/>
      <c r="Z34" s="14">
        <v>0</v>
      </c>
      <c r="AA34" s="15"/>
      <c r="AB34" s="11">
        <f t="shared" si="23"/>
        <v>0</v>
      </c>
      <c r="AC34" s="12"/>
      <c r="AD34" s="10">
        <f t="shared" si="24"/>
        <v>0</v>
      </c>
    </row>
    <row r="35" spans="2:30" x14ac:dyDescent="0.25">
      <c r="B35" s="5"/>
      <c r="C35" s="5"/>
      <c r="D35" s="5"/>
      <c r="E35" s="18"/>
      <c r="F35" s="19"/>
      <c r="G35" s="16"/>
      <c r="H35" s="11"/>
      <c r="I35" s="12"/>
      <c r="J35" s="19"/>
      <c r="K35" s="16"/>
      <c r="L35" s="11"/>
      <c r="M35" s="12"/>
      <c r="N35" s="19"/>
      <c r="O35" s="16"/>
      <c r="P35" s="11"/>
      <c r="Q35" s="12"/>
      <c r="R35" s="19"/>
      <c r="S35" s="16"/>
      <c r="T35" s="11"/>
      <c r="U35" s="12"/>
      <c r="V35" s="19"/>
      <c r="W35" s="16"/>
      <c r="X35" s="11"/>
      <c r="Y35" s="12"/>
      <c r="Z35" s="19"/>
      <c r="AA35" s="16"/>
      <c r="AB35" s="11"/>
      <c r="AC35" s="12"/>
      <c r="AD35" s="34"/>
    </row>
    <row r="36" spans="2:30" x14ac:dyDescent="0.25">
      <c r="C36" s="38" t="s">
        <v>42</v>
      </c>
      <c r="D36" s="5" t="s">
        <v>44</v>
      </c>
      <c r="E36" s="13" t="s">
        <v>91</v>
      </c>
      <c r="F36" s="14">
        <v>340</v>
      </c>
      <c r="G36" s="15"/>
      <c r="H36" s="11">
        <f t="shared" si="0"/>
        <v>0</v>
      </c>
      <c r="I36" s="12"/>
      <c r="J36" s="14">
        <v>19</v>
      </c>
      <c r="K36" s="15"/>
      <c r="L36" s="11">
        <f t="shared" ref="L36:L39" si="25">J36*K36</f>
        <v>0</v>
      </c>
      <c r="M36" s="12"/>
      <c r="N36" s="14">
        <v>7</v>
      </c>
      <c r="O36" s="15"/>
      <c r="P36" s="11">
        <f t="shared" ref="P36:P39" si="26">N36*O36</f>
        <v>0</v>
      </c>
      <c r="Q36" s="12"/>
      <c r="R36" s="14">
        <v>1</v>
      </c>
      <c r="S36" s="15"/>
      <c r="T36" s="11">
        <f t="shared" ref="T36:T39" si="27">R36*S36</f>
        <v>0</v>
      </c>
      <c r="U36" s="12"/>
      <c r="V36" s="14">
        <v>0</v>
      </c>
      <c r="W36" s="15"/>
      <c r="X36" s="11">
        <f t="shared" ref="X36:X39" si="28">V36*W36</f>
        <v>0</v>
      </c>
      <c r="Y36" s="12"/>
      <c r="Z36" s="14">
        <v>2</v>
      </c>
      <c r="AA36" s="15"/>
      <c r="AB36" s="11">
        <f t="shared" ref="AB36:AB39" si="29">Z36*AA36</f>
        <v>0</v>
      </c>
      <c r="AC36" s="12"/>
      <c r="AD36" s="10">
        <f t="shared" ref="AD36:AD39" si="30">H36+L36+P36+T36+X36+AB36</f>
        <v>0</v>
      </c>
    </row>
    <row r="37" spans="2:30" x14ac:dyDescent="0.25">
      <c r="C37" s="40"/>
      <c r="D37" s="5" t="s">
        <v>70</v>
      </c>
      <c r="E37" s="13" t="s">
        <v>93</v>
      </c>
      <c r="F37" s="14">
        <v>464</v>
      </c>
      <c r="G37" s="15"/>
      <c r="H37" s="11">
        <f t="shared" si="0"/>
        <v>0</v>
      </c>
      <c r="I37" s="12"/>
      <c r="J37" s="14">
        <v>27</v>
      </c>
      <c r="K37" s="15"/>
      <c r="L37" s="11">
        <f t="shared" si="25"/>
        <v>0</v>
      </c>
      <c r="M37" s="12"/>
      <c r="N37" s="14">
        <v>138</v>
      </c>
      <c r="O37" s="15"/>
      <c r="P37" s="11">
        <f t="shared" si="26"/>
        <v>0</v>
      </c>
      <c r="Q37" s="12"/>
      <c r="R37" s="14">
        <v>8</v>
      </c>
      <c r="S37" s="15"/>
      <c r="T37" s="11">
        <f t="shared" si="27"/>
        <v>0</v>
      </c>
      <c r="U37" s="12"/>
      <c r="V37" s="14">
        <v>9</v>
      </c>
      <c r="W37" s="15"/>
      <c r="X37" s="11">
        <f t="shared" si="28"/>
        <v>0</v>
      </c>
      <c r="Y37" s="12"/>
      <c r="Z37" s="14">
        <v>5</v>
      </c>
      <c r="AA37" s="15"/>
      <c r="AB37" s="11">
        <f t="shared" si="29"/>
        <v>0</v>
      </c>
      <c r="AC37" s="12"/>
      <c r="AD37" s="10">
        <f t="shared" si="30"/>
        <v>0</v>
      </c>
    </row>
    <row r="38" spans="2:30" x14ac:dyDescent="0.25">
      <c r="C38" s="40"/>
      <c r="D38" s="5" t="s">
        <v>45</v>
      </c>
      <c r="E38" s="13" t="s">
        <v>96</v>
      </c>
      <c r="F38" s="14">
        <v>136</v>
      </c>
      <c r="G38" s="15"/>
      <c r="H38" s="11">
        <f t="shared" si="0"/>
        <v>0</v>
      </c>
      <c r="I38" s="12"/>
      <c r="J38" s="14">
        <v>8</v>
      </c>
      <c r="K38" s="15"/>
      <c r="L38" s="11">
        <f t="shared" si="25"/>
        <v>0</v>
      </c>
      <c r="M38" s="12"/>
      <c r="N38" s="14">
        <v>0</v>
      </c>
      <c r="O38" s="15"/>
      <c r="P38" s="11">
        <f t="shared" si="26"/>
        <v>0</v>
      </c>
      <c r="Q38" s="12"/>
      <c r="R38" s="14">
        <v>0</v>
      </c>
      <c r="S38" s="15"/>
      <c r="T38" s="11">
        <f t="shared" si="27"/>
        <v>0</v>
      </c>
      <c r="U38" s="12"/>
      <c r="V38" s="14">
        <v>0</v>
      </c>
      <c r="W38" s="15"/>
      <c r="X38" s="11">
        <f t="shared" si="28"/>
        <v>0</v>
      </c>
      <c r="Y38" s="12"/>
      <c r="Z38" s="14">
        <v>0</v>
      </c>
      <c r="AA38" s="15"/>
      <c r="AB38" s="11">
        <f t="shared" si="29"/>
        <v>0</v>
      </c>
      <c r="AC38" s="12"/>
      <c r="AD38" s="10">
        <f t="shared" si="30"/>
        <v>0</v>
      </c>
    </row>
    <row r="39" spans="2:30" x14ac:dyDescent="0.25">
      <c r="C39" s="40"/>
      <c r="D39" s="5" t="s">
        <v>43</v>
      </c>
      <c r="E39" s="13" t="s">
        <v>92</v>
      </c>
      <c r="F39" s="14">
        <v>394</v>
      </c>
      <c r="G39" s="15"/>
      <c r="H39" s="11">
        <f t="shared" si="0"/>
        <v>0</v>
      </c>
      <c r="I39" s="12"/>
      <c r="J39" s="14">
        <v>23</v>
      </c>
      <c r="K39" s="15"/>
      <c r="L39" s="11">
        <f t="shared" si="25"/>
        <v>0</v>
      </c>
      <c r="M39" s="12"/>
      <c r="N39" s="14">
        <v>20</v>
      </c>
      <c r="O39" s="15"/>
      <c r="P39" s="11">
        <f t="shared" si="26"/>
        <v>0</v>
      </c>
      <c r="Q39" s="12"/>
      <c r="R39" s="14">
        <v>1</v>
      </c>
      <c r="S39" s="15"/>
      <c r="T39" s="11">
        <f t="shared" si="27"/>
        <v>0</v>
      </c>
      <c r="U39" s="12"/>
      <c r="V39" s="14">
        <v>1</v>
      </c>
      <c r="W39" s="15"/>
      <c r="X39" s="11">
        <f t="shared" si="28"/>
        <v>0</v>
      </c>
      <c r="Y39" s="12"/>
      <c r="Z39" s="14">
        <v>2</v>
      </c>
      <c r="AA39" s="15"/>
      <c r="AB39" s="11">
        <f t="shared" si="29"/>
        <v>0</v>
      </c>
      <c r="AC39" s="12"/>
      <c r="AD39" s="10">
        <f t="shared" si="30"/>
        <v>0</v>
      </c>
    </row>
    <row r="40" spans="2:30" x14ac:dyDescent="0.25">
      <c r="B40" s="5"/>
      <c r="C40" s="5"/>
      <c r="D40" s="5"/>
      <c r="E40" s="18"/>
      <c r="F40" s="19"/>
      <c r="G40" s="16"/>
      <c r="H40" s="11"/>
      <c r="I40" s="12"/>
      <c r="J40" s="19"/>
      <c r="K40" s="16"/>
      <c r="L40" s="11"/>
      <c r="M40" s="12"/>
      <c r="N40" s="19"/>
      <c r="O40" s="16"/>
      <c r="P40" s="11"/>
      <c r="Q40" s="12"/>
      <c r="R40" s="19"/>
      <c r="S40" s="16"/>
      <c r="T40" s="11"/>
      <c r="U40" s="12"/>
      <c r="V40" s="19"/>
      <c r="W40" s="16"/>
      <c r="X40" s="11"/>
      <c r="Y40" s="12"/>
      <c r="Z40" s="19"/>
      <c r="AA40" s="16"/>
      <c r="AB40" s="11"/>
      <c r="AC40" s="12"/>
      <c r="AD40" s="34"/>
    </row>
    <row r="41" spans="2:30" x14ac:dyDescent="0.25">
      <c r="C41" s="38" t="s">
        <v>46</v>
      </c>
      <c r="D41" s="5" t="s">
        <v>47</v>
      </c>
      <c r="E41" s="13" t="s">
        <v>94</v>
      </c>
      <c r="F41" s="14">
        <v>447</v>
      </c>
      <c r="G41" s="15"/>
      <c r="H41" s="11">
        <f t="shared" si="0"/>
        <v>0</v>
      </c>
      <c r="I41" s="12"/>
      <c r="J41" s="14">
        <v>26</v>
      </c>
      <c r="K41" s="15"/>
      <c r="L41" s="11">
        <f t="shared" ref="L41:L45" si="31">J41*K41</f>
        <v>0</v>
      </c>
      <c r="M41" s="12"/>
      <c r="N41" s="14">
        <v>12</v>
      </c>
      <c r="O41" s="15"/>
      <c r="P41" s="11">
        <f t="shared" ref="P41:P45" si="32">N41*O41</f>
        <v>0</v>
      </c>
      <c r="Q41" s="12"/>
      <c r="R41" s="14">
        <v>0</v>
      </c>
      <c r="S41" s="15"/>
      <c r="T41" s="11">
        <f t="shared" ref="T41:T45" si="33">R41*S41</f>
        <v>0</v>
      </c>
      <c r="U41" s="12"/>
      <c r="V41" s="14">
        <v>0</v>
      </c>
      <c r="W41" s="15"/>
      <c r="X41" s="11">
        <f t="shared" ref="X41:X45" si="34">V41*W41</f>
        <v>0</v>
      </c>
      <c r="Y41" s="12"/>
      <c r="Z41" s="14">
        <v>1</v>
      </c>
      <c r="AA41" s="15"/>
      <c r="AB41" s="11">
        <f t="shared" ref="AB41:AB45" si="35">Z41*AA41</f>
        <v>0</v>
      </c>
      <c r="AC41" s="12"/>
      <c r="AD41" s="10">
        <f t="shared" ref="AD41:AD45" si="36">H41+L41+P41+T41+X41+AB41</f>
        <v>0</v>
      </c>
    </row>
    <row r="42" spans="2:30" x14ac:dyDescent="0.25">
      <c r="C42" s="40"/>
      <c r="D42" s="5" t="s">
        <v>71</v>
      </c>
      <c r="E42" s="13" t="s">
        <v>95</v>
      </c>
      <c r="F42" s="14">
        <v>310</v>
      </c>
      <c r="G42" s="15"/>
      <c r="H42" s="11">
        <f t="shared" si="0"/>
        <v>0</v>
      </c>
      <c r="I42" s="12"/>
      <c r="J42" s="14">
        <v>18</v>
      </c>
      <c r="K42" s="15"/>
      <c r="L42" s="11">
        <f t="shared" si="31"/>
        <v>0</v>
      </c>
      <c r="M42" s="12"/>
      <c r="N42" s="14">
        <v>6</v>
      </c>
      <c r="O42" s="15"/>
      <c r="P42" s="11">
        <f t="shared" si="32"/>
        <v>0</v>
      </c>
      <c r="Q42" s="12"/>
      <c r="R42" s="14">
        <v>0</v>
      </c>
      <c r="S42" s="15"/>
      <c r="T42" s="11">
        <f t="shared" si="33"/>
        <v>0</v>
      </c>
      <c r="U42" s="12"/>
      <c r="V42" s="14">
        <v>0</v>
      </c>
      <c r="W42" s="15"/>
      <c r="X42" s="11">
        <f t="shared" si="34"/>
        <v>0</v>
      </c>
      <c r="Y42" s="12"/>
      <c r="Z42" s="14">
        <v>0</v>
      </c>
      <c r="AA42" s="15"/>
      <c r="AB42" s="11">
        <f t="shared" si="35"/>
        <v>0</v>
      </c>
      <c r="AC42" s="12"/>
      <c r="AD42" s="10">
        <f t="shared" si="36"/>
        <v>0</v>
      </c>
    </row>
    <row r="43" spans="2:30" x14ac:dyDescent="0.25">
      <c r="C43" s="40"/>
      <c r="D43" s="5" t="s">
        <v>48</v>
      </c>
      <c r="E43" s="13" t="s">
        <v>97</v>
      </c>
      <c r="F43" s="14">
        <v>455</v>
      </c>
      <c r="G43" s="15"/>
      <c r="H43" s="11">
        <f t="shared" si="0"/>
        <v>0</v>
      </c>
      <c r="I43" s="12"/>
      <c r="J43" s="14">
        <v>26</v>
      </c>
      <c r="K43" s="15"/>
      <c r="L43" s="11">
        <f t="shared" si="31"/>
        <v>0</v>
      </c>
      <c r="M43" s="12"/>
      <c r="N43" s="14">
        <v>32</v>
      </c>
      <c r="O43" s="15"/>
      <c r="P43" s="11">
        <f t="shared" si="32"/>
        <v>0</v>
      </c>
      <c r="Q43" s="12"/>
      <c r="R43" s="14">
        <v>0</v>
      </c>
      <c r="S43" s="15"/>
      <c r="T43" s="11">
        <f t="shared" si="33"/>
        <v>0</v>
      </c>
      <c r="U43" s="12"/>
      <c r="V43" s="14">
        <v>60</v>
      </c>
      <c r="W43" s="15"/>
      <c r="X43" s="11">
        <f t="shared" si="34"/>
        <v>0</v>
      </c>
      <c r="Y43" s="12"/>
      <c r="Z43" s="14">
        <v>4</v>
      </c>
      <c r="AA43" s="15"/>
      <c r="AB43" s="11">
        <f t="shared" si="35"/>
        <v>0</v>
      </c>
      <c r="AC43" s="12"/>
      <c r="AD43" s="10">
        <f t="shared" si="36"/>
        <v>0</v>
      </c>
    </row>
    <row r="44" spans="2:30" x14ac:dyDescent="0.25">
      <c r="C44" s="40"/>
      <c r="D44" s="5" t="s">
        <v>49</v>
      </c>
      <c r="E44" s="13" t="s">
        <v>98</v>
      </c>
      <c r="F44" s="14">
        <v>289</v>
      </c>
      <c r="G44" s="15"/>
      <c r="H44" s="11">
        <f t="shared" si="0"/>
        <v>0</v>
      </c>
      <c r="I44" s="12"/>
      <c r="J44" s="14">
        <v>17</v>
      </c>
      <c r="K44" s="15"/>
      <c r="L44" s="11">
        <f t="shared" si="31"/>
        <v>0</v>
      </c>
      <c r="M44" s="12"/>
      <c r="N44" s="14">
        <v>11</v>
      </c>
      <c r="O44" s="15"/>
      <c r="P44" s="11">
        <f t="shared" si="32"/>
        <v>0</v>
      </c>
      <c r="Q44" s="12"/>
      <c r="R44" s="14">
        <v>1</v>
      </c>
      <c r="S44" s="15"/>
      <c r="T44" s="11">
        <f t="shared" si="33"/>
        <v>0</v>
      </c>
      <c r="U44" s="12"/>
      <c r="V44" s="14">
        <v>0</v>
      </c>
      <c r="W44" s="15"/>
      <c r="X44" s="11">
        <f t="shared" si="34"/>
        <v>0</v>
      </c>
      <c r="Y44" s="12"/>
      <c r="Z44" s="14">
        <v>0</v>
      </c>
      <c r="AA44" s="15"/>
      <c r="AB44" s="11">
        <f t="shared" si="35"/>
        <v>0</v>
      </c>
      <c r="AC44" s="12"/>
      <c r="AD44" s="10">
        <f t="shared" si="36"/>
        <v>0</v>
      </c>
    </row>
    <row r="45" spans="2:30" x14ac:dyDescent="0.25">
      <c r="C45" s="40"/>
      <c r="D45" s="5" t="s">
        <v>50</v>
      </c>
      <c r="E45" s="13" t="s">
        <v>103</v>
      </c>
      <c r="F45" s="14">
        <v>163</v>
      </c>
      <c r="G45" s="15"/>
      <c r="H45" s="11">
        <f t="shared" si="0"/>
        <v>0</v>
      </c>
      <c r="I45" s="12"/>
      <c r="J45" s="14">
        <v>9</v>
      </c>
      <c r="K45" s="15"/>
      <c r="L45" s="11">
        <f t="shared" si="31"/>
        <v>0</v>
      </c>
      <c r="M45" s="12"/>
      <c r="N45" s="14">
        <v>17</v>
      </c>
      <c r="O45" s="15"/>
      <c r="P45" s="11">
        <f t="shared" si="32"/>
        <v>0</v>
      </c>
      <c r="Q45" s="12"/>
      <c r="R45" s="14">
        <v>0</v>
      </c>
      <c r="S45" s="15"/>
      <c r="T45" s="11">
        <f t="shared" si="33"/>
        <v>0</v>
      </c>
      <c r="U45" s="12"/>
      <c r="V45" s="14">
        <v>0</v>
      </c>
      <c r="W45" s="15"/>
      <c r="X45" s="11">
        <f t="shared" si="34"/>
        <v>0</v>
      </c>
      <c r="Y45" s="12"/>
      <c r="Z45" s="14">
        <v>1</v>
      </c>
      <c r="AA45" s="15"/>
      <c r="AB45" s="11">
        <f t="shared" si="35"/>
        <v>0</v>
      </c>
      <c r="AC45" s="12"/>
      <c r="AD45" s="10">
        <f t="shared" si="36"/>
        <v>0</v>
      </c>
    </row>
    <row r="46" spans="2:30" x14ac:dyDescent="0.25">
      <c r="B46" s="5"/>
      <c r="C46" s="5"/>
      <c r="D46" s="5"/>
      <c r="E46" s="20" t="s">
        <v>66</v>
      </c>
      <c r="F46" s="21">
        <f>SUM(F12:F45)</f>
        <v>9682</v>
      </c>
      <c r="G46" s="16"/>
      <c r="H46" s="11"/>
      <c r="J46" s="21">
        <f>SUM(J12:J45)</f>
        <v>555</v>
      </c>
      <c r="N46" s="21">
        <f>SUM(N12:N45)</f>
        <v>531</v>
      </c>
      <c r="R46" s="21">
        <f>SUM(R12:R45)</f>
        <v>15</v>
      </c>
      <c r="V46" s="21">
        <f>SUM(V12:V45)</f>
        <v>124</v>
      </c>
      <c r="Z46" s="21">
        <f>SUM(Z12:Z45)</f>
        <v>33</v>
      </c>
    </row>
    <row r="47" spans="2:30" x14ac:dyDescent="0.25">
      <c r="B47" s="5"/>
      <c r="C47" s="5"/>
      <c r="D47" s="5"/>
      <c r="E47" s="19"/>
      <c r="H47" s="11"/>
    </row>
    <row r="48" spans="2:30" x14ac:dyDescent="0.25">
      <c r="B48" s="39" t="s">
        <v>13</v>
      </c>
      <c r="C48" s="39"/>
      <c r="D48" s="39"/>
      <c r="E48" s="22"/>
      <c r="F48" s="23"/>
      <c r="G48" s="22"/>
      <c r="H48" s="22"/>
    </row>
    <row r="49" spans="1:30" x14ac:dyDescent="0.25">
      <c r="B49" s="24"/>
      <c r="C49" s="24"/>
      <c r="D49" s="5"/>
      <c r="E49" s="25"/>
      <c r="F49" s="26"/>
      <c r="G49" s="27"/>
      <c r="H49" s="24"/>
    </row>
    <row r="50" spans="1:30" x14ac:dyDescent="0.25">
      <c r="A50" s="24"/>
      <c r="B50" s="24" t="s">
        <v>2</v>
      </c>
      <c r="C50" s="36" t="s">
        <v>52</v>
      </c>
      <c r="D50" s="36"/>
      <c r="E50" s="16">
        <f>SUM(AD12:AD45)</f>
        <v>0</v>
      </c>
      <c r="F50" s="2" t="s">
        <v>65</v>
      </c>
      <c r="G50" s="28"/>
      <c r="H50" s="28"/>
      <c r="I50" s="28"/>
      <c r="J50" s="28"/>
      <c r="K50" s="28"/>
      <c r="L50" s="28"/>
      <c r="M50" s="28"/>
      <c r="N50" s="28"/>
      <c r="O50" s="28"/>
      <c r="P50" s="28"/>
      <c r="Q50" s="28"/>
      <c r="R50" s="28"/>
      <c r="S50" s="28"/>
      <c r="T50" s="28"/>
      <c r="U50" s="28"/>
      <c r="V50" s="28"/>
      <c r="W50" s="28"/>
      <c r="X50" s="28"/>
      <c r="Y50" s="28"/>
      <c r="Z50" s="28"/>
      <c r="AA50" s="28"/>
      <c r="AB50" s="28"/>
      <c r="AC50" s="28"/>
      <c r="AD50" s="35"/>
    </row>
    <row r="51" spans="1:30" x14ac:dyDescent="0.25">
      <c r="B51" s="24"/>
      <c r="C51" s="24"/>
      <c r="D51" s="5"/>
      <c r="E51" s="25"/>
      <c r="F51" s="2" t="s">
        <v>53</v>
      </c>
      <c r="G51" s="27"/>
      <c r="H51" s="24"/>
    </row>
    <row r="52" spans="1:30" x14ac:dyDescent="0.25">
      <c r="B52" s="24"/>
      <c r="C52" s="24"/>
      <c r="D52" s="5"/>
      <c r="E52" s="25"/>
      <c r="F52" s="2" t="s">
        <v>54</v>
      </c>
      <c r="G52" s="27"/>
      <c r="H52" s="24"/>
    </row>
    <row r="53" spans="1:30" x14ac:dyDescent="0.25">
      <c r="F53" s="29" t="s">
        <v>99</v>
      </c>
      <c r="G53" s="28"/>
      <c r="H53" s="28"/>
      <c r="I53" s="28"/>
      <c r="J53" s="28"/>
      <c r="K53" s="28"/>
      <c r="L53" s="28"/>
      <c r="M53" s="28"/>
      <c r="N53" s="28"/>
      <c r="O53" s="28"/>
      <c r="P53" s="28"/>
      <c r="Q53" s="28"/>
      <c r="R53" s="28"/>
      <c r="S53" s="28"/>
      <c r="T53" s="28"/>
      <c r="U53" s="28"/>
      <c r="V53" s="28"/>
      <c r="W53" s="28"/>
      <c r="X53" s="28"/>
      <c r="Y53" s="28"/>
      <c r="Z53" s="28"/>
      <c r="AA53" s="28"/>
      <c r="AB53" s="28"/>
      <c r="AC53" s="28"/>
      <c r="AD53" s="35"/>
    </row>
    <row r="54" spans="1:30" x14ac:dyDescent="0.25">
      <c r="B54" s="39" t="s">
        <v>67</v>
      </c>
      <c r="C54" s="39"/>
      <c r="D54" s="39"/>
      <c r="E54" s="39"/>
      <c r="F54" s="2" t="s">
        <v>100</v>
      </c>
      <c r="G54" s="28"/>
      <c r="H54" s="28"/>
      <c r="I54" s="28"/>
      <c r="J54" s="28"/>
      <c r="K54" s="28"/>
      <c r="L54" s="28"/>
      <c r="M54" s="28"/>
      <c r="N54" s="28"/>
      <c r="O54" s="28"/>
      <c r="P54" s="28"/>
      <c r="Q54" s="28"/>
      <c r="R54" s="28"/>
      <c r="S54" s="28"/>
      <c r="T54" s="28"/>
      <c r="U54" s="28"/>
      <c r="V54" s="28"/>
      <c r="W54" s="28"/>
      <c r="X54" s="28"/>
      <c r="Y54" s="28"/>
      <c r="Z54" s="28"/>
      <c r="AA54" s="28"/>
      <c r="AB54" s="28"/>
      <c r="AC54" s="28"/>
      <c r="AD54" s="35"/>
    </row>
    <row r="56" spans="1:30" x14ac:dyDescent="0.25">
      <c r="B56" s="24" t="s">
        <v>3</v>
      </c>
      <c r="C56" s="36" t="s">
        <v>56</v>
      </c>
      <c r="D56" s="36"/>
      <c r="E56" s="30"/>
      <c r="G56" s="31" t="s">
        <v>58</v>
      </c>
      <c r="H56" s="16">
        <f>E56*E50</f>
        <v>0</v>
      </c>
      <c r="I56" s="32"/>
      <c r="J56" s="32"/>
      <c r="K56" s="32"/>
      <c r="L56" s="5"/>
      <c r="S56" s="3">
        <v>0.02</v>
      </c>
    </row>
    <row r="57" spans="1:30" x14ac:dyDescent="0.25">
      <c r="B57" s="24"/>
      <c r="C57" s="24"/>
      <c r="D57" s="5"/>
      <c r="E57" s="28"/>
      <c r="I57" s="28"/>
      <c r="S57" s="3">
        <v>0.03</v>
      </c>
    </row>
    <row r="58" spans="1:30" x14ac:dyDescent="0.25">
      <c r="B58" s="39" t="s">
        <v>12</v>
      </c>
      <c r="C58" s="39"/>
      <c r="D58" s="39"/>
      <c r="E58" s="39"/>
      <c r="F58" s="39"/>
      <c r="G58" s="39"/>
      <c r="S58" s="3">
        <v>0.04</v>
      </c>
    </row>
    <row r="59" spans="1:30" x14ac:dyDescent="0.25">
      <c r="S59" s="3">
        <v>0.05</v>
      </c>
    </row>
    <row r="60" spans="1:30" x14ac:dyDescent="0.25">
      <c r="B60" s="24" t="s">
        <v>4</v>
      </c>
      <c r="C60" s="36" t="s">
        <v>57</v>
      </c>
      <c r="D60" s="36"/>
      <c r="E60" s="30">
        <v>0.02</v>
      </c>
      <c r="G60" s="31" t="s">
        <v>58</v>
      </c>
      <c r="H60" s="16">
        <f>E60*H56</f>
        <v>0</v>
      </c>
      <c r="I60" s="36" t="s">
        <v>55</v>
      </c>
      <c r="J60" s="36"/>
      <c r="K60" s="36"/>
      <c r="L60" s="36"/>
      <c r="M60" s="36"/>
      <c r="N60" s="36"/>
      <c r="O60" s="36"/>
      <c r="P60" s="36"/>
      <c r="Q60" s="36"/>
      <c r="S60" s="3">
        <v>0.06</v>
      </c>
    </row>
    <row r="61" spans="1:30" x14ac:dyDescent="0.25">
      <c r="S61" s="3">
        <v>7.0000000000000007E-2</v>
      </c>
    </row>
    <row r="62" spans="1:30" x14ac:dyDescent="0.25">
      <c r="B62" s="39" t="s">
        <v>5</v>
      </c>
      <c r="C62" s="39"/>
      <c r="D62" s="39"/>
      <c r="E62" s="39"/>
      <c r="F62" s="39"/>
      <c r="G62" s="39"/>
      <c r="S62" s="1"/>
    </row>
    <row r="64" spans="1:30" x14ac:dyDescent="0.25">
      <c r="B64" s="36" t="s">
        <v>6</v>
      </c>
      <c r="C64" s="36"/>
      <c r="D64" s="42"/>
      <c r="E64" s="42"/>
    </row>
    <row r="65" spans="2:8" x14ac:dyDescent="0.25">
      <c r="B65" s="5"/>
      <c r="C65" s="5"/>
      <c r="D65" s="5"/>
      <c r="E65" s="5"/>
      <c r="F65" s="5"/>
      <c r="G65" s="5"/>
      <c r="H65" s="5"/>
    </row>
    <row r="66" spans="2:8" x14ac:dyDescent="0.25">
      <c r="B66" s="36" t="s">
        <v>7</v>
      </c>
      <c r="C66" s="36"/>
      <c r="D66" s="42"/>
      <c r="E66" s="42"/>
    </row>
    <row r="67" spans="2:8" x14ac:dyDescent="0.25">
      <c r="B67" s="5"/>
      <c r="C67" s="5"/>
      <c r="D67" s="5"/>
      <c r="E67" s="5"/>
      <c r="F67" s="5"/>
      <c r="G67" s="5"/>
      <c r="H67" s="5"/>
    </row>
    <row r="68" spans="2:8" x14ac:dyDescent="0.25">
      <c r="B68" s="36" t="s">
        <v>8</v>
      </c>
      <c r="C68" s="36"/>
      <c r="D68" s="42"/>
      <c r="E68" s="42"/>
    </row>
    <row r="69" spans="2:8" x14ac:dyDescent="0.25">
      <c r="B69" s="5"/>
      <c r="C69" s="5"/>
      <c r="D69" s="5"/>
      <c r="E69" s="5"/>
      <c r="F69" s="5"/>
      <c r="G69" s="5"/>
      <c r="H69" s="5"/>
    </row>
    <row r="70" spans="2:8" x14ac:dyDescent="0.25">
      <c r="B70" s="36" t="s">
        <v>0</v>
      </c>
      <c r="C70" s="36"/>
      <c r="D70" s="42"/>
      <c r="E70" s="42"/>
    </row>
    <row r="71" spans="2:8" x14ac:dyDescent="0.25">
      <c r="B71" s="5"/>
      <c r="C71" s="5"/>
      <c r="E71" s="5"/>
      <c r="F71" s="5"/>
      <c r="G71" s="5"/>
      <c r="H71" s="5"/>
    </row>
    <row r="72" spans="2:8" ht="64.900000000000006" customHeight="1" x14ac:dyDescent="0.25">
      <c r="B72" s="40" t="s">
        <v>9</v>
      </c>
      <c r="C72" s="40"/>
      <c r="D72" s="42"/>
      <c r="E72" s="42"/>
    </row>
  </sheetData>
  <mergeCells count="43">
    <mergeCell ref="C50:D50"/>
    <mergeCell ref="C56:D56"/>
    <mergeCell ref="C60:D60"/>
    <mergeCell ref="B54:E54"/>
    <mergeCell ref="B62:G62"/>
    <mergeCell ref="B58:G58"/>
    <mergeCell ref="B72:C72"/>
    <mergeCell ref="B70:C70"/>
    <mergeCell ref="B68:C68"/>
    <mergeCell ref="D70:E70"/>
    <mergeCell ref="D72:E72"/>
    <mergeCell ref="B66:C66"/>
    <mergeCell ref="B64:C64"/>
    <mergeCell ref="D64:E64"/>
    <mergeCell ref="D66:E66"/>
    <mergeCell ref="D68:E68"/>
    <mergeCell ref="B2:G2"/>
    <mergeCell ref="D4:F4"/>
    <mergeCell ref="B4:C4"/>
    <mergeCell ref="B5:C5"/>
    <mergeCell ref="B6:C6"/>
    <mergeCell ref="B7:C7"/>
    <mergeCell ref="B48:D48"/>
    <mergeCell ref="I22:I30"/>
    <mergeCell ref="F9:H9"/>
    <mergeCell ref="B9:D9"/>
    <mergeCell ref="C12:C16"/>
    <mergeCell ref="C18:C22"/>
    <mergeCell ref="C24:C27"/>
    <mergeCell ref="C29:C34"/>
    <mergeCell ref="C36:C39"/>
    <mergeCell ref="C41:C45"/>
    <mergeCell ref="AC22:AC30"/>
    <mergeCell ref="J9:L9"/>
    <mergeCell ref="N9:P9"/>
    <mergeCell ref="M22:M30"/>
    <mergeCell ref="R9:T9"/>
    <mergeCell ref="Q22:Q30"/>
    <mergeCell ref="I60:Q60"/>
    <mergeCell ref="V9:X9"/>
    <mergeCell ref="U22:U30"/>
    <mergeCell ref="Z9:AB9"/>
    <mergeCell ref="Y22:Y30"/>
  </mergeCells>
  <dataValidations count="1">
    <dataValidation type="list" allowBlank="1" showInputMessage="1" showErrorMessage="1" sqref="E60" xr:uid="{EEE06346-D51E-47F7-87BA-19C6ED1C716A}">
      <formula1>$S$56:$S$61</formula1>
    </dataValidation>
  </dataValidations>
  <pageMargins left="0.70866141732283472" right="0.70866141732283472" top="0.74803149606299213" bottom="0.74803149606299213" header="0.31496062992125984" footer="0.31496062992125984"/>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0d58f2-ebe1-4c7f-9100-52638b63b605">
      <Terms xmlns="http://schemas.microsoft.com/office/infopath/2007/PartnerControls"/>
    </lcf76f155ced4ddcb4097134ff3c332f>
    <TaxCatchAll xmlns="f4e79e8a-2583-4cbd-a0fd-df77618fe1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1C39797A299D43B4341D3CDCBFC258" ma:contentTypeVersion="11" ma:contentTypeDescription="Een nieuw document maken." ma:contentTypeScope="" ma:versionID="2dd5de7e84b7ce3c166712b39086cdaf">
  <xsd:schema xmlns:xsd="http://www.w3.org/2001/XMLSchema" xmlns:xs="http://www.w3.org/2001/XMLSchema" xmlns:p="http://schemas.microsoft.com/office/2006/metadata/properties" xmlns:ns2="cb0d58f2-ebe1-4c7f-9100-52638b63b605" xmlns:ns3="f4e79e8a-2583-4cbd-a0fd-df77618fe13b" targetNamespace="http://schemas.microsoft.com/office/2006/metadata/properties" ma:root="true" ma:fieldsID="8ea14b1f836cfd141363cb3ce9d6e352" ns2:_="" ns3:_="">
    <xsd:import namespace="cb0d58f2-ebe1-4c7f-9100-52638b63b605"/>
    <xsd:import namespace="f4e79e8a-2583-4cbd-a0fd-df77618fe13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0d58f2-ebe1-4c7f-9100-52638b63b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79e8a-2583-4cbd-a0fd-df77618fe13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f5c34f3-d874-4485-bdd2-baa30f2bf1df}" ma:internalName="TaxCatchAll" ma:showField="CatchAllData" ma:web="f4e79e8a-2583-4cbd-a0fd-df77618fe13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2D4582-1A79-47A9-8062-F13AD289FCF5}">
  <ds:schemaRefs>
    <ds:schemaRef ds:uri="http://schemas.microsoft.com/office/2006/metadata/properties"/>
    <ds:schemaRef ds:uri="http://schemas.microsoft.com/office/infopath/2007/PartnerControls"/>
    <ds:schemaRef ds:uri="cb0d58f2-ebe1-4c7f-9100-52638b63b605"/>
    <ds:schemaRef ds:uri="f4e79e8a-2583-4cbd-a0fd-df77618fe13b"/>
  </ds:schemaRefs>
</ds:datastoreItem>
</file>

<file path=customXml/itemProps2.xml><?xml version="1.0" encoding="utf-8"?>
<ds:datastoreItem xmlns:ds="http://schemas.openxmlformats.org/officeDocument/2006/customXml" ds:itemID="{7AE4DE43-8171-46C0-A912-E25910085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0d58f2-ebe1-4c7f-9100-52638b63b605"/>
    <ds:schemaRef ds:uri="f4e79e8a-2583-4cbd-a0fd-df77618fe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B26DF7-F61C-4C1D-9C86-18E0B8AD50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prijzenblad</vt:lpstr>
      <vt:lpstr>'Formulier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2023-10-10T10:56:30Z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0x010100C11C39797A299D43B4341D3CDCBFC258</vt:lpwstr>
  </property>
</Properties>
</file>