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Uitbesteding salarisadministratie/Nota van inlichtingen/"/>
    </mc:Choice>
  </mc:AlternateContent>
  <xr:revisionPtr revIDLastSave="15" documentId="8_{E27C1689-3CCF-4926-BFEC-0DE7E4197F7D}" xr6:coauthVersionLast="47" xr6:coauthVersionMax="47" xr10:uidLastSave="{00D38EEB-367A-45A7-B464-E6DF45B62AC5}"/>
  <bookViews>
    <workbookView xWindow="57480" yWindow="-120" windowWidth="29040" windowHeight="15840" xr2:uid="{DCD90FDB-FED4-4535-A064-0FC2D779444B}"/>
  </bookViews>
  <sheets>
    <sheet name="Blad1" sheetId="1" r:id="rId1"/>
  </sheets>
  <definedNames>
    <definedName name="_xlnm.Print_Area" localSheetId="0">Blad1!$A$1:$I$37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28" i="1"/>
  <c r="I20" i="1"/>
  <c r="I26" i="1"/>
  <c r="I25" i="1"/>
  <c r="I8" i="1"/>
  <c r="H24" i="1"/>
  <c r="H23" i="1"/>
  <c r="H13" i="1"/>
  <c r="I13" i="1" s="1"/>
  <c r="I6" i="1"/>
  <c r="I28" i="1" l="1"/>
  <c r="I30" i="1" l="1"/>
</calcChain>
</file>

<file path=xl/sharedStrings.xml><?xml version="1.0" encoding="utf-8"?>
<sst xmlns="http://schemas.openxmlformats.org/spreadsheetml/2006/main" count="37" uniqueCount="32">
  <si>
    <t>Aantal</t>
  </si>
  <si>
    <t>Benaming Inschrijver</t>
  </si>
  <si>
    <t>stuks</t>
  </si>
  <si>
    <t xml:space="preserve"> - eventueel te gebruiken door inschrijver -</t>
  </si>
  <si>
    <t>B - Implementatie en migratie</t>
  </si>
  <si>
    <t>Projectmanagement</t>
  </si>
  <si>
    <t>Tarief  Eenmalig</t>
  </si>
  <si>
    <t>Overige activiteiten nog niet nader genoemd maar noodzakelijk zijn  voor de opdracht.</t>
  </si>
  <si>
    <t>Totaal eenmalig</t>
  </si>
  <si>
    <t>Totaal per 24 maanden</t>
  </si>
  <si>
    <t>Totalen</t>
  </si>
  <si>
    <t>Vergelijkingsprijs</t>
  </si>
  <si>
    <t>Handtekening Inschrijver</t>
  </si>
  <si>
    <t>Naam tekenbevoegde inschrijver</t>
  </si>
  <si>
    <t>Bedrijfsnaam Inschrijver</t>
  </si>
  <si>
    <t>Alleen de grijze invulvelden invullen (daar waar van toepassing) excl. 21% BTW.  (Indien NIET van toepassing kunt u de 0,01 deleten)</t>
  </si>
  <si>
    <t>Reguliere verwerking van Loonstroken</t>
  </si>
  <si>
    <t>Tarief maandelijks per loonstrook</t>
  </si>
  <si>
    <t>Loonstrook verwerking</t>
  </si>
  <si>
    <t>Implementatie door inschrijver  (overdracht)</t>
  </si>
  <si>
    <t>Uurbedrag</t>
  </si>
  <si>
    <t>Per maand</t>
  </si>
  <si>
    <t>Tarief per jaar</t>
  </si>
  <si>
    <t>eventuele Toelichting</t>
  </si>
  <si>
    <t>Contractmanagement en overleg</t>
  </si>
  <si>
    <t>Prijs per overleg</t>
  </si>
  <si>
    <t>EU aanbesteding Gilde Opleidingen EA202312-02-LBMH</t>
  </si>
  <si>
    <t>Mogelijke additionele kosten per loonstrook nog niet nader genoemd toelichten bij benaming inschrijver</t>
  </si>
  <si>
    <t>Contractmanagement 2 keer per jaar (adviesgesprek, KPI's en lopende acties.  Alleen tarief invullen als daar kosten aan zijn verbonden</t>
  </si>
  <si>
    <t>Optioneel:  zonder afnameverplichting plus maandelijks abonnement</t>
  </si>
  <si>
    <t>Richtbedrag advies en ondersteuning functioneel beheer voor aanpassingen in het systeem.  Projecten  Optioneel</t>
  </si>
  <si>
    <t>Abonnement  ondersteuning functioneel beheersvragen van max 2 uur en maximaal 96 uur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</si>
</sst>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/>
    <xf numFmtId="164" fontId="0" fillId="0" borderId="2" xfId="0" applyNumberFormat="1" applyBorder="1" applyAlignment="1">
      <alignment wrapText="1"/>
    </xf>
    <xf numFmtId="164" fontId="0" fillId="4" borderId="2" xfId="0" applyNumberFormat="1" applyFill="1" applyBorder="1" applyAlignment="1">
      <alignment wrapText="1"/>
    </xf>
    <xf numFmtId="164" fontId="0" fillId="5" borderId="2" xfId="0" applyNumberFormat="1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164" fontId="0" fillId="6" borderId="0" xfId="0" applyNumberFormat="1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2" borderId="2" xfId="0" applyNumberFormat="1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8" borderId="2" xfId="0" applyFill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164" fontId="0" fillId="9" borderId="2" xfId="0" applyNumberForma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4" xfId="0" applyBorder="1"/>
    <xf numFmtId="164" fontId="0" fillId="0" borderId="14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0" fontId="0" fillId="0" borderId="16" xfId="0" applyBorder="1" applyAlignment="1">
      <alignment wrapText="1"/>
    </xf>
    <xf numFmtId="164" fontId="0" fillId="5" borderId="17" xfId="0" applyNumberForma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19" xfId="0" applyBorder="1"/>
    <xf numFmtId="0" fontId="0" fillId="8" borderId="19" xfId="0" applyFill="1" applyBorder="1"/>
    <xf numFmtId="164" fontId="0" fillId="0" borderId="19" xfId="0" applyNumberFormat="1" applyBorder="1" applyAlignment="1">
      <alignment wrapText="1"/>
    </xf>
    <xf numFmtId="164" fontId="0" fillId="4" borderId="19" xfId="0" applyNumberFormat="1" applyFill="1" applyBorder="1" applyAlignment="1">
      <alignment wrapText="1"/>
    </xf>
    <xf numFmtId="164" fontId="0" fillId="0" borderId="19" xfId="0" applyNumberFormat="1" applyFill="1" applyBorder="1" applyAlignment="1">
      <alignment wrapText="1"/>
    </xf>
    <xf numFmtId="164" fontId="0" fillId="5" borderId="20" xfId="0" applyNumberFormat="1" applyFill="1" applyBorder="1" applyAlignment="1">
      <alignment wrapText="1"/>
    </xf>
    <xf numFmtId="164" fontId="0" fillId="0" borderId="14" xfId="0" applyNumberForma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164" fontId="0" fillId="5" borderId="19" xfId="0" applyNumberFormat="1" applyFill="1" applyBorder="1" applyAlignment="1">
      <alignment wrapText="1"/>
    </xf>
    <xf numFmtId="164" fontId="0" fillId="0" borderId="20" xfId="0" applyNumberFormat="1" applyFill="1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23" xfId="0" applyBorder="1"/>
    <xf numFmtId="164" fontId="0" fillId="0" borderId="23" xfId="0" applyNumberFormat="1" applyBorder="1" applyAlignment="1">
      <alignment wrapText="1"/>
    </xf>
    <xf numFmtId="164" fontId="0" fillId="0" borderId="23" xfId="0" applyNumberFormat="1" applyFill="1" applyBorder="1" applyAlignment="1">
      <alignment wrapText="1"/>
    </xf>
    <xf numFmtId="164" fontId="0" fillId="0" borderId="24" xfId="0" applyNumberFormat="1" applyFill="1" applyBorder="1" applyAlignment="1">
      <alignment wrapText="1"/>
    </xf>
    <xf numFmtId="164" fontId="0" fillId="0" borderId="17" xfId="0" applyNumberFormat="1" applyFill="1" applyBorder="1" applyAlignment="1">
      <alignment wrapText="1"/>
    </xf>
    <xf numFmtId="164" fontId="0" fillId="9" borderId="19" xfId="0" applyNumberFormat="1" applyFill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164" fontId="0" fillId="0" borderId="15" xfId="0" applyNumberFormat="1" applyFill="1" applyBorder="1" applyAlignment="1">
      <alignment wrapText="1"/>
    </xf>
    <xf numFmtId="164" fontId="0" fillId="2" borderId="17" xfId="0" applyNumberFormat="1" applyFill="1" applyBorder="1" applyAlignment="1">
      <alignment wrapText="1"/>
    </xf>
    <xf numFmtId="164" fontId="0" fillId="2" borderId="19" xfId="0" applyNumberFormat="1" applyFill="1" applyBorder="1" applyAlignment="1">
      <alignment wrapText="1"/>
    </xf>
    <xf numFmtId="164" fontId="3" fillId="2" borderId="0" xfId="0" applyNumberFormat="1" applyFont="1" applyFill="1" applyAlignment="1">
      <alignment horizontal="left" wrapText="1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26" xfId="0" applyBorder="1"/>
    <xf numFmtId="0" fontId="0" fillId="8" borderId="26" xfId="0" applyFill="1" applyBorder="1"/>
    <xf numFmtId="164" fontId="0" fillId="4" borderId="26" xfId="0" applyNumberFormat="1" applyFill="1" applyBorder="1" applyAlignment="1">
      <alignment wrapText="1"/>
    </xf>
    <xf numFmtId="164" fontId="0" fillId="0" borderId="26" xfId="0" applyNumberFormat="1" applyBorder="1" applyAlignment="1">
      <alignment wrapText="1"/>
    </xf>
    <xf numFmtId="164" fontId="0" fillId="5" borderId="26" xfId="0" applyNumberFormat="1" applyFill="1" applyBorder="1" applyAlignment="1">
      <alignment wrapText="1"/>
    </xf>
    <xf numFmtId="164" fontId="0" fillId="0" borderId="27" xfId="0" applyNumberFormat="1" applyFill="1" applyBorder="1" applyAlignment="1">
      <alignment wrapText="1"/>
    </xf>
    <xf numFmtId="0" fontId="0" fillId="0" borderId="29" xfId="0" applyBorder="1"/>
    <xf numFmtId="0" fontId="0" fillId="8" borderId="29" xfId="0" applyFill="1" applyBorder="1"/>
    <xf numFmtId="164" fontId="0" fillId="4" borderId="29" xfId="0" applyNumberFormat="1" applyFill="1" applyBorder="1" applyAlignment="1">
      <alignment wrapText="1"/>
    </xf>
    <xf numFmtId="164" fontId="0" fillId="0" borderId="29" xfId="0" applyNumberFormat="1" applyBorder="1" applyAlignment="1">
      <alignment wrapText="1"/>
    </xf>
    <xf numFmtId="164" fontId="0" fillId="5" borderId="29" xfId="0" applyNumberFormat="1" applyFill="1" applyBorder="1" applyAlignment="1">
      <alignment wrapText="1"/>
    </xf>
    <xf numFmtId="164" fontId="0" fillId="0" borderId="30" xfId="0" applyNumberFormat="1" applyFill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F9D6-F3C5-4378-BDA4-AB2EE1682B65}">
  <sheetPr>
    <pageSetUpPr fitToPage="1"/>
  </sheetPr>
  <dimension ref="A1:AA58"/>
  <sheetViews>
    <sheetView tabSelected="1" workbookViewId="0">
      <selection activeCell="Q8" sqref="Q8"/>
    </sheetView>
  </sheetViews>
  <sheetFormatPr defaultRowHeight="14.4" x14ac:dyDescent="0.3"/>
  <cols>
    <col min="1" max="1" width="2.21875" style="8" customWidth="1"/>
    <col min="2" max="2" width="59.44140625" style="1" customWidth="1"/>
    <col min="3" max="3" width="13.77734375" customWidth="1"/>
    <col min="4" max="4" width="11.77734375" customWidth="1"/>
    <col min="5" max="5" width="34" customWidth="1"/>
    <col min="6" max="6" width="13" style="1" customWidth="1"/>
    <col min="7" max="7" width="16" style="1" customWidth="1"/>
    <col min="8" max="8" width="15.21875" style="1" customWidth="1"/>
    <col min="9" max="9" width="19.21875" style="1" customWidth="1"/>
    <col min="10" max="10" width="2.44140625" style="8" customWidth="1"/>
    <col min="11" max="27" width="8.77734375" style="8"/>
  </cols>
  <sheetData>
    <row r="1" spans="1:27" s="8" customFormat="1" x14ac:dyDescent="0.3">
      <c r="B1" s="20"/>
      <c r="C1" s="21"/>
      <c r="D1" s="21"/>
      <c r="E1" s="21"/>
      <c r="F1" s="20"/>
      <c r="G1" s="20"/>
      <c r="H1" s="20"/>
      <c r="I1" s="20"/>
    </row>
    <row r="2" spans="1:27" ht="42" customHeight="1" x14ac:dyDescent="0.3">
      <c r="B2" s="70" t="s">
        <v>26</v>
      </c>
      <c r="C2" s="70"/>
      <c r="D2" s="71" t="s">
        <v>15</v>
      </c>
      <c r="E2" s="71"/>
      <c r="F2" s="71"/>
      <c r="G2" s="71"/>
      <c r="H2" s="71"/>
      <c r="I2" s="71"/>
    </row>
    <row r="3" spans="1:27" s="2" customFormat="1" ht="47.55" customHeight="1" x14ac:dyDescent="0.3">
      <c r="A3" s="9"/>
      <c r="B3" s="14"/>
      <c r="C3" s="17" t="s">
        <v>0</v>
      </c>
      <c r="D3" s="15"/>
      <c r="E3" s="15" t="s">
        <v>1</v>
      </c>
      <c r="F3" s="16" t="s">
        <v>6</v>
      </c>
      <c r="G3" s="16" t="s">
        <v>17</v>
      </c>
      <c r="H3" s="16" t="s">
        <v>8</v>
      </c>
      <c r="I3" s="16" t="s">
        <v>9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" thickBot="1" x14ac:dyDescent="0.35">
      <c r="B4" s="10"/>
      <c r="C4" s="13"/>
      <c r="D4" s="8"/>
      <c r="E4" s="8"/>
      <c r="F4" s="10"/>
      <c r="G4" s="10"/>
      <c r="H4" s="10"/>
      <c r="I4" s="10"/>
    </row>
    <row r="5" spans="1:27" x14ac:dyDescent="0.3">
      <c r="B5" s="30" t="s">
        <v>18</v>
      </c>
      <c r="C5" s="31"/>
      <c r="D5" s="32"/>
      <c r="E5" s="32"/>
      <c r="F5" s="33"/>
      <c r="G5" s="33"/>
      <c r="H5" s="33"/>
      <c r="I5" s="34"/>
    </row>
    <row r="6" spans="1:27" x14ac:dyDescent="0.3">
      <c r="B6" s="35" t="s">
        <v>16</v>
      </c>
      <c r="C6" s="18">
        <v>1150</v>
      </c>
      <c r="D6" s="3" t="s">
        <v>2</v>
      </c>
      <c r="E6" s="22"/>
      <c r="F6" s="4"/>
      <c r="G6" s="5">
        <v>0.01</v>
      </c>
      <c r="H6" s="7"/>
      <c r="I6" s="36">
        <f>G6*C6*24</f>
        <v>276</v>
      </c>
    </row>
    <row r="7" spans="1:27" x14ac:dyDescent="0.3">
      <c r="B7" s="35"/>
      <c r="C7" s="18"/>
      <c r="D7" s="3"/>
      <c r="E7" s="22"/>
      <c r="F7" s="4"/>
      <c r="G7" s="5"/>
      <c r="H7" s="7"/>
      <c r="I7" s="36"/>
    </row>
    <row r="8" spans="1:27" ht="29.4" thickBot="1" x14ac:dyDescent="0.35">
      <c r="B8" s="37" t="s">
        <v>27</v>
      </c>
      <c r="C8" s="38">
        <v>1150</v>
      </c>
      <c r="D8" s="39" t="s">
        <v>2</v>
      </c>
      <c r="E8" s="40"/>
      <c r="F8" s="41"/>
      <c r="G8" s="42">
        <v>0.01</v>
      </c>
      <c r="H8" s="43"/>
      <c r="I8" s="44">
        <f>G8*C8*24</f>
        <v>276</v>
      </c>
    </row>
    <row r="9" spans="1:27" s="8" customFormat="1" x14ac:dyDescent="0.3">
      <c r="B9" s="10"/>
      <c r="C9" s="13"/>
      <c r="F9" s="11"/>
      <c r="G9" s="11"/>
      <c r="H9" s="11"/>
      <c r="I9" s="11"/>
    </row>
    <row r="10" spans="1:27" s="8" customFormat="1" ht="15" thickBot="1" x14ac:dyDescent="0.35">
      <c r="B10" s="10"/>
      <c r="C10" s="13"/>
      <c r="F10" s="11"/>
      <c r="G10" s="11"/>
      <c r="H10" s="11"/>
      <c r="I10" s="11"/>
    </row>
    <row r="11" spans="1:27" ht="28.8" x14ac:dyDescent="0.3">
      <c r="B11" s="30" t="s">
        <v>29</v>
      </c>
      <c r="C11" s="31"/>
      <c r="D11" s="32"/>
      <c r="E11" s="32" t="s">
        <v>23</v>
      </c>
      <c r="F11" s="33" t="s">
        <v>20</v>
      </c>
      <c r="G11" s="33"/>
      <c r="H11" s="45" t="s">
        <v>21</v>
      </c>
      <c r="I11" s="46" t="s">
        <v>9</v>
      </c>
    </row>
    <row r="12" spans="1:27" ht="48.6" customHeight="1" x14ac:dyDescent="0.3">
      <c r="B12" s="86" t="s">
        <v>31</v>
      </c>
      <c r="C12" s="87">
        <v>8</v>
      </c>
      <c r="D12" s="80"/>
      <c r="E12" s="81"/>
      <c r="F12" s="82">
        <v>0.01</v>
      </c>
      <c r="G12" s="83"/>
      <c r="H12" s="84">
        <f>F12*C12</f>
        <v>0.08</v>
      </c>
      <c r="I12" s="85">
        <f>H12*24</f>
        <v>1.92</v>
      </c>
    </row>
    <row r="13" spans="1:27" ht="48.6" customHeight="1" thickBot="1" x14ac:dyDescent="0.35">
      <c r="B13" s="72" t="s">
        <v>30</v>
      </c>
      <c r="C13" s="73">
        <v>8</v>
      </c>
      <c r="D13" s="74"/>
      <c r="E13" s="75"/>
      <c r="F13" s="76">
        <v>0.01</v>
      </c>
      <c r="G13" s="77"/>
      <c r="H13" s="78">
        <f>F13*C13</f>
        <v>0.08</v>
      </c>
      <c r="I13" s="79">
        <f>H13*24</f>
        <v>1.92</v>
      </c>
    </row>
    <row r="14" spans="1:27" s="8" customFormat="1" ht="15" thickBot="1" x14ac:dyDescent="0.35">
      <c r="B14" s="10"/>
      <c r="C14" s="13"/>
      <c r="F14" s="11"/>
      <c r="G14" s="11"/>
      <c r="H14" s="11"/>
      <c r="I14" s="11"/>
    </row>
    <row r="15" spans="1:27" x14ac:dyDescent="0.3">
      <c r="B15" s="30" t="s">
        <v>4</v>
      </c>
      <c r="C15" s="49"/>
      <c r="D15" s="50"/>
      <c r="E15" s="50"/>
      <c r="F15" s="51"/>
      <c r="G15" s="51"/>
      <c r="H15" s="52"/>
      <c r="I15" s="53"/>
    </row>
    <row r="16" spans="1:27" x14ac:dyDescent="0.3">
      <c r="B16" s="35" t="s">
        <v>5</v>
      </c>
      <c r="C16" s="18"/>
      <c r="D16" s="3"/>
      <c r="E16" s="3"/>
      <c r="F16" s="3"/>
      <c r="G16" s="4"/>
      <c r="H16" s="28">
        <v>0.01</v>
      </c>
      <c r="I16" s="54"/>
    </row>
    <row r="17" spans="2:9" ht="15" thickBot="1" x14ac:dyDescent="0.35">
      <c r="B17" s="37" t="s">
        <v>19</v>
      </c>
      <c r="C17" s="38"/>
      <c r="D17" s="39"/>
      <c r="E17" s="39"/>
      <c r="F17" s="39"/>
      <c r="G17" s="41"/>
      <c r="H17" s="55">
        <v>0.01</v>
      </c>
      <c r="I17" s="48"/>
    </row>
    <row r="18" spans="2:9" ht="15" thickBot="1" x14ac:dyDescent="0.35">
      <c r="B18" s="23"/>
      <c r="C18" s="24"/>
      <c r="D18" s="25"/>
      <c r="E18" s="25"/>
      <c r="F18" s="25"/>
      <c r="G18" s="26"/>
      <c r="H18" s="29"/>
      <c r="I18" s="27"/>
    </row>
    <row r="19" spans="2:9" x14ac:dyDescent="0.3">
      <c r="B19" s="30" t="s">
        <v>24</v>
      </c>
      <c r="C19" s="49"/>
      <c r="D19" s="50"/>
      <c r="E19" s="50"/>
      <c r="F19" s="51"/>
      <c r="G19" s="51"/>
      <c r="H19" s="52" t="s">
        <v>25</v>
      </c>
      <c r="I19" s="53"/>
    </row>
    <row r="20" spans="2:9" ht="29.4" thickBot="1" x14ac:dyDescent="0.35">
      <c r="B20" s="37" t="s">
        <v>28</v>
      </c>
      <c r="C20" s="38">
        <v>4</v>
      </c>
      <c r="D20" s="39"/>
      <c r="E20" s="39"/>
      <c r="F20" s="39"/>
      <c r="G20" s="41"/>
      <c r="H20" s="47">
        <v>0.01</v>
      </c>
      <c r="I20" s="44">
        <f>H20*8</f>
        <v>0.08</v>
      </c>
    </row>
    <row r="21" spans="2:9" s="8" customFormat="1" ht="15" thickBot="1" x14ac:dyDescent="0.35">
      <c r="B21" s="10"/>
      <c r="C21" s="13"/>
      <c r="F21" s="11"/>
      <c r="G21" s="11"/>
      <c r="H21" s="11"/>
      <c r="I21" s="11"/>
    </row>
    <row r="22" spans="2:9" ht="28.8" x14ac:dyDescent="0.3">
      <c r="B22" s="30" t="s">
        <v>7</v>
      </c>
      <c r="C22" s="31"/>
      <c r="D22" s="32"/>
      <c r="E22" s="32"/>
      <c r="F22" s="33"/>
      <c r="G22" s="56" t="s">
        <v>22</v>
      </c>
      <c r="H22" s="45"/>
      <c r="I22" s="57"/>
    </row>
    <row r="23" spans="2:9" x14ac:dyDescent="0.3">
      <c r="B23" s="35" t="s">
        <v>3</v>
      </c>
      <c r="C23" s="18">
        <v>1</v>
      </c>
      <c r="D23" s="3"/>
      <c r="E23" s="3"/>
      <c r="F23" s="5">
        <v>0.01</v>
      </c>
      <c r="G23" s="19"/>
      <c r="H23" s="6">
        <f>F23*C23</f>
        <v>0.01</v>
      </c>
      <c r="I23" s="58"/>
    </row>
    <row r="24" spans="2:9" x14ac:dyDescent="0.3">
      <c r="B24" s="35" t="s">
        <v>3</v>
      </c>
      <c r="C24" s="18">
        <v>1</v>
      </c>
      <c r="D24" s="3"/>
      <c r="E24" s="3"/>
      <c r="F24" s="5">
        <v>0.01</v>
      </c>
      <c r="G24" s="19"/>
      <c r="H24" s="6">
        <f>F24*C24</f>
        <v>0.01</v>
      </c>
      <c r="I24" s="58"/>
    </row>
    <row r="25" spans="2:9" x14ac:dyDescent="0.3">
      <c r="B25" s="35" t="s">
        <v>3</v>
      </c>
      <c r="C25" s="18">
        <v>1</v>
      </c>
      <c r="D25" s="3"/>
      <c r="E25" s="3"/>
      <c r="F25" s="19"/>
      <c r="G25" s="5">
        <v>0.01</v>
      </c>
      <c r="H25" s="19"/>
      <c r="I25" s="36">
        <f>G25*2</f>
        <v>0.02</v>
      </c>
    </row>
    <row r="26" spans="2:9" ht="15" thickBot="1" x14ac:dyDescent="0.35">
      <c r="B26" s="37" t="s">
        <v>3</v>
      </c>
      <c r="C26" s="38">
        <v>1</v>
      </c>
      <c r="D26" s="39"/>
      <c r="E26" s="39"/>
      <c r="F26" s="59"/>
      <c r="G26" s="42">
        <v>0.01</v>
      </c>
      <c r="H26" s="59"/>
      <c r="I26" s="44">
        <f>G26*2</f>
        <v>0.02</v>
      </c>
    </row>
    <row r="27" spans="2:9" s="8" customFormat="1" ht="9" customHeight="1" x14ac:dyDescent="0.3">
      <c r="B27" s="10"/>
      <c r="F27" s="11"/>
      <c r="G27" s="11"/>
      <c r="H27" s="11"/>
      <c r="I27" s="11"/>
    </row>
    <row r="28" spans="2:9" s="8" customFormat="1" x14ac:dyDescent="0.3">
      <c r="B28" s="10"/>
      <c r="F28" s="11"/>
      <c r="G28" s="11" t="s">
        <v>10</v>
      </c>
      <c r="H28" s="12">
        <f>SUM(H16:H17)+SUM(F23:F24)</f>
        <v>0.04</v>
      </c>
      <c r="I28" s="12">
        <f>SUM(I5:I27)</f>
        <v>555.95999999999992</v>
      </c>
    </row>
    <row r="29" spans="2:9" s="8" customFormat="1" ht="15" thickBot="1" x14ac:dyDescent="0.35">
      <c r="B29" s="10"/>
      <c r="F29" s="11"/>
      <c r="G29" s="11"/>
      <c r="H29" s="11"/>
      <c r="I29" s="11"/>
    </row>
    <row r="30" spans="2:9" s="8" customFormat="1" ht="28.95" customHeight="1" x14ac:dyDescent="0.35">
      <c r="B30" s="10" t="s">
        <v>12</v>
      </c>
      <c r="C30" s="64"/>
      <c r="D30" s="65"/>
      <c r="E30" s="66"/>
      <c r="F30" s="11"/>
      <c r="G30" s="60" t="s">
        <v>11</v>
      </c>
      <c r="H30" s="60"/>
      <c r="I30" s="12">
        <f>H28+I28</f>
        <v>555.99999999999989</v>
      </c>
    </row>
    <row r="31" spans="2:9" s="8" customFormat="1" ht="28.95" customHeight="1" thickBot="1" x14ac:dyDescent="0.35">
      <c r="B31" s="10"/>
      <c r="C31" s="67"/>
      <c r="D31" s="68"/>
      <c r="E31" s="69"/>
      <c r="F31" s="10"/>
      <c r="G31" s="10"/>
      <c r="H31" s="10"/>
      <c r="I31" s="10"/>
    </row>
    <row r="32" spans="2:9" s="8" customFormat="1" ht="28.95" customHeight="1" thickBot="1" x14ac:dyDescent="0.35">
      <c r="B32" s="10"/>
      <c r="C32" s="13"/>
      <c r="D32" s="13"/>
      <c r="F32" s="10"/>
      <c r="G32" s="10"/>
      <c r="H32" s="10"/>
      <c r="I32" s="10"/>
    </row>
    <row r="33" spans="2:9" s="8" customFormat="1" ht="30" customHeight="1" thickBot="1" x14ac:dyDescent="0.35">
      <c r="B33" s="10" t="s">
        <v>13</v>
      </c>
      <c r="C33" s="61"/>
      <c r="D33" s="62"/>
      <c r="E33" s="63"/>
      <c r="F33" s="10"/>
      <c r="G33" s="10"/>
      <c r="H33" s="10"/>
      <c r="I33" s="10"/>
    </row>
    <row r="34" spans="2:9" s="8" customFormat="1" x14ac:dyDescent="0.3">
      <c r="B34" s="10"/>
      <c r="F34" s="10"/>
      <c r="G34" s="10"/>
      <c r="H34" s="10"/>
      <c r="I34" s="10"/>
    </row>
    <row r="35" spans="2:9" s="8" customFormat="1" ht="15" thickBot="1" x14ac:dyDescent="0.35">
      <c r="B35" s="10"/>
      <c r="F35" s="10"/>
      <c r="G35" s="10"/>
      <c r="H35" s="10"/>
      <c r="I35" s="10"/>
    </row>
    <row r="36" spans="2:9" s="8" customFormat="1" ht="50.55" customHeight="1" thickBot="1" x14ac:dyDescent="0.35">
      <c r="B36" s="10" t="s">
        <v>14</v>
      </c>
      <c r="C36" s="61"/>
      <c r="D36" s="62"/>
      <c r="E36" s="63"/>
      <c r="F36" s="10"/>
      <c r="G36" s="10"/>
      <c r="H36" s="10"/>
      <c r="I36" s="10"/>
    </row>
    <row r="37" spans="2:9" s="8" customFormat="1" x14ac:dyDescent="0.3">
      <c r="B37" s="10"/>
      <c r="F37" s="10"/>
      <c r="G37" s="10"/>
      <c r="H37" s="10"/>
      <c r="I37" s="10"/>
    </row>
    <row r="38" spans="2:9" s="8" customFormat="1" x14ac:dyDescent="0.3">
      <c r="B38" s="10"/>
      <c r="F38" s="10"/>
      <c r="G38" s="10"/>
      <c r="H38" s="10"/>
      <c r="I38" s="10"/>
    </row>
    <row r="39" spans="2:9" s="8" customFormat="1" x14ac:dyDescent="0.3">
      <c r="B39" s="10"/>
      <c r="F39" s="10"/>
      <c r="G39" s="10"/>
      <c r="H39" s="10"/>
      <c r="I39" s="10"/>
    </row>
    <row r="40" spans="2:9" s="8" customFormat="1" x14ac:dyDescent="0.3">
      <c r="B40" s="10"/>
      <c r="F40" s="10"/>
      <c r="G40" s="10"/>
      <c r="H40" s="10"/>
      <c r="I40" s="10"/>
    </row>
    <row r="41" spans="2:9" s="8" customFormat="1" x14ac:dyDescent="0.3">
      <c r="B41" s="10"/>
      <c r="F41" s="10"/>
      <c r="G41" s="10"/>
      <c r="H41" s="10"/>
      <c r="I41" s="10"/>
    </row>
    <row r="42" spans="2:9" s="8" customFormat="1" x14ac:dyDescent="0.3">
      <c r="B42" s="10"/>
      <c r="F42" s="10"/>
      <c r="G42" s="10"/>
      <c r="H42" s="10"/>
      <c r="I42" s="10"/>
    </row>
    <row r="43" spans="2:9" s="8" customFormat="1" x14ac:dyDescent="0.3">
      <c r="B43" s="10"/>
      <c r="F43" s="10"/>
      <c r="G43" s="10"/>
      <c r="H43" s="10"/>
      <c r="I43" s="10"/>
    </row>
    <row r="44" spans="2:9" s="8" customFormat="1" x14ac:dyDescent="0.3">
      <c r="B44" s="10"/>
      <c r="F44" s="10"/>
      <c r="G44" s="10"/>
      <c r="H44" s="10"/>
      <c r="I44" s="10"/>
    </row>
    <row r="45" spans="2:9" s="8" customFormat="1" x14ac:dyDescent="0.3">
      <c r="B45" s="10"/>
      <c r="F45" s="10"/>
      <c r="G45" s="10"/>
      <c r="H45" s="10"/>
      <c r="I45" s="10"/>
    </row>
    <row r="46" spans="2:9" s="8" customFormat="1" x14ac:dyDescent="0.3">
      <c r="B46" s="10"/>
      <c r="F46" s="10"/>
      <c r="G46" s="10"/>
      <c r="H46" s="10"/>
      <c r="I46" s="10"/>
    </row>
    <row r="47" spans="2:9" s="8" customFormat="1" x14ac:dyDescent="0.3">
      <c r="B47" s="10"/>
      <c r="F47" s="10"/>
      <c r="G47" s="10"/>
      <c r="H47" s="10"/>
      <c r="I47" s="10"/>
    </row>
    <row r="48" spans="2:9" s="8" customFormat="1" x14ac:dyDescent="0.3">
      <c r="B48" s="10"/>
      <c r="F48" s="10"/>
      <c r="G48" s="10"/>
      <c r="H48" s="10"/>
      <c r="I48" s="10"/>
    </row>
    <row r="49" spans="2:9" s="8" customFormat="1" x14ac:dyDescent="0.3">
      <c r="B49" s="10"/>
      <c r="F49" s="10"/>
      <c r="G49" s="10"/>
      <c r="H49" s="10"/>
      <c r="I49" s="10"/>
    </row>
    <row r="50" spans="2:9" s="8" customFormat="1" x14ac:dyDescent="0.3">
      <c r="B50" s="10"/>
      <c r="F50" s="10"/>
      <c r="G50" s="10"/>
      <c r="H50" s="10"/>
      <c r="I50" s="10"/>
    </row>
    <row r="51" spans="2:9" s="8" customFormat="1" x14ac:dyDescent="0.3">
      <c r="B51" s="10"/>
      <c r="F51" s="10"/>
      <c r="G51" s="10"/>
      <c r="H51" s="10"/>
      <c r="I51" s="10"/>
    </row>
    <row r="52" spans="2:9" s="8" customFormat="1" x14ac:dyDescent="0.3">
      <c r="B52" s="10"/>
      <c r="F52" s="10"/>
      <c r="G52" s="10"/>
      <c r="H52" s="10"/>
      <c r="I52" s="10"/>
    </row>
    <row r="53" spans="2:9" s="8" customFormat="1" x14ac:dyDescent="0.3">
      <c r="B53" s="10"/>
      <c r="F53" s="10"/>
      <c r="G53" s="10"/>
      <c r="H53" s="10"/>
      <c r="I53" s="10"/>
    </row>
    <row r="54" spans="2:9" s="8" customFormat="1" x14ac:dyDescent="0.3">
      <c r="B54" s="10"/>
      <c r="F54" s="10"/>
      <c r="G54" s="10"/>
      <c r="H54" s="10"/>
      <c r="I54" s="10"/>
    </row>
    <row r="55" spans="2:9" s="8" customFormat="1" x14ac:dyDescent="0.3">
      <c r="B55" s="10"/>
      <c r="F55" s="10"/>
      <c r="G55" s="10"/>
      <c r="H55" s="10"/>
      <c r="I55" s="10"/>
    </row>
    <row r="56" spans="2:9" s="8" customFormat="1" x14ac:dyDescent="0.3">
      <c r="B56" s="10"/>
      <c r="F56" s="10"/>
      <c r="G56" s="10"/>
      <c r="H56" s="10"/>
      <c r="I56" s="10"/>
    </row>
    <row r="57" spans="2:9" s="8" customFormat="1" x14ac:dyDescent="0.3">
      <c r="B57" s="10"/>
      <c r="F57" s="10"/>
      <c r="G57" s="10"/>
      <c r="H57" s="10"/>
      <c r="I57" s="10"/>
    </row>
    <row r="58" spans="2:9" s="8" customFormat="1" x14ac:dyDescent="0.3">
      <c r="B58" s="10"/>
      <c r="F58" s="10"/>
      <c r="G58" s="10"/>
      <c r="H58" s="10"/>
      <c r="I58" s="10"/>
    </row>
  </sheetData>
  <mergeCells count="6">
    <mergeCell ref="G30:H30"/>
    <mergeCell ref="C33:E33"/>
    <mergeCell ref="C30:E31"/>
    <mergeCell ref="B2:C2"/>
    <mergeCell ref="C36:E36"/>
    <mergeCell ref="D2:I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>&amp;LBijlage 4 Prijzenblad Gilde Opleidingen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2ced3605d68566aa558a900f8594e38a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4568a115cf69c83ddbfdf9f4cc76a386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7c9fb9-0617-4968-a907-419d4eecfe81" xsi:nil="true"/>
    <lcf76f155ced4ddcb4097134ff3c332f xmlns="dae1d1f6-f1fc-4d39-b6cb-ebec79cb58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C8BD2-4A6B-47F0-8019-A0B9DCC2A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F1B02-C997-4282-95EB-86FA33569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5EF227-FF03-4F7D-81B1-9E4DA62C2359}">
  <ds:schemaRefs>
    <ds:schemaRef ds:uri="http://purl.org/dc/elements/1.1/"/>
    <ds:schemaRef ds:uri="b77c9fb9-0617-4968-a907-419d4eecfe81"/>
    <ds:schemaRef ds:uri="http://schemas.microsoft.com/office/2006/metadata/properties"/>
    <ds:schemaRef ds:uri="dae1d1f6-f1fc-4d39-b6cb-ebec79cb5813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01b0b0e7-ed2f-45eb-86a0-beb28c7e15fd"/>
    <ds:schemaRef ds:uri="a1bd9866-4a38-4e4e-af4b-6ee4bfab0c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2024-01-16T16:02:45Z</cp:lastPrinted>
  <dcterms:created xsi:type="dcterms:W3CDTF">2023-11-27T08:46:51Z</dcterms:created>
  <dcterms:modified xsi:type="dcterms:W3CDTF">2024-02-26T14:35:43Z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