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3. RVO STAF - FIFZ - KAI\2023\AT Relatiegeschenken en Promotieartikelen\3 Nota's van Inlichtingen\NvI 2\"/>
    </mc:Choice>
  </mc:AlternateContent>
  <xr:revisionPtr revIDLastSave="0" documentId="8_{553190F3-5BEB-4B15-98B7-E5A9B7060AB7}" xr6:coauthVersionLast="47" xr6:coauthVersionMax="47" xr10:uidLastSave="{00000000-0000-0000-0000-000000000000}"/>
  <bookViews>
    <workbookView xWindow="-120" yWindow="-120" windowWidth="17430" windowHeight="9180" xr2:uid="{00000000-000D-0000-FFFF-FFFF00000000}"/>
  </bookViews>
  <sheets>
    <sheet name="Tarievenblad" sheetId="1" r:id="rId1"/>
  </sheets>
  <definedNames>
    <definedName name="_xlnm.Print_Area" localSheetId="0">Tarievenblad!$A$5:$H$43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E23" i="1"/>
  <c r="D23" i="1"/>
  <c r="C23" i="1"/>
  <c r="G11" i="1"/>
  <c r="E11" i="1"/>
  <c r="D11" i="1"/>
  <c r="C11" i="1"/>
  <c r="G37" i="1"/>
  <c r="G23" i="1"/>
  <c r="E37" i="1"/>
  <c r="D37" i="1"/>
  <c r="C37" i="1"/>
</calcChain>
</file>

<file path=xl/sharedStrings.xml><?xml version="1.0" encoding="utf-8"?>
<sst xmlns="http://schemas.openxmlformats.org/spreadsheetml/2006/main" count="53" uniqueCount="50">
  <si>
    <t>BTW in %</t>
  </si>
  <si>
    <t>Besteleenheid</t>
  </si>
  <si>
    <t>Keycord</t>
  </si>
  <si>
    <t>Doosje met mintjes</t>
  </si>
  <si>
    <t>Balpen</t>
  </si>
  <si>
    <t>Mok</t>
  </si>
  <si>
    <t>Groeipapier sticky notes</t>
  </si>
  <si>
    <t>Schoudertas</t>
  </si>
  <si>
    <t>Uitwisbaar notitieboek A5</t>
  </si>
  <si>
    <t>Sleutelhanger met Delftsblauwe klompjes</t>
  </si>
  <si>
    <t>Corsagelintje met Delftsblauwe klompjes</t>
  </si>
  <si>
    <t>Vegan lippenbalsem</t>
  </si>
  <si>
    <t>Notitieboekje A5</t>
  </si>
  <si>
    <t>Cow Parade Musselmalet</t>
  </si>
  <si>
    <t>Delftsblauw bord Nijntje</t>
  </si>
  <si>
    <t>Delftsblauw bord Amsterdamse grachten</t>
  </si>
  <si>
    <t>Delftsblauw bord Molen</t>
  </si>
  <si>
    <t>Stormparaplu</t>
  </si>
  <si>
    <t>Thermofles</t>
  </si>
  <si>
    <t>Thermobeker</t>
  </si>
  <si>
    <t>Drinkfles</t>
  </si>
  <si>
    <t>Chocoladereep</t>
  </si>
  <si>
    <t>Tarievenblad bijlage 2</t>
  </si>
  <si>
    <t>Kenmerk: 202207022</t>
  </si>
  <si>
    <t xml:space="preserve">Beanie muts </t>
  </si>
  <si>
    <t>TOTAAL</t>
  </si>
  <si>
    <t xml:space="preserve">Rol zwaar inpakpapier </t>
  </si>
  <si>
    <t>Delftsblauw stroopwafel in blik</t>
  </si>
  <si>
    <t>All-in tarief                   Ex. btw                         per besteleenheid</t>
  </si>
  <si>
    <t>Sokken</t>
  </si>
  <si>
    <t>Uuratrief</t>
  </si>
  <si>
    <t>Bandbreedte</t>
  </si>
  <si>
    <t>Tarieven maximaal 250 punten</t>
  </si>
  <si>
    <t xml:space="preserve">Artikelen die altijd bedrukt worden besteld </t>
  </si>
  <si>
    <t xml:space="preserve">Artikelen die onbedrukt worden besteld </t>
  </si>
  <si>
    <t>Europese aanbesteding: Levering van Relatiegeschenken en Promotieartikelen</t>
  </si>
  <si>
    <r>
      <t xml:space="preserve">C: Relatiegeschenken uit het standaardassortiment standaardlevering                                                   </t>
    </r>
    <r>
      <rPr>
        <b/>
        <i/>
        <sz val="9"/>
        <color rgb="FF000000"/>
        <rFont val="Verdana"/>
        <family val="2"/>
      </rPr>
      <t>MAXIMAAL 80 PUNTEN</t>
    </r>
  </si>
  <si>
    <r>
      <t xml:space="preserve">D: "Advies op maat"                                                      </t>
    </r>
    <r>
      <rPr>
        <b/>
        <i/>
        <sz val="9"/>
        <color rgb="FF000000"/>
        <rFont val="Verdana"/>
        <family val="2"/>
      </rPr>
      <t>MAXIMAAL 20 PUNTEN</t>
    </r>
  </si>
  <si>
    <t>FICTIEVE INSCHRIJFSOM A:</t>
  </si>
  <si>
    <t>FICTIEVE INSCHRIJFSOM B:</t>
  </si>
  <si>
    <t>FICTIEVE INSCHRIJFSOM C:</t>
  </si>
  <si>
    <t>TOTAAL UURTARIEF D:</t>
  </si>
  <si>
    <t>Dit Tarievenblad ingevuld (enkel de 'groen' gemarkeerde verplichte cellen) meezenden met de inschrijving. Conform eis 3.11 van het aanbestedingsdocument.</t>
  </si>
  <si>
    <r>
      <t xml:space="preserve">A: Promotieartikelen uit het standaardassortiment spoedlevering                                                                          </t>
    </r>
    <r>
      <rPr>
        <b/>
        <i/>
        <sz val="9"/>
        <color rgb="FF000000"/>
        <rFont val="Verdana"/>
        <family val="2"/>
      </rPr>
      <t>MAXIMAAL 80 PUNTEN</t>
    </r>
  </si>
  <si>
    <r>
      <t xml:space="preserve">B: Promotieartikelen uit het standaardassortiment standaard levering                                                                  </t>
    </r>
    <r>
      <rPr>
        <b/>
        <i/>
        <sz val="9"/>
        <color rgb="FF000000"/>
        <rFont val="Verdana"/>
        <family val="2"/>
      </rPr>
      <t>MAXIMAAL 70 PUNTEN</t>
    </r>
  </si>
  <si>
    <t>Minimaal</t>
  </si>
  <si>
    <t>Maximaal</t>
  </si>
  <si>
    <r>
      <t xml:space="preserve">Delftsblauw bord Vermeer </t>
    </r>
    <r>
      <rPr>
        <b/>
        <sz val="9"/>
        <color rgb="FFFF0000"/>
        <rFont val="Verdana"/>
        <family val="2"/>
      </rPr>
      <t>(VERVALLEN)</t>
    </r>
  </si>
  <si>
    <t>NVT</t>
  </si>
  <si>
    <r>
      <t>Luxe Pennenset in geschenkverpakking</t>
    </r>
    <r>
      <rPr>
        <sz val="9"/>
        <color rgb="FFFF0000"/>
        <rFont val="Verdana"/>
        <family val="2"/>
      </rPr>
      <t xml:space="preserve"> </t>
    </r>
    <r>
      <rPr>
        <b/>
        <sz val="9"/>
        <color rgb="FFFF0000"/>
        <rFont val="Verdana"/>
        <family val="2"/>
      </rPr>
      <t>(aanpassing zie NvI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</si>
</sst>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sz val="8"/>
      <name val="Calibri"/>
      <family val="2"/>
    </font>
    <font>
      <b/>
      <sz val="16"/>
      <color rgb="FF000000"/>
      <name val="Verdana"/>
      <family val="2"/>
    </font>
    <font>
      <sz val="9"/>
      <color rgb="FF000000"/>
      <name val="Verdana"/>
      <family val="2"/>
    </font>
    <font>
      <sz val="9"/>
      <color indexed="8"/>
      <name val="Verdana"/>
      <family val="2"/>
    </font>
    <font>
      <i/>
      <sz val="9"/>
      <color rgb="FF000000"/>
      <name val="Verdana"/>
      <family val="2"/>
    </font>
    <font>
      <b/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i/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strike/>
      <sz val="9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10" fontId="5" fillId="3" borderId="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 wrapText="1"/>
    </xf>
    <xf numFmtId="10" fontId="5" fillId="3" borderId="1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5" fillId="7" borderId="1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/>
    <xf numFmtId="0" fontId="5" fillId="7" borderId="0" xfId="0" applyFont="1" applyFill="1"/>
    <xf numFmtId="0" fontId="5" fillId="6" borderId="16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right" vertical="center"/>
    </xf>
    <xf numFmtId="0" fontId="0" fillId="5" borderId="0" xfId="0" applyFill="1"/>
    <xf numFmtId="0" fontId="7" fillId="5" borderId="0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164" fontId="10" fillId="2" borderId="12" xfId="0" applyNumberFormat="1" applyFont="1" applyFill="1" applyBorder="1" applyAlignment="1">
      <alignment horizontal="center"/>
    </xf>
    <xf numFmtId="164" fontId="10" fillId="2" borderId="9" xfId="0" applyNumberFormat="1" applyFont="1" applyFill="1" applyBorder="1" applyAlignment="1">
      <alignment horizontal="center"/>
    </xf>
    <xf numFmtId="164" fontId="10" fillId="2" borderId="17" xfId="0" applyNumberFormat="1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11" fillId="0" borderId="17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4" fontId="5" fillId="4" borderId="11" xfId="0" applyNumberFormat="1" applyFont="1" applyFill="1" applyBorder="1" applyAlignment="1" applyProtection="1">
      <alignment horizontal="center" vertical="center"/>
      <protection locked="0"/>
    </xf>
    <xf numFmtId="10" fontId="5" fillId="4" borderId="12" xfId="0" applyNumberFormat="1" applyFont="1" applyFill="1" applyBorder="1" applyAlignment="1" applyProtection="1">
      <alignment horizontal="center" vertical="center"/>
      <protection locked="0"/>
    </xf>
    <xf numFmtId="10" fontId="5" fillId="4" borderId="1" xfId="0" applyNumberFormat="1" applyFont="1" applyFill="1" applyBorder="1" applyAlignment="1" applyProtection="1">
      <alignment horizontal="center" vertical="center"/>
      <protection locked="0"/>
    </xf>
    <xf numFmtId="10" fontId="5" fillId="4" borderId="8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3" xfId="0" applyNumberFormat="1" applyFont="1" applyFill="1" applyBorder="1" applyAlignment="1" applyProtection="1">
      <alignment horizontal="center" vertical="center"/>
      <protection locked="0"/>
    </xf>
    <xf numFmtId="164" fontId="5" fillId="4" borderId="8" xfId="0" applyNumberFormat="1" applyFont="1" applyFill="1" applyBorder="1" applyAlignment="1" applyProtection="1">
      <alignment horizontal="center" vertical="center"/>
      <protection locked="0"/>
    </xf>
    <xf numFmtId="164" fontId="7" fillId="4" borderId="1" xfId="0" applyNumberFormat="1" applyFont="1" applyFill="1" applyBorder="1" applyAlignment="1" applyProtection="1">
      <alignment horizontal="center" vertical="center"/>
      <protection locked="0"/>
    </xf>
    <xf numFmtId="10" fontId="5" fillId="0" borderId="0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10" fontId="5" fillId="0" borderId="7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9" fontId="5" fillId="4" borderId="1" xfId="1" applyFont="1" applyFill="1" applyBorder="1" applyAlignment="1" applyProtection="1">
      <alignment horizontal="center" vertical="center"/>
      <protection locked="0"/>
    </xf>
    <xf numFmtId="0" fontId="8" fillId="5" borderId="17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9" fontId="5" fillId="0" borderId="0" xfId="1" applyFont="1" applyFill="1" applyBorder="1" applyAlignment="1" applyProtection="1">
      <alignment horizontal="center" vertical="center"/>
      <protection locked="0"/>
    </xf>
    <xf numFmtId="9" fontId="5" fillId="0" borderId="19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64" fontId="5" fillId="8" borderId="1" xfId="0" applyNumberFormat="1" applyFont="1" applyFill="1" applyBorder="1" applyAlignment="1" applyProtection="1">
      <alignment horizontal="center" vertical="center"/>
    </xf>
    <xf numFmtId="10" fontId="5" fillId="8" borderId="1" xfId="0" applyNumberFormat="1" applyFont="1" applyFill="1" applyBorder="1" applyAlignment="1" applyProtection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zoomScale="70" zoomScaleNormal="70" zoomScaleSheetLayoutView="100" workbookViewId="0">
      <selection activeCell="G27" sqref="G27"/>
    </sheetView>
  </sheetViews>
  <sheetFormatPr defaultColWidth="9.140625" defaultRowHeight="15" x14ac:dyDescent="0.25"/>
  <cols>
    <col min="1" max="1" width="50" style="3" customWidth="1"/>
    <col min="2" max="2" width="18.42578125" style="3" bestFit="1" customWidth="1"/>
    <col min="3" max="3" width="18.42578125" style="3" customWidth="1"/>
    <col min="4" max="4" width="20.7109375" style="3" customWidth="1"/>
    <col min="5" max="5" width="24.28515625" customWidth="1"/>
    <col min="6" max="6" width="31" customWidth="1"/>
    <col min="7" max="7" width="23.42578125" style="3" customWidth="1"/>
    <col min="8" max="8" width="22.5703125" style="3" customWidth="1"/>
    <col min="9" max="16384" width="9.140625" style="1"/>
  </cols>
  <sheetData>
    <row r="1" spans="1:8" ht="20.45" customHeight="1" x14ac:dyDescent="0.25">
      <c r="A1" s="4" t="s">
        <v>22</v>
      </c>
      <c r="B1" s="4" t="s">
        <v>32</v>
      </c>
      <c r="C1" s="4"/>
    </row>
    <row r="2" spans="1:8" ht="20.45" customHeight="1" x14ac:dyDescent="0.25">
      <c r="A2" s="5" t="s">
        <v>35</v>
      </c>
      <c r="B2" s="6"/>
      <c r="C2" s="6"/>
      <c r="G2" s="27" t="s">
        <v>33</v>
      </c>
      <c r="H2" s="77"/>
    </row>
    <row r="3" spans="1:8" ht="20.45" customHeight="1" x14ac:dyDescent="0.25">
      <c r="A3" s="5" t="s">
        <v>23</v>
      </c>
      <c r="B3" s="6"/>
      <c r="C3" s="6"/>
      <c r="G3" s="28" t="s">
        <v>34</v>
      </c>
      <c r="H3" s="78"/>
    </row>
    <row r="4" spans="1:8" ht="20.45" customHeight="1" x14ac:dyDescent="0.25">
      <c r="A4" s="7" t="s">
        <v>42</v>
      </c>
      <c r="B4" s="6"/>
      <c r="C4" s="6"/>
      <c r="D4" s="6"/>
      <c r="G4" s="6"/>
      <c r="H4" s="6"/>
    </row>
    <row r="5" spans="1:8" ht="59.25" customHeight="1" x14ac:dyDescent="0.15">
      <c r="A5" s="6"/>
      <c r="B5" s="44" t="s">
        <v>1</v>
      </c>
      <c r="C5" s="44" t="s">
        <v>45</v>
      </c>
      <c r="D5" s="44" t="s">
        <v>46</v>
      </c>
      <c r="E5" s="46" t="s">
        <v>31</v>
      </c>
      <c r="F5" s="39"/>
      <c r="G5" s="19" t="s">
        <v>28</v>
      </c>
      <c r="H5" s="45" t="s">
        <v>0</v>
      </c>
    </row>
    <row r="6" spans="1:8" ht="45.6" customHeight="1" x14ac:dyDescent="0.15">
      <c r="A6" s="15" t="s">
        <v>43</v>
      </c>
      <c r="B6" s="41"/>
      <c r="C6" s="41"/>
      <c r="D6" s="41"/>
      <c r="E6" s="41"/>
      <c r="F6" s="40"/>
      <c r="G6" s="42"/>
      <c r="H6" s="43"/>
    </row>
    <row r="7" spans="1:8" ht="29.45" customHeight="1" x14ac:dyDescent="0.2">
      <c r="A7" s="29" t="s">
        <v>12</v>
      </c>
      <c r="B7" s="50">
        <v>100</v>
      </c>
      <c r="C7" s="57">
        <v>300</v>
      </c>
      <c r="D7" s="57">
        <v>375</v>
      </c>
      <c r="E7" s="58">
        <v>75</v>
      </c>
      <c r="F7" s="37"/>
      <c r="G7" s="68"/>
      <c r="H7" s="69"/>
    </row>
    <row r="8" spans="1:8" ht="29.45" customHeight="1" x14ac:dyDescent="0.2">
      <c r="A8" s="30" t="s">
        <v>4</v>
      </c>
      <c r="B8" s="51">
        <v>100</v>
      </c>
      <c r="C8" s="54">
        <v>90</v>
      </c>
      <c r="D8" s="54">
        <v>150</v>
      </c>
      <c r="E8" s="55">
        <v>60</v>
      </c>
      <c r="F8" s="37"/>
      <c r="G8" s="68"/>
      <c r="H8" s="70"/>
    </row>
    <row r="9" spans="1:8" ht="29.45" customHeight="1" x14ac:dyDescent="0.2">
      <c r="A9" s="30" t="s">
        <v>7</v>
      </c>
      <c r="B9" s="51">
        <v>50</v>
      </c>
      <c r="C9" s="54">
        <v>30</v>
      </c>
      <c r="D9" s="54">
        <v>50</v>
      </c>
      <c r="E9" s="55">
        <v>20</v>
      </c>
      <c r="F9" s="37"/>
      <c r="G9" s="68"/>
      <c r="H9" s="70"/>
    </row>
    <row r="10" spans="1:8" ht="29.45" customHeight="1" x14ac:dyDescent="0.2">
      <c r="A10" s="31" t="s">
        <v>2</v>
      </c>
      <c r="B10" s="52">
        <v>20</v>
      </c>
      <c r="C10" s="56">
        <v>45</v>
      </c>
      <c r="D10" s="56">
        <v>65</v>
      </c>
      <c r="E10" s="59">
        <v>20</v>
      </c>
      <c r="F10" s="37"/>
      <c r="G10" s="68"/>
      <c r="H10" s="71"/>
    </row>
    <row r="11" spans="1:8" ht="29.45" customHeight="1" x14ac:dyDescent="0.15">
      <c r="A11" s="67" t="s">
        <v>25</v>
      </c>
      <c r="B11" s="53"/>
      <c r="C11" s="60">
        <f>SUM(C7:C10)</f>
        <v>465</v>
      </c>
      <c r="D11" s="60">
        <f>SUM(D7:D10)</f>
        <v>640</v>
      </c>
      <c r="E11" s="61">
        <f>SUM(E7:E10)</f>
        <v>175</v>
      </c>
      <c r="F11" s="63" t="s">
        <v>38</v>
      </c>
      <c r="G11" s="80" t="str">
        <f>IF(G10="","EUR",SUM(G7:G10))</f>
        <v>EUR</v>
      </c>
      <c r="H11" s="81"/>
    </row>
    <row r="12" spans="1:8" ht="45.6" customHeight="1" x14ac:dyDescent="0.2">
      <c r="A12" s="20" t="s">
        <v>44</v>
      </c>
      <c r="B12" s="21"/>
      <c r="C12" s="33"/>
      <c r="D12" s="33"/>
      <c r="E12" s="33"/>
      <c r="F12" s="33"/>
      <c r="G12" s="11"/>
      <c r="H12" s="16"/>
    </row>
    <row r="13" spans="1:8" ht="29.45" customHeight="1" x14ac:dyDescent="0.15">
      <c r="A13" s="22" t="s">
        <v>8</v>
      </c>
      <c r="B13" s="50">
        <v>100</v>
      </c>
      <c r="C13" s="54">
        <v>700</v>
      </c>
      <c r="D13" s="54">
        <v>850</v>
      </c>
      <c r="E13" s="54">
        <v>150</v>
      </c>
      <c r="F13" s="47"/>
      <c r="G13" s="72"/>
      <c r="H13" s="70"/>
    </row>
    <row r="14" spans="1:8" ht="30" customHeight="1" x14ac:dyDescent="0.15">
      <c r="A14" s="23" t="s">
        <v>9</v>
      </c>
      <c r="B14" s="51">
        <v>50</v>
      </c>
      <c r="C14" s="54">
        <v>50</v>
      </c>
      <c r="D14" s="54">
        <v>100</v>
      </c>
      <c r="E14" s="54">
        <v>50</v>
      </c>
      <c r="F14" s="36"/>
      <c r="G14" s="72"/>
      <c r="H14" s="70"/>
    </row>
    <row r="15" spans="1:8" ht="31.15" customHeight="1" x14ac:dyDescent="0.2">
      <c r="A15" s="23" t="s">
        <v>10</v>
      </c>
      <c r="B15" s="51">
        <v>50</v>
      </c>
      <c r="C15" s="54">
        <v>60</v>
      </c>
      <c r="D15" s="54">
        <v>90</v>
      </c>
      <c r="E15" s="54">
        <v>30</v>
      </c>
      <c r="F15" s="38"/>
      <c r="G15" s="72"/>
      <c r="H15" s="70"/>
    </row>
    <row r="16" spans="1:8" ht="27" customHeight="1" x14ac:dyDescent="0.2">
      <c r="A16" s="23" t="s">
        <v>6</v>
      </c>
      <c r="B16" s="51">
        <v>100</v>
      </c>
      <c r="C16" s="54">
        <v>200</v>
      </c>
      <c r="D16" s="54">
        <v>250</v>
      </c>
      <c r="E16" s="54">
        <v>50</v>
      </c>
      <c r="F16" s="38"/>
      <c r="G16" s="72"/>
      <c r="H16" s="70"/>
    </row>
    <row r="17" spans="1:8" ht="30.6" customHeight="1" x14ac:dyDescent="0.2">
      <c r="A17" s="23" t="s">
        <v>24</v>
      </c>
      <c r="B17" s="51">
        <v>50</v>
      </c>
      <c r="C17" s="54">
        <v>160</v>
      </c>
      <c r="D17" s="54">
        <v>210</v>
      </c>
      <c r="E17" s="54">
        <v>50</v>
      </c>
      <c r="F17" s="38"/>
      <c r="G17" s="72"/>
      <c r="H17" s="70"/>
    </row>
    <row r="18" spans="1:8" ht="27.75" customHeight="1" x14ac:dyDescent="0.2">
      <c r="A18" s="23" t="s">
        <v>29</v>
      </c>
      <c r="B18" s="51">
        <v>10</v>
      </c>
      <c r="C18" s="54">
        <v>40</v>
      </c>
      <c r="D18" s="54">
        <v>55</v>
      </c>
      <c r="E18" s="54">
        <v>15</v>
      </c>
      <c r="F18" s="38"/>
      <c r="G18" s="72"/>
      <c r="H18" s="70"/>
    </row>
    <row r="19" spans="1:8" ht="26.45" customHeight="1" x14ac:dyDescent="0.25">
      <c r="A19" s="23" t="s">
        <v>11</v>
      </c>
      <c r="B19" s="51">
        <v>100</v>
      </c>
      <c r="C19" s="54">
        <v>325</v>
      </c>
      <c r="D19" s="54">
        <v>400</v>
      </c>
      <c r="E19" s="54">
        <v>75</v>
      </c>
      <c r="F19" s="35"/>
      <c r="G19" s="72"/>
      <c r="H19" s="70"/>
    </row>
    <row r="20" spans="1:8" ht="27" customHeight="1" x14ac:dyDescent="0.15">
      <c r="A20" s="23" t="s">
        <v>3</v>
      </c>
      <c r="B20" s="51">
        <v>100</v>
      </c>
      <c r="C20" s="54">
        <v>100</v>
      </c>
      <c r="D20" s="54">
        <v>140</v>
      </c>
      <c r="E20" s="55">
        <v>40</v>
      </c>
      <c r="F20" s="40"/>
      <c r="G20" s="73"/>
      <c r="H20" s="70"/>
    </row>
    <row r="21" spans="1:8" ht="27.6" customHeight="1" x14ac:dyDescent="0.15">
      <c r="A21" s="23" t="s">
        <v>5</v>
      </c>
      <c r="B21" s="51">
        <v>100</v>
      </c>
      <c r="C21" s="54">
        <v>550</v>
      </c>
      <c r="D21" s="54">
        <v>600</v>
      </c>
      <c r="E21" s="54">
        <v>50</v>
      </c>
      <c r="F21" s="36"/>
      <c r="G21" s="72"/>
      <c r="H21" s="70"/>
    </row>
    <row r="22" spans="1:8" ht="27.6" customHeight="1" x14ac:dyDescent="0.2">
      <c r="A22" s="32" t="s">
        <v>26</v>
      </c>
      <c r="B22" s="52">
        <v>1</v>
      </c>
      <c r="C22" s="56">
        <v>45</v>
      </c>
      <c r="D22" s="56">
        <v>65</v>
      </c>
      <c r="E22" s="56">
        <v>20</v>
      </c>
      <c r="F22" s="38"/>
      <c r="G22" s="74"/>
      <c r="H22" s="70"/>
    </row>
    <row r="23" spans="1:8" s="3" customFormat="1" ht="27.6" customHeight="1" x14ac:dyDescent="0.15">
      <c r="A23" s="66" t="s">
        <v>25</v>
      </c>
      <c r="B23" s="51"/>
      <c r="C23" s="62">
        <f>SUM(C13:C22)</f>
        <v>2230</v>
      </c>
      <c r="D23" s="62">
        <f>SUM(D13:D22)</f>
        <v>2760</v>
      </c>
      <c r="E23" s="62">
        <f>SUM(E13:E22)</f>
        <v>530</v>
      </c>
      <c r="F23" s="63" t="s">
        <v>39</v>
      </c>
      <c r="G23" s="80" t="str">
        <f>IF(G22="","EUR",SUM(G13:G22))</f>
        <v>EUR</v>
      </c>
      <c r="H23" s="76"/>
    </row>
    <row r="24" spans="1:8" ht="47.45" customHeight="1" x14ac:dyDescent="0.2">
      <c r="A24" s="17" t="s">
        <v>36</v>
      </c>
      <c r="B24" s="12"/>
      <c r="C24" s="12"/>
      <c r="D24" s="12"/>
      <c r="E24" s="12"/>
      <c r="F24" s="48"/>
      <c r="G24" s="13"/>
      <c r="H24" s="14"/>
    </row>
    <row r="25" spans="1:8" ht="29.25" customHeight="1" x14ac:dyDescent="0.2">
      <c r="A25" s="24" t="s">
        <v>13</v>
      </c>
      <c r="B25" s="50">
        <v>5</v>
      </c>
      <c r="C25" s="57">
        <v>300</v>
      </c>
      <c r="D25" s="57">
        <v>425</v>
      </c>
      <c r="E25" s="58">
        <v>125</v>
      </c>
      <c r="F25" s="83"/>
      <c r="G25" s="72"/>
      <c r="H25" s="69"/>
    </row>
    <row r="26" spans="1:8" ht="29.25" customHeight="1" x14ac:dyDescent="0.2">
      <c r="A26" s="25" t="s">
        <v>14</v>
      </c>
      <c r="B26" s="51">
        <v>1</v>
      </c>
      <c r="C26" s="54">
        <v>40</v>
      </c>
      <c r="D26" s="54">
        <v>50</v>
      </c>
      <c r="E26" s="55">
        <v>10</v>
      </c>
      <c r="F26" s="84"/>
      <c r="G26" s="72"/>
      <c r="H26" s="70"/>
    </row>
    <row r="27" spans="1:8" ht="29.25" customHeight="1" x14ac:dyDescent="0.15">
      <c r="A27" s="25" t="s">
        <v>15</v>
      </c>
      <c r="B27" s="51">
        <v>1</v>
      </c>
      <c r="C27" s="54">
        <v>15</v>
      </c>
      <c r="D27" s="54">
        <v>25</v>
      </c>
      <c r="E27" s="54">
        <v>10</v>
      </c>
      <c r="F27" s="36"/>
      <c r="G27" s="72"/>
      <c r="H27" s="70"/>
    </row>
    <row r="28" spans="1:8" ht="29.25" customHeight="1" x14ac:dyDescent="0.15">
      <c r="A28" s="25" t="s">
        <v>47</v>
      </c>
      <c r="B28" s="98">
        <v>1</v>
      </c>
      <c r="C28" s="99">
        <v>10</v>
      </c>
      <c r="D28" s="99">
        <v>20</v>
      </c>
      <c r="E28" s="99">
        <v>10</v>
      </c>
      <c r="F28" s="36"/>
      <c r="G28" s="100" t="s">
        <v>48</v>
      </c>
      <c r="H28" s="101" t="s">
        <v>48</v>
      </c>
    </row>
    <row r="29" spans="1:8" ht="29.25" customHeight="1" x14ac:dyDescent="0.2">
      <c r="A29" s="25" t="s">
        <v>16</v>
      </c>
      <c r="B29" s="51">
        <v>1</v>
      </c>
      <c r="C29" s="54">
        <v>15</v>
      </c>
      <c r="D29" s="54">
        <v>25</v>
      </c>
      <c r="E29" s="54">
        <v>10</v>
      </c>
      <c r="F29" s="38"/>
      <c r="G29" s="72"/>
      <c r="H29" s="70"/>
    </row>
    <row r="30" spans="1:8" ht="29.25" customHeight="1" x14ac:dyDescent="0.2">
      <c r="A30" s="25" t="s">
        <v>27</v>
      </c>
      <c r="B30" s="51">
        <v>20</v>
      </c>
      <c r="C30" s="54">
        <v>100</v>
      </c>
      <c r="D30" s="54">
        <v>200</v>
      </c>
      <c r="E30" s="54">
        <v>100</v>
      </c>
      <c r="F30" s="38"/>
      <c r="G30" s="72"/>
      <c r="H30" s="70"/>
    </row>
    <row r="31" spans="1:8" ht="29.25" customHeight="1" x14ac:dyDescent="0.2">
      <c r="A31" s="26" t="s">
        <v>49</v>
      </c>
      <c r="B31" s="51">
        <v>10</v>
      </c>
      <c r="C31" s="97">
        <v>250</v>
      </c>
      <c r="D31" s="97">
        <v>500</v>
      </c>
      <c r="E31" s="97">
        <v>250</v>
      </c>
      <c r="F31" s="38"/>
      <c r="G31" s="72"/>
      <c r="H31" s="70"/>
    </row>
    <row r="32" spans="1:8" ht="29.25" customHeight="1" x14ac:dyDescent="0.2">
      <c r="A32" s="26" t="s">
        <v>17</v>
      </c>
      <c r="B32" s="51">
        <v>10</v>
      </c>
      <c r="C32" s="54">
        <v>200</v>
      </c>
      <c r="D32" s="54">
        <v>300</v>
      </c>
      <c r="E32" s="54">
        <v>100</v>
      </c>
      <c r="F32" s="38"/>
      <c r="G32" s="72"/>
      <c r="H32" s="70"/>
    </row>
    <row r="33" spans="1:8" ht="29.25" customHeight="1" x14ac:dyDescent="0.25">
      <c r="A33" s="26" t="s">
        <v>18</v>
      </c>
      <c r="B33" s="51">
        <v>20</v>
      </c>
      <c r="C33" s="54">
        <v>260</v>
      </c>
      <c r="D33" s="54">
        <v>300</v>
      </c>
      <c r="E33" s="54">
        <v>40</v>
      </c>
      <c r="F33" s="35"/>
      <c r="G33" s="72"/>
      <c r="H33" s="70"/>
    </row>
    <row r="34" spans="1:8" ht="29.25" customHeight="1" x14ac:dyDescent="0.15">
      <c r="A34" s="26" t="s">
        <v>19</v>
      </c>
      <c r="B34" s="51">
        <v>20</v>
      </c>
      <c r="C34" s="54">
        <v>90</v>
      </c>
      <c r="D34" s="54">
        <v>130</v>
      </c>
      <c r="E34" s="54">
        <v>40</v>
      </c>
      <c r="F34" s="85"/>
      <c r="G34" s="72"/>
      <c r="H34" s="70"/>
    </row>
    <row r="35" spans="1:8" ht="29.25" customHeight="1" x14ac:dyDescent="0.15">
      <c r="A35" s="26" t="s">
        <v>20</v>
      </c>
      <c r="B35" s="51">
        <v>20</v>
      </c>
      <c r="C35" s="54">
        <v>200</v>
      </c>
      <c r="D35" s="54">
        <v>300</v>
      </c>
      <c r="E35" s="54">
        <v>100</v>
      </c>
      <c r="F35" s="36"/>
      <c r="G35" s="72"/>
      <c r="H35" s="70"/>
    </row>
    <row r="36" spans="1:8" ht="29.25" customHeight="1" x14ac:dyDescent="0.2">
      <c r="A36" s="26" t="s">
        <v>21</v>
      </c>
      <c r="B36" s="51">
        <v>10</v>
      </c>
      <c r="C36" s="54">
        <v>50</v>
      </c>
      <c r="D36" s="54">
        <v>70</v>
      </c>
      <c r="E36" s="54">
        <v>20</v>
      </c>
      <c r="F36" s="38"/>
      <c r="G36" s="72"/>
      <c r="H36" s="70"/>
    </row>
    <row r="37" spans="1:8" s="3" customFormat="1" ht="29.25" customHeight="1" x14ac:dyDescent="0.15">
      <c r="A37" s="65" t="s">
        <v>25</v>
      </c>
      <c r="B37" s="51"/>
      <c r="C37" s="62">
        <f>SUM(C25:C36)</f>
        <v>1530</v>
      </c>
      <c r="D37" s="62">
        <f>SUM(D25:D36)</f>
        <v>2345</v>
      </c>
      <c r="E37" s="62">
        <f>SUM(E25:E36)</f>
        <v>815</v>
      </c>
      <c r="F37" s="63" t="s">
        <v>40</v>
      </c>
      <c r="G37" s="80" t="str">
        <f>IF(G36="","EUR",SUM(G25:G36))</f>
        <v>EUR</v>
      </c>
      <c r="H37" s="79"/>
    </row>
    <row r="38" spans="1:8" s="3" customFormat="1" ht="29.25" customHeight="1" x14ac:dyDescent="0.15">
      <c r="A38" s="17" t="s">
        <v>37</v>
      </c>
      <c r="B38" s="18"/>
      <c r="C38" s="18"/>
      <c r="D38" s="18"/>
      <c r="E38" s="18"/>
      <c r="F38" s="18"/>
      <c r="G38" s="86"/>
      <c r="H38" s="92"/>
    </row>
    <row r="39" spans="1:8" s="3" customFormat="1" ht="29.25" customHeight="1" x14ac:dyDescent="0.15">
      <c r="A39" s="89" t="s">
        <v>30</v>
      </c>
      <c r="B39" s="90"/>
      <c r="C39" s="91">
        <v>50</v>
      </c>
      <c r="D39" s="91">
        <v>120</v>
      </c>
      <c r="E39" s="91">
        <v>70</v>
      </c>
      <c r="F39" s="90"/>
      <c r="G39" s="75"/>
      <c r="H39" s="82"/>
    </row>
    <row r="40" spans="1:8" s="3" customFormat="1" ht="29.25" customHeight="1" x14ac:dyDescent="0.15">
      <c r="A40" s="49"/>
      <c r="B40" s="34"/>
      <c r="C40" s="34"/>
      <c r="D40" s="34"/>
      <c r="E40" s="34"/>
      <c r="F40" s="64" t="s">
        <v>41</v>
      </c>
      <c r="G40" s="80" t="str">
        <f>IF(G39="","EUR",SUM(G39))</f>
        <v>EUR</v>
      </c>
      <c r="H40" s="88"/>
    </row>
    <row r="41" spans="1:8" s="3" customFormat="1" ht="29.25" customHeight="1" x14ac:dyDescent="0.15">
      <c r="A41" s="96"/>
      <c r="B41" s="95"/>
      <c r="C41" s="95"/>
      <c r="D41" s="95"/>
      <c r="E41" s="95"/>
      <c r="F41" s="94"/>
      <c r="G41" s="93"/>
      <c r="H41" s="87"/>
    </row>
    <row r="42" spans="1:8" ht="30" customHeight="1" x14ac:dyDescent="0.15">
      <c r="A42" s="1"/>
      <c r="B42" s="1"/>
      <c r="C42" s="1"/>
      <c r="D42" s="1"/>
      <c r="E42" s="1"/>
      <c r="F42" s="1"/>
      <c r="G42" s="1"/>
      <c r="H42" s="1"/>
    </row>
    <row r="43" spans="1:8" ht="30" customHeight="1" x14ac:dyDescent="0.15">
      <c r="A43" s="8"/>
      <c r="B43" s="9"/>
      <c r="C43" s="9"/>
      <c r="D43" s="9"/>
      <c r="E43" s="9"/>
      <c r="F43" s="9"/>
      <c r="G43" s="10"/>
      <c r="H43" s="10"/>
    </row>
    <row r="52" spans="1:4" x14ac:dyDescent="0.25">
      <c r="A52" s="2"/>
      <c r="B52" s="2"/>
      <c r="C52" s="2"/>
      <c r="D52" s="2"/>
    </row>
  </sheetData>
  <sheetProtection algorithmName="SHA-512" hashValue="S0nlu/BOgjQJFlADW+YShmCOaOMCbv4xGtSAvDllun5zBaOK+JAEJGFk0wvLRqOqTVrHdiHl/8y8k0m9Sdr0KQ==" saltValue="6ExZbMEezXQLo5GQSHfrfg==" spinCount="100000" sheet="1" selectLockedCells="1"/>
  <phoneticPr fontId="2" type="noConversion"/>
  <dataValidations count="24">
    <dataValidation type="decimal" allowBlank="1" showInputMessage="1" showErrorMessage="1" sqref="G7" xr:uid="{C49A756B-4909-498B-9CAB-0CDBC52AB990}">
      <formula1>300</formula1>
      <formula2>375</formula2>
    </dataValidation>
    <dataValidation type="decimal" allowBlank="1" showInputMessage="1" showErrorMessage="1" sqref="G8" xr:uid="{E0AA9510-9EFA-45E6-A557-5D3482FD6F7B}">
      <formula1>90</formula1>
      <formula2>150</formula2>
    </dataValidation>
    <dataValidation type="decimal" allowBlank="1" showInputMessage="1" showErrorMessage="1" sqref="G9" xr:uid="{BA2A5A2F-B6CE-47ED-B10A-F3F596870C66}">
      <formula1>30</formula1>
      <formula2>50</formula2>
    </dataValidation>
    <dataValidation type="decimal" allowBlank="1" showInputMessage="1" showErrorMessage="1" sqref="G10 G22" xr:uid="{1EF0CAED-4D04-488B-8B4A-F732640332B4}">
      <formula1>45</formula1>
      <formula2>65</formula2>
    </dataValidation>
    <dataValidation type="decimal" allowBlank="1" showInputMessage="1" showErrorMessage="1" sqref="G13" xr:uid="{48AD6696-2AE7-4DB2-B437-A0CEF3A8C1B4}">
      <formula1>700</formula1>
      <formula2>850</formula2>
    </dataValidation>
    <dataValidation type="decimal" allowBlank="1" showInputMessage="1" showErrorMessage="1" sqref="G30" xr:uid="{9D73967A-E581-4CAA-927E-B29FA5C2480C}">
      <formula1>100</formula1>
      <formula2>200</formula2>
    </dataValidation>
    <dataValidation type="decimal" allowBlank="1" showInputMessage="1" showErrorMessage="1" sqref="G15" xr:uid="{E7F84D25-12CF-4E90-AABF-4ACA11C6D963}">
      <formula1>60</formula1>
      <formula2>90</formula2>
    </dataValidation>
    <dataValidation type="decimal" allowBlank="1" showInputMessage="1" showErrorMessage="1" sqref="G16" xr:uid="{AB7653FA-11EC-4BE6-99AC-13481588D65D}">
      <formula1>200</formula1>
      <formula2>250</formula2>
    </dataValidation>
    <dataValidation type="decimal" allowBlank="1" showInputMessage="1" showErrorMessage="1" sqref="G17" xr:uid="{E9115BA3-B2A5-48C9-9758-88E4B180EF36}">
      <formula1>160</formula1>
      <formula2>210</formula2>
    </dataValidation>
    <dataValidation type="decimal" allowBlank="1" showInputMessage="1" showErrorMessage="1" sqref="G18" xr:uid="{A8E8E171-ACBB-48C9-82CB-7165B32B3FCF}">
      <formula1>40</formula1>
      <formula2>55</formula2>
    </dataValidation>
    <dataValidation type="decimal" allowBlank="1" showInputMessage="1" showErrorMessage="1" sqref="G19" xr:uid="{22019328-C01A-444F-8E3A-4D2838BE0CA1}">
      <formula1>325</formula1>
      <formula2>400</formula2>
    </dataValidation>
    <dataValidation type="decimal" allowBlank="1" showInputMessage="1" showErrorMessage="1" sqref="G20" xr:uid="{02F47AC5-176A-4462-9432-24DB2EDFF9B8}">
      <formula1>100</formula1>
      <formula2>140</formula2>
    </dataValidation>
    <dataValidation type="decimal" allowBlank="1" showInputMessage="1" showErrorMessage="1" sqref="G21" xr:uid="{99B8B8DD-6E29-4E84-AE91-DE7247E0669F}">
      <formula1>550</formula1>
      <formula2>600</formula2>
    </dataValidation>
    <dataValidation type="decimal" allowBlank="1" showInputMessage="1" showErrorMessage="1" sqref="G25" xr:uid="{15B33858-8BBA-4209-8512-CA45FF05B94D}">
      <formula1>300</formula1>
      <formula2>425</formula2>
    </dataValidation>
    <dataValidation type="decimal" allowBlank="1" showInputMessage="1" showErrorMessage="1" sqref="G26" xr:uid="{EA3A6E6D-682D-4BEA-868A-11CB1ED4872E}">
      <formula1>40</formula1>
      <formula2>50</formula2>
    </dataValidation>
    <dataValidation type="decimal" allowBlank="1" showInputMessage="1" showErrorMessage="1" sqref="G27 G29" xr:uid="{8B8B2A52-530E-4E8D-A64B-13999DB95441}">
      <formula1>15</formula1>
      <formula2>25</formula2>
    </dataValidation>
    <dataValidation type="decimal" allowBlank="1" showInputMessage="1" showErrorMessage="1" sqref="G31" xr:uid="{97B6502E-DFF3-4DDF-B944-8B08BA9A17BF}">
      <formula1>250</formula1>
      <formula2>500</formula2>
    </dataValidation>
    <dataValidation type="decimal" allowBlank="1" showInputMessage="1" showErrorMessage="1" sqref="G32 G35" xr:uid="{F70293E3-1F73-4D36-B2D4-02173F4896E7}">
      <formula1>200</formula1>
      <formula2>300</formula2>
    </dataValidation>
    <dataValidation type="decimal" allowBlank="1" showInputMessage="1" showErrorMessage="1" sqref="G33" xr:uid="{75D16A16-F2AE-4C0E-BE47-0E45448299C7}">
      <formula1>260</formula1>
      <formula2>300</formula2>
    </dataValidation>
    <dataValidation type="decimal" allowBlank="1" showInputMessage="1" showErrorMessage="1" sqref="G34" xr:uid="{532F43A2-00E4-4164-9DC7-28F9DEEDEEF2}">
      <formula1>90</formula1>
      <formula2>130</formula2>
    </dataValidation>
    <dataValidation type="decimal" allowBlank="1" showInputMessage="1" showErrorMessage="1" sqref="G36" xr:uid="{4E13BCAD-107B-4856-BEA1-FC1CE901799A}">
      <formula1>50</formula1>
      <formula2>70</formula2>
    </dataValidation>
    <dataValidation type="decimal" allowBlank="1" showInputMessage="1" showErrorMessage="1" sqref="G40:G41" xr:uid="{293571F7-899D-4280-B916-589EC3970CC5}">
      <formula1>75</formula1>
      <formula2>150</formula2>
    </dataValidation>
    <dataValidation type="decimal" allowBlank="1" showInputMessage="1" showErrorMessage="1" sqref="G14" xr:uid="{8E14243C-2082-4FD1-91CB-3E22E8BAB05F}">
      <formula1>50</formula1>
      <formula2>100</formula2>
    </dataValidation>
    <dataValidation type="decimal" allowBlank="1" showInputMessage="1" showErrorMessage="1" sqref="G39" xr:uid="{4FE5A7CA-FDD5-4465-8622-7E50C0260A97}">
      <formula1>50</formula1>
      <formula2>120</formula2>
    </dataValidation>
  </dataValidations>
  <pageMargins left="0.19685039370078741" right="0.31496062992125984" top="0.96" bottom="0.15748031496062992" header="0.39" footer="0.31496062992125984"/>
  <pageSetup paperSize="9" scale="38" orientation="landscape" r:id="rId1"/>
  <headerFooter>
    <oddHeader>&amp;L&amp;"Verdana,Vet"Bijlage 11 Prijzen werkblad 1 relatiegeschenken categorie 1 tot en met 4</oddHead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</vt:lpstr>
      <vt:lpstr>Tarievenblad!Afdrukbereik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Smiet-Verweij, C.M.C. (Channa)</dc:creator>
  <cp:lastModifiedBy>Wit, J.J.M. de (Hans)</cp:lastModifiedBy>
  <cp:lastPrinted>2023-07-11T08:28:19Z</cp:lastPrinted>
  <dcterms:created xsi:type="dcterms:W3CDTF">2014-04-17T06:16:27Z</dcterms:created>
  <dcterms:modified xsi:type="dcterms:W3CDTF">2023-08-30T22:26:44Z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