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@Vertrouwelijk\Aanbest. Elektriciteit 2025 ev\2b. Aanbestedingsdocument\"/>
    </mc:Choice>
  </mc:AlternateContent>
  <xr:revisionPtr revIDLastSave="0" documentId="13_ncr:1_{5463A301-2043-4278-8ACB-B3702F29BC3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ijzen" sheetId="1" r:id="rId1"/>
    <sheet name="SC.1 en SC.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1" l="1"/>
  <c r="C29" i="1" s="1"/>
  <c r="H25" i="2" l="1"/>
  <c r="E12" i="1" l="1"/>
  <c r="E18" i="1" l="1"/>
  <c r="E29" i="1" s="1"/>
  <c r="C12" i="1"/>
  <c r="D12" i="1" l="1"/>
  <c r="D18" i="1" l="1"/>
  <c r="D29" i="1" s="1"/>
  <c r="C30" i="1" l="1"/>
</calcChain>
</file>

<file path=xl/sharedStrings.xml><?xml version="1.0" encoding="utf-8"?>
<sst xmlns="http://schemas.openxmlformats.org/spreadsheetml/2006/main" count="99" uniqueCount="75">
  <si>
    <t>Omschrijving</t>
  </si>
  <si>
    <t>eenheid</t>
  </si>
  <si>
    <t>Euro/MWh</t>
  </si>
  <si>
    <t>Euro</t>
  </si>
  <si>
    <t>Datum:</t>
  </si>
  <si>
    <t>Plaats:</t>
  </si>
  <si>
    <t>Functie:</t>
  </si>
  <si>
    <t>MWh</t>
  </si>
  <si>
    <t>Elektriciteitsaansluitingen</t>
  </si>
  <si>
    <t>(A)</t>
  </si>
  <si>
    <t>(B)</t>
  </si>
  <si>
    <t>(C)</t>
  </si>
  <si>
    <t>Contractvolume Totaal = A + B + C</t>
  </si>
  <si>
    <t xml:space="preserve">Contractvolume Dal </t>
  </si>
  <si>
    <t xml:space="preserve">Contractvolume Piek </t>
  </si>
  <si>
    <t>(F)</t>
  </si>
  <si>
    <t>(E)</t>
  </si>
  <si>
    <t>Marktprijsopslag jaar voor levering piek</t>
  </si>
  <si>
    <t xml:space="preserve">Gemiddelde marktprijsopslag </t>
  </si>
  <si>
    <t>(H) = ((A)*(E)+(B)*(F)+(C)*(G))/(D)</t>
  </si>
  <si>
    <t>(D) = (A)+(B)+(C)</t>
  </si>
  <si>
    <t>(G) = (65%*(E))+(35%*(F))</t>
  </si>
  <si>
    <t xml:space="preserve">(I) </t>
  </si>
  <si>
    <t>Brongekoppeld(e) windpark(en) Nederlanse wind, benoem naam en locatie:</t>
  </si>
  <si>
    <t xml:space="preserve">Marktprijsopslag jaar voor levering dal </t>
  </si>
  <si>
    <t>Totale mark-up som initiële looptijd</t>
  </si>
  <si>
    <t>Bedrijfsnaam Inschrijver:</t>
  </si>
  <si>
    <t>Naam bevoegd vertegenwoordiger:</t>
  </si>
  <si>
    <t>Berekening Toeslag Levering</t>
  </si>
  <si>
    <t>Berekening Afslag Teruglevering</t>
  </si>
  <si>
    <t>Marktprijsafslag voor teruglevering</t>
  </si>
  <si>
    <t xml:space="preserve">(J) </t>
  </si>
  <si>
    <t>Verwacht volume teruglevering</t>
  </si>
  <si>
    <t>(K)</t>
  </si>
  <si>
    <t>(M) = (J) jaar1 + (J) jaar2 + (J) jaar3</t>
  </si>
  <si>
    <t>(L) = (H)*(D)+(J)*(I)+(K)*(D)</t>
  </si>
  <si>
    <t>Som mark-ups incl. flexibiliteit&amp;onbalans (opslag + afslag + GvO's)</t>
  </si>
  <si>
    <t>Handtekening:</t>
  </si>
  <si>
    <t>Prijs GvO's o.b.v. 100% Nederlandse Wind</t>
  </si>
  <si>
    <t>Berekening totale Toeslag op jaarbasis:</t>
  </si>
  <si>
    <t>Berekening Toeslag GvO's</t>
  </si>
  <si>
    <t>Bijlage 3  Invulformulier Prijzen en Gunningswensen SC.1 en SC.2 Gemeente Tilburg</t>
  </si>
  <si>
    <t>SC.1</t>
  </si>
  <si>
    <t>SC.2</t>
  </si>
  <si>
    <t>Score</t>
  </si>
  <si>
    <t>Uw aanbieding in %</t>
  </si>
  <si>
    <t>Goed/Uitstekend</t>
  </si>
  <si>
    <t>96 % t/m 100 %</t>
  </si>
  <si>
    <t>Voldoende</t>
  </si>
  <si>
    <t>91 % t/m 95 %</t>
  </si>
  <si>
    <t>Onvoldoende</t>
  </si>
  <si>
    <t>81 % t/m 90 %</t>
  </si>
  <si>
    <t>Slecht</t>
  </si>
  <si>
    <t>75 % t/m 80 %</t>
  </si>
  <si>
    <t>Door inschrijver in te vullen waarde (vul op de juiste plek de aangeboden waarde in)</t>
  </si>
  <si>
    <t>Door inschrijver in te vullen waarden (vul in iedere cel de aangeboden waarde in)</t>
  </si>
  <si>
    <t>Spread voor inkoop jaar T+1</t>
  </si>
  <si>
    <t>Spread voor inkoop jaar T+2</t>
  </si>
  <si>
    <t>Spread voor inkoop jaar T+3</t>
  </si>
  <si>
    <t>Onderdeel</t>
  </si>
  <si>
    <t>Klikmogelijkheid</t>
  </si>
  <si>
    <t>Weging</t>
  </si>
  <si>
    <t>Aandeel Peak</t>
  </si>
  <si>
    <t>Aandeel Off-Peak</t>
  </si>
  <si>
    <t>Spread</t>
  </si>
  <si>
    <t>Ja, zonder spreadopslag</t>
  </si>
  <si>
    <t>Ja, met een spread tussen 0 en 1,50 euro</t>
  </si>
  <si>
    <t>Uw aanbieding in euro's</t>
  </si>
  <si>
    <t>Ja, met een spread tussen 1,51 en 2,00 euro</t>
  </si>
  <si>
    <t>Nee, of ja met een spread van meer dan 2,00 euro</t>
  </si>
  <si>
    <t>Door Inschrijver in te vullen waarden</t>
  </si>
  <si>
    <t>Aanbesteding Inkoop en Levering duurzame Elektriciteit (2022/511/JB)</t>
  </si>
  <si>
    <t>LET OP: U DIENT DE TABEL MEE IN TE STUREN</t>
  </si>
  <si>
    <t>Peak (in euro's)</t>
  </si>
  <si>
    <t>Off-Peak (in euro's)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</si>
</sst>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 * #,##0_ ;_ * \-#,##0_ ;_ * &quot;-&quot;??_ ;_ @_ "/>
    <numFmt numFmtId="165" formatCode="&quot;€&quot;\ #,##0.00"/>
    <numFmt numFmtId="166" formatCode="&quot;€&quot;\ #,##0"/>
    <numFmt numFmtId="167" formatCode="[$€-2]\ #,##0.00;[$€-2]\ \-#,##0.00"/>
    <numFmt numFmtId="168" formatCode="#,##0_ ;\-#,##0\ 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43">
    <xf numFmtId="0" fontId="0" fillId="0" borderId="0" xfId="0"/>
    <xf numFmtId="0" fontId="3" fillId="4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7" fillId="4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0" fontId="4" fillId="0" borderId="0" xfId="0" applyFont="1" applyFill="1" applyProtection="1">
      <protection hidden="1"/>
    </xf>
    <xf numFmtId="0" fontId="11" fillId="7" borderId="2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0" fontId="9" fillId="7" borderId="10" xfId="0" applyFont="1" applyFill="1" applyBorder="1" applyAlignment="1" applyProtection="1">
      <alignment horizontal="center" vertical="center" wrapText="1"/>
      <protection hidden="1"/>
    </xf>
    <xf numFmtId="0" fontId="1" fillId="0" borderId="13" xfId="0" applyFont="1" applyBorder="1" applyAlignment="1" applyProtection="1">
      <alignment horizontal="center" vertical="center" wrapText="1"/>
      <protection hidden="1"/>
    </xf>
    <xf numFmtId="0" fontId="11" fillId="7" borderId="4" xfId="0" applyFont="1" applyFill="1" applyBorder="1" applyAlignment="1" applyProtection="1">
      <alignment horizontal="center" vertical="center" wrapText="1"/>
      <protection hidden="1"/>
    </xf>
    <xf numFmtId="0" fontId="11" fillId="7" borderId="14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9" fontId="0" fillId="0" borderId="2" xfId="2" applyFont="1" applyBorder="1" applyAlignment="1" applyProtection="1">
      <alignment horizontal="center" vertical="center"/>
      <protection hidden="1"/>
    </xf>
    <xf numFmtId="43" fontId="0" fillId="0" borderId="0" xfId="0" applyNumberFormat="1" applyAlignment="1" applyProtection="1">
      <alignment vertical="center"/>
      <protection hidden="1"/>
    </xf>
    <xf numFmtId="9" fontId="0" fillId="0" borderId="0" xfId="2" applyFont="1" applyAlignment="1" applyProtection="1">
      <alignment horizontal="center" vertical="center"/>
      <protection hidden="1"/>
    </xf>
    <xf numFmtId="0" fontId="13" fillId="0" borderId="0" xfId="0" applyFont="1" applyProtection="1">
      <protection hidden="1"/>
    </xf>
    <xf numFmtId="167" fontId="0" fillId="2" borderId="2" xfId="0" applyNumberFormat="1" applyFill="1" applyBorder="1" applyAlignment="1" applyProtection="1">
      <alignment horizontal="center" vertical="center"/>
      <protection locked="0" hidden="1"/>
    </xf>
    <xf numFmtId="0" fontId="4" fillId="4" borderId="0" xfId="0" applyFont="1" applyFill="1" applyAlignment="1" applyProtection="1">
      <alignment horizontal="center"/>
      <protection hidden="1"/>
    </xf>
    <xf numFmtId="0" fontId="5" fillId="4" borderId="0" xfId="0" applyFont="1" applyFill="1" applyProtection="1">
      <protection hidden="1"/>
    </xf>
    <xf numFmtId="0" fontId="0" fillId="0" borderId="0" xfId="0" applyFont="1" applyProtection="1"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4" fillId="4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Protection="1">
      <protection hidden="1"/>
    </xf>
    <xf numFmtId="0" fontId="14" fillId="0" borderId="0" xfId="0" applyFont="1" applyProtection="1">
      <protection hidden="1"/>
    </xf>
    <xf numFmtId="0" fontId="15" fillId="4" borderId="5" xfId="0" applyFont="1" applyFill="1" applyBorder="1" applyAlignment="1" applyProtection="1">
      <alignment vertical="center"/>
      <protection hidden="1"/>
    </xf>
    <xf numFmtId="0" fontId="15" fillId="4" borderId="2" xfId="0" applyFont="1" applyFill="1" applyBorder="1" applyAlignment="1" applyProtection="1">
      <alignment horizontal="center" vertical="center"/>
      <protection hidden="1"/>
    </xf>
    <xf numFmtId="0" fontId="15" fillId="3" borderId="2" xfId="0" applyFont="1" applyFill="1" applyBorder="1" applyAlignment="1" applyProtection="1">
      <alignment horizontal="center"/>
      <protection hidden="1"/>
    </xf>
    <xf numFmtId="0" fontId="15" fillId="3" borderId="3" xfId="0" applyFont="1" applyFill="1" applyBorder="1" applyAlignment="1" applyProtection="1">
      <alignment horizontal="center"/>
      <protection hidden="1"/>
    </xf>
    <xf numFmtId="0" fontId="16" fillId="4" borderId="0" xfId="0" applyFont="1" applyFill="1" applyProtection="1">
      <protection hidden="1"/>
    </xf>
    <xf numFmtId="0" fontId="15" fillId="4" borderId="0" xfId="0" applyFont="1" applyFill="1" applyAlignment="1" applyProtection="1">
      <alignment horizontal="center"/>
      <protection hidden="1"/>
    </xf>
    <xf numFmtId="0" fontId="17" fillId="4" borderId="0" xfId="0" applyFont="1" applyFill="1" applyAlignment="1" applyProtection="1">
      <alignment horizontal="center"/>
      <protection hidden="1"/>
    </xf>
    <xf numFmtId="0" fontId="14" fillId="4" borderId="0" xfId="0" applyFont="1" applyFill="1" applyProtection="1">
      <protection hidden="1"/>
    </xf>
    <xf numFmtId="0" fontId="6" fillId="4" borderId="7" xfId="0" applyFont="1" applyFill="1" applyBorder="1" applyAlignment="1" applyProtection="1">
      <alignment vertical="center"/>
      <protection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164" fontId="14" fillId="0" borderId="0" xfId="0" applyNumberFormat="1" applyFont="1" applyProtection="1">
      <protection hidden="1"/>
    </xf>
    <xf numFmtId="0" fontId="6" fillId="4" borderId="8" xfId="0" applyFont="1" applyFill="1" applyBorder="1" applyAlignment="1" applyProtection="1">
      <alignment vertical="center"/>
      <protection hidden="1"/>
    </xf>
    <xf numFmtId="0" fontId="6" fillId="4" borderId="8" xfId="0" applyFont="1" applyFill="1" applyBorder="1" applyAlignment="1" applyProtection="1">
      <alignment horizontal="center" vertic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9" xfId="0" applyFont="1" applyFill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15" fillId="4" borderId="4" xfId="0" applyFont="1" applyFill="1" applyBorder="1" applyAlignment="1" applyProtection="1">
      <alignment horizontal="center" vertical="center"/>
      <protection hidden="1"/>
    </xf>
    <xf numFmtId="0" fontId="19" fillId="4" borderId="0" xfId="0" applyFont="1" applyFill="1" applyProtection="1">
      <protection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0" fontId="6" fillId="4" borderId="1" xfId="0" applyFont="1" applyFill="1" applyBorder="1" applyAlignment="1" applyProtection="1">
      <alignment horizontal="center" vertical="center"/>
      <protection hidden="1"/>
    </xf>
    <xf numFmtId="164" fontId="6" fillId="4" borderId="8" xfId="1" applyNumberFormat="1" applyFont="1" applyFill="1" applyBorder="1" applyAlignment="1" applyProtection="1">
      <alignment horizontal="center" vertical="center"/>
      <protection hidden="1"/>
    </xf>
    <xf numFmtId="164" fontId="6" fillId="4" borderId="1" xfId="1" applyNumberFormat="1" applyFont="1" applyFill="1" applyBorder="1" applyAlignment="1" applyProtection="1">
      <alignment horizontal="center" vertical="center"/>
      <protection hidden="1"/>
    </xf>
    <xf numFmtId="0" fontId="15" fillId="4" borderId="9" xfId="0" applyFont="1" applyFill="1" applyBorder="1" applyAlignment="1" applyProtection="1">
      <alignment vertical="center"/>
      <protection hidden="1"/>
    </xf>
    <xf numFmtId="0" fontId="15" fillId="4" borderId="10" xfId="0" applyFont="1" applyFill="1" applyBorder="1" applyAlignment="1" applyProtection="1">
      <alignment horizontal="center" vertical="center"/>
      <protection hidden="1"/>
    </xf>
    <xf numFmtId="165" fontId="6" fillId="4" borderId="9" xfId="1" applyNumberFormat="1" applyFont="1" applyFill="1" applyBorder="1" applyAlignment="1" applyProtection="1">
      <alignment horizontal="center" vertical="center"/>
      <protection hidden="1"/>
    </xf>
    <xf numFmtId="165" fontId="6" fillId="4" borderId="10" xfId="1" applyNumberFormat="1" applyFont="1" applyFill="1" applyBorder="1" applyAlignment="1" applyProtection="1">
      <alignment horizontal="center" vertical="center"/>
      <protection hidden="1"/>
    </xf>
    <xf numFmtId="0" fontId="15" fillId="4" borderId="0" xfId="0" applyFont="1" applyFill="1" applyBorder="1" applyAlignment="1" applyProtection="1">
      <alignment vertical="center"/>
      <protection hidden="1"/>
    </xf>
    <xf numFmtId="0" fontId="15" fillId="4" borderId="0" xfId="0" applyFont="1" applyFill="1" applyBorder="1" applyAlignment="1" applyProtection="1">
      <alignment horizontal="center" vertical="center"/>
      <protection hidden="1"/>
    </xf>
    <xf numFmtId="165" fontId="6" fillId="4" borderId="0" xfId="1" applyNumberFormat="1" applyFont="1" applyFill="1" applyBorder="1" applyAlignment="1" applyProtection="1">
      <alignment horizontal="center" vertical="center"/>
      <protection hidden="1"/>
    </xf>
    <xf numFmtId="0" fontId="6" fillId="4" borderId="5" xfId="0" applyFont="1" applyFill="1" applyBorder="1" applyAlignment="1" applyProtection="1">
      <alignment vertical="center"/>
      <protection hidden="1"/>
    </xf>
    <xf numFmtId="0" fontId="15" fillId="4" borderId="0" xfId="0" applyFont="1" applyFill="1" applyProtection="1">
      <protection hidden="1"/>
    </xf>
    <xf numFmtId="0" fontId="15" fillId="4" borderId="6" xfId="0" applyFont="1" applyFill="1" applyBorder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166" fontId="6" fillId="4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4" fillId="0" borderId="2" xfId="0" applyFont="1" applyBorder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165" fontId="18" fillId="2" borderId="4" xfId="0" applyNumberFormat="1" applyFont="1" applyFill="1" applyBorder="1" applyAlignment="1" applyProtection="1">
      <alignment horizontal="center" vertical="center"/>
      <protection locked="0" hidden="1"/>
    </xf>
    <xf numFmtId="165" fontId="18" fillId="2" borderId="1" xfId="0" applyNumberFormat="1" applyFont="1" applyFill="1" applyBorder="1" applyAlignment="1" applyProtection="1">
      <alignment horizontal="center" vertical="center"/>
      <protection locked="0" hidden="1"/>
    </xf>
    <xf numFmtId="165" fontId="18" fillId="2" borderId="2" xfId="0" applyNumberFormat="1" applyFont="1" applyFill="1" applyBorder="1" applyAlignment="1" applyProtection="1">
      <alignment horizontal="center" vertical="center"/>
      <protection locked="0" hidden="1"/>
    </xf>
    <xf numFmtId="165" fontId="18" fillId="2" borderId="5" xfId="0" applyNumberFormat="1" applyFont="1" applyFill="1" applyBorder="1" applyAlignment="1" applyProtection="1">
      <alignment horizontal="center" vertical="center"/>
      <protection locked="0" hidden="1"/>
    </xf>
    <xf numFmtId="0" fontId="15" fillId="4" borderId="5" xfId="0" applyFont="1" applyFill="1" applyBorder="1" applyAlignment="1" applyProtection="1">
      <alignment horizontal="center"/>
      <protection hidden="1"/>
    </xf>
    <xf numFmtId="0" fontId="15" fillId="4" borderId="6" xfId="0" applyFont="1" applyFill="1" applyBorder="1" applyAlignment="1" applyProtection="1">
      <alignment horizontal="center"/>
      <protection hidden="1"/>
    </xf>
    <xf numFmtId="0" fontId="15" fillId="4" borderId="3" xfId="0" applyFont="1" applyFill="1" applyBorder="1" applyAlignment="1" applyProtection="1">
      <alignment horizontal="center"/>
      <protection hidden="1"/>
    </xf>
    <xf numFmtId="0" fontId="15" fillId="4" borderId="5" xfId="0" applyFont="1" applyFill="1" applyBorder="1" applyAlignment="1" applyProtection="1">
      <alignment horizontal="center" vertical="center"/>
      <protection hidden="1"/>
    </xf>
    <xf numFmtId="0" fontId="15" fillId="4" borderId="6" xfId="0" applyFont="1" applyFill="1" applyBorder="1" applyAlignment="1" applyProtection="1">
      <alignment horizontal="center" vertical="center"/>
      <protection hidden="1"/>
    </xf>
    <xf numFmtId="0" fontId="15" fillId="4" borderId="3" xfId="0" applyFont="1" applyFill="1" applyBorder="1" applyAlignment="1" applyProtection="1">
      <alignment horizontal="center" vertical="center"/>
      <protection hidden="1"/>
    </xf>
    <xf numFmtId="0" fontId="14" fillId="6" borderId="7" xfId="0" applyFont="1" applyFill="1" applyBorder="1" applyAlignment="1" applyProtection="1">
      <protection locked="0" hidden="1"/>
    </xf>
    <xf numFmtId="0" fontId="14" fillId="0" borderId="14" xfId="0" applyFont="1" applyBorder="1" applyAlignment="1" applyProtection="1">
      <protection locked="0" hidden="1"/>
    </xf>
    <xf numFmtId="0" fontId="14" fillId="0" borderId="8" xfId="0" applyFont="1" applyBorder="1" applyAlignment="1" applyProtection="1">
      <protection locked="0" hidden="1"/>
    </xf>
    <xf numFmtId="0" fontId="14" fillId="0" borderId="12" xfId="0" applyFont="1" applyBorder="1" applyAlignment="1" applyProtection="1">
      <protection locked="0" hidden="1"/>
    </xf>
    <xf numFmtId="0" fontId="14" fillId="0" borderId="9" xfId="0" applyFont="1" applyBorder="1" applyAlignment="1" applyProtection="1">
      <protection locked="0" hidden="1"/>
    </xf>
    <xf numFmtId="0" fontId="14" fillId="0" borderId="13" xfId="0" applyFont="1" applyBorder="1" applyAlignment="1" applyProtection="1">
      <protection locked="0" hidden="1"/>
    </xf>
    <xf numFmtId="0" fontId="6" fillId="4" borderId="4" xfId="0" applyFont="1" applyFill="1" applyBorder="1" applyAlignment="1" applyProtection="1">
      <alignment horizontal="left" vertical="top"/>
      <protection hidden="1"/>
    </xf>
    <xf numFmtId="0" fontId="14" fillId="0" borderId="1" xfId="0" applyFont="1" applyBorder="1" applyAlignment="1" applyProtection="1">
      <alignment horizontal="left" vertical="top"/>
      <protection hidden="1"/>
    </xf>
    <xf numFmtId="0" fontId="14" fillId="0" borderId="10" xfId="0" applyFont="1" applyBorder="1" applyAlignment="1" applyProtection="1">
      <alignment horizontal="left" vertical="top"/>
      <protection hidden="1"/>
    </xf>
    <xf numFmtId="0" fontId="14" fillId="6" borderId="5" xfId="0" applyFont="1" applyFill="1" applyBorder="1" applyAlignment="1" applyProtection="1">
      <protection locked="0" hidden="1"/>
    </xf>
    <xf numFmtId="0" fontId="14" fillId="0" borderId="3" xfId="0" applyFont="1" applyBorder="1" applyAlignment="1" applyProtection="1">
      <protection locked="0" hidden="1"/>
    </xf>
    <xf numFmtId="0" fontId="6" fillId="4" borderId="5" xfId="0" applyFont="1" applyFill="1" applyBorder="1" applyAlignment="1" applyProtection="1">
      <alignment horizontal="left"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6" borderId="5" xfId="0" applyFill="1" applyBorder="1" applyAlignment="1" applyProtection="1">
      <protection locked="0" hidden="1"/>
    </xf>
    <xf numFmtId="0" fontId="0" fillId="0" borderId="3" xfId="0" applyBorder="1" applyAlignment="1" applyProtection="1">
      <protection locked="0" hidden="1"/>
    </xf>
    <xf numFmtId="0" fontId="0" fillId="6" borderId="7" xfId="0" applyFill="1" applyBorder="1" applyAlignment="1" applyProtection="1">
      <protection locked="0" hidden="1"/>
    </xf>
    <xf numFmtId="0" fontId="0" fillId="0" borderId="14" xfId="0" applyBorder="1" applyAlignment="1" applyProtection="1">
      <protection locked="0" hidden="1"/>
    </xf>
    <xf numFmtId="0" fontId="0" fillId="0" borderId="8" xfId="0" applyBorder="1" applyAlignment="1" applyProtection="1">
      <protection locked="0" hidden="1"/>
    </xf>
    <xf numFmtId="0" fontId="0" fillId="0" borderId="12" xfId="0" applyBorder="1" applyAlignment="1" applyProtection="1">
      <protection locked="0" hidden="1"/>
    </xf>
    <xf numFmtId="0" fontId="0" fillId="0" borderId="9" xfId="0" applyBorder="1" applyAlignment="1" applyProtection="1">
      <protection locked="0" hidden="1"/>
    </xf>
    <xf numFmtId="0" fontId="0" fillId="0" borderId="13" xfId="0" applyBorder="1" applyAlignment="1" applyProtection="1">
      <protection locked="0" hidden="1"/>
    </xf>
    <xf numFmtId="0" fontId="6" fillId="4" borderId="7" xfId="0" applyFont="1" applyFill="1" applyBorder="1" applyAlignment="1" applyProtection="1">
      <alignment horizontal="left" vertical="top"/>
      <protection hidden="1"/>
    </xf>
    <xf numFmtId="0" fontId="0" fillId="0" borderId="11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6" fillId="4" borderId="8" xfId="0" applyFont="1" applyFill="1" applyBorder="1" applyAlignment="1" applyProtection="1">
      <alignment horizontal="left" vertical="top"/>
      <protection hidden="1"/>
    </xf>
    <xf numFmtId="0" fontId="0" fillId="0" borderId="0" xfId="0" applyBorder="1" applyAlignment="1" applyProtection="1">
      <protection hidden="1"/>
    </xf>
    <xf numFmtId="0" fontId="0" fillId="0" borderId="12" xfId="0" applyBorder="1" applyAlignment="1" applyProtection="1">
      <protection hidden="1"/>
    </xf>
    <xf numFmtId="0" fontId="6" fillId="4" borderId="9" xfId="0" applyFont="1" applyFill="1" applyBorder="1" applyAlignment="1" applyProtection="1">
      <alignment horizontal="left" vertical="top"/>
      <protection hidden="1"/>
    </xf>
    <xf numFmtId="0" fontId="0" fillId="0" borderId="15" xfId="0" applyBorder="1" applyAlignment="1" applyProtection="1">
      <protection hidden="1"/>
    </xf>
    <xf numFmtId="0" fontId="0" fillId="0" borderId="13" xfId="0" applyBorder="1" applyAlignment="1" applyProtection="1">
      <protection hidden="1"/>
    </xf>
    <xf numFmtId="0" fontId="1" fillId="0" borderId="5" xfId="0" applyFont="1" applyBorder="1" applyAlignment="1" applyProtection="1">
      <alignment horizontal="justify" vertical="center" wrapText="1"/>
      <protection hidden="1"/>
    </xf>
    <xf numFmtId="0" fontId="0" fillId="0" borderId="6" xfId="0" applyBorder="1" applyAlignment="1" applyProtection="1">
      <protection hidden="1"/>
    </xf>
    <xf numFmtId="0" fontId="0" fillId="0" borderId="3" xfId="0" applyBorder="1" applyAlignment="1" applyProtection="1"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167" fontId="2" fillId="7" borderId="4" xfId="2" applyNumberFormat="1" applyFont="1" applyFill="1" applyBorder="1" applyAlignment="1" applyProtection="1">
      <alignment horizontal="center" vertical="center" wrapText="1"/>
      <protection hidden="1"/>
    </xf>
    <xf numFmtId="167" fontId="10" fillId="7" borderId="1" xfId="0" applyNumberFormat="1" applyFont="1" applyFill="1" applyBorder="1" applyAlignment="1" applyProtection="1">
      <alignment horizontal="center" vertical="center" wrapText="1"/>
      <protection hidden="1"/>
    </xf>
    <xf numFmtId="167" fontId="10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11" fillId="7" borderId="7" xfId="0" applyFont="1" applyFill="1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vertical="center"/>
      <protection hidden="1"/>
    </xf>
    <xf numFmtId="9" fontId="2" fillId="2" borderId="4" xfId="2" applyFont="1" applyFill="1" applyBorder="1" applyAlignment="1" applyProtection="1">
      <alignment horizontal="center" vertical="center" wrapText="1"/>
      <protection locked="0" hidden="1"/>
    </xf>
    <xf numFmtId="0" fontId="10" fillId="0" borderId="1" xfId="0" applyFont="1" applyBorder="1" applyAlignment="1" applyProtection="1">
      <alignment horizontal="center" vertical="center" wrapText="1"/>
      <protection locked="0" hidden="1"/>
    </xf>
    <xf numFmtId="0" fontId="10" fillId="0" borderId="10" xfId="0" applyFont="1" applyBorder="1" applyAlignment="1" applyProtection="1">
      <alignment horizontal="center" vertical="center" wrapText="1"/>
      <protection locked="0" hidden="1"/>
    </xf>
    <xf numFmtId="166" fontId="15" fillId="8" borderId="5" xfId="0" applyNumberFormat="1" applyFont="1" applyFill="1" applyBorder="1" applyAlignment="1" applyProtection="1">
      <alignment horizontal="center" vertical="center"/>
      <protection hidden="1"/>
    </xf>
    <xf numFmtId="166" fontId="15" fillId="8" borderId="6" xfId="0" applyNumberFormat="1" applyFont="1" applyFill="1" applyBorder="1" applyAlignment="1" applyProtection="1">
      <alignment horizontal="center" vertical="center"/>
      <protection hidden="1"/>
    </xf>
    <xf numFmtId="166" fontId="15" fillId="8" borderId="3" xfId="0" applyNumberFormat="1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/>
      <protection hidden="1"/>
    </xf>
    <xf numFmtId="0" fontId="6" fillId="2" borderId="5" xfId="0" applyFont="1" applyFill="1" applyBorder="1" applyAlignment="1" applyProtection="1">
      <alignment horizontal="center"/>
      <protection locked="0" hidden="1"/>
    </xf>
    <xf numFmtId="0" fontId="14" fillId="0" borderId="6" xfId="0" applyFont="1" applyBorder="1" applyAlignment="1" applyProtection="1">
      <alignment horizontal="center"/>
      <protection locked="0" hidden="1"/>
    </xf>
    <xf numFmtId="0" fontId="14" fillId="0" borderId="3" xfId="0" applyFont="1" applyBorder="1" applyAlignment="1" applyProtection="1">
      <alignment horizontal="center"/>
      <protection locked="0" hidden="1"/>
    </xf>
    <xf numFmtId="0" fontId="14" fillId="0" borderId="0" xfId="0" applyFont="1" applyAlignment="1" applyProtection="1">
      <alignment horizontal="center"/>
      <protection hidden="1"/>
    </xf>
    <xf numFmtId="168" fontId="18" fillId="5" borderId="7" xfId="1" applyNumberFormat="1" applyFont="1" applyFill="1" applyBorder="1" applyAlignment="1" applyProtection="1">
      <alignment horizontal="center" vertical="center"/>
      <protection hidden="1"/>
    </xf>
    <xf numFmtId="168" fontId="18" fillId="5" borderId="4" xfId="1" applyNumberFormat="1" applyFont="1" applyFill="1" applyBorder="1" applyAlignment="1" applyProtection="1">
      <alignment horizontal="center" vertical="center"/>
      <protection hidden="1"/>
    </xf>
    <xf numFmtId="168" fontId="18" fillId="5" borderId="1" xfId="1" applyNumberFormat="1" applyFont="1" applyFill="1" applyBorder="1" applyAlignment="1" applyProtection="1">
      <alignment horizontal="center" vertical="center"/>
      <protection hidden="1"/>
    </xf>
    <xf numFmtId="168" fontId="6" fillId="4" borderId="8" xfId="1" applyNumberFormat="1" applyFont="1" applyFill="1" applyBorder="1" applyAlignment="1" applyProtection="1">
      <alignment horizontal="center"/>
      <protection hidden="1"/>
    </xf>
    <xf numFmtId="168" fontId="6" fillId="4" borderId="1" xfId="1" applyNumberFormat="1" applyFont="1" applyFill="1" applyBorder="1" applyAlignment="1" applyProtection="1">
      <alignment horizontal="center"/>
      <protection hidden="1"/>
    </xf>
    <xf numFmtId="168" fontId="6" fillId="4" borderId="9" xfId="1" applyNumberFormat="1" applyFont="1" applyFill="1" applyBorder="1" applyAlignment="1" applyProtection="1">
      <alignment horizontal="center"/>
      <protection hidden="1"/>
    </xf>
    <xf numFmtId="168" fontId="6" fillId="4" borderId="10" xfId="1" applyNumberFormat="1" applyFont="1" applyFill="1" applyBorder="1" applyAlignment="1" applyProtection="1">
      <alignment horizontal="center"/>
      <protection hidden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6"/>
  <sheetViews>
    <sheetView topLeftCell="A12" zoomScale="90" zoomScaleNormal="90" workbookViewId="0">
      <selection activeCell="D16" sqref="D16"/>
    </sheetView>
  </sheetViews>
  <sheetFormatPr defaultColWidth="9.140625" defaultRowHeight="15.75" customHeight="1" x14ac:dyDescent="0.25"/>
  <cols>
    <col min="1" max="1" width="60.28515625" style="68" customWidth="1"/>
    <col min="2" max="2" width="20.85546875" style="69" customWidth="1"/>
    <col min="3" max="5" width="20.7109375" style="69" customWidth="1"/>
    <col min="6" max="6" width="29.5703125" style="70" customWidth="1"/>
    <col min="7" max="7" width="20.7109375" style="24" customWidth="1"/>
    <col min="8" max="16384" width="9.140625" style="24"/>
  </cols>
  <sheetData>
    <row r="1" spans="1:7" ht="21" x14ac:dyDescent="0.35">
      <c r="A1" s="1" t="s">
        <v>41</v>
      </c>
      <c r="B1" s="22"/>
      <c r="C1" s="22"/>
      <c r="D1" s="22"/>
      <c r="E1" s="22"/>
      <c r="F1" s="23"/>
    </row>
    <row r="2" spans="1:7" ht="15.75" customHeight="1" x14ac:dyDescent="0.35">
      <c r="A2" s="1"/>
      <c r="B2" s="22"/>
      <c r="C2" s="22"/>
      <c r="D2" s="22"/>
      <c r="E2" s="22"/>
      <c r="F2" s="23"/>
    </row>
    <row r="3" spans="1:7" ht="18.75" x14ac:dyDescent="0.3">
      <c r="A3" s="4" t="s">
        <v>71</v>
      </c>
      <c r="B3" s="25"/>
      <c r="C3" s="22"/>
      <c r="D3" s="22"/>
      <c r="E3" s="22"/>
      <c r="F3" s="23"/>
    </row>
    <row r="4" spans="1:7" ht="15.75" customHeight="1" x14ac:dyDescent="0.25">
      <c r="A4" s="26"/>
      <c r="B4" s="22"/>
      <c r="C4" s="22"/>
      <c r="D4" s="22"/>
      <c r="E4" s="22"/>
      <c r="F4" s="23"/>
    </row>
    <row r="5" spans="1:7" ht="18.75" x14ac:dyDescent="0.3">
      <c r="A5" s="4" t="s">
        <v>8</v>
      </c>
      <c r="B5" s="22"/>
      <c r="C5" s="22"/>
      <c r="D5" s="22"/>
      <c r="E5" s="22"/>
      <c r="F5" s="23"/>
    </row>
    <row r="6" spans="1:7" s="30" customFormat="1" ht="15.75" customHeight="1" thickBot="1" x14ac:dyDescent="0.3">
      <c r="A6" s="27" t="s">
        <v>70</v>
      </c>
      <c r="B6" s="28"/>
      <c r="C6" s="28"/>
      <c r="D6" s="28"/>
      <c r="E6" s="28"/>
      <c r="F6" s="29"/>
    </row>
    <row r="7" spans="1:7" s="30" customFormat="1" ht="15.75" customHeight="1" thickBot="1" x14ac:dyDescent="0.3">
      <c r="A7" s="31" t="s">
        <v>0</v>
      </c>
      <c r="B7" s="32" t="s">
        <v>1</v>
      </c>
      <c r="C7" s="33">
        <v>2025</v>
      </c>
      <c r="D7" s="34">
        <v>2026</v>
      </c>
      <c r="E7" s="34">
        <v>2027</v>
      </c>
      <c r="F7" s="29"/>
    </row>
    <row r="8" spans="1:7" s="30" customFormat="1" ht="15.75" customHeight="1" thickBot="1" x14ac:dyDescent="0.3">
      <c r="A8" s="35"/>
      <c r="B8" s="36"/>
      <c r="C8" s="37"/>
      <c r="D8" s="37"/>
      <c r="E8" s="37"/>
      <c r="F8" s="38"/>
    </row>
    <row r="9" spans="1:7" s="30" customFormat="1" ht="15.75" customHeight="1" x14ac:dyDescent="0.25">
      <c r="A9" s="39" t="s">
        <v>14</v>
      </c>
      <c r="B9" s="40" t="s">
        <v>7</v>
      </c>
      <c r="C9" s="136">
        <v>20352</v>
      </c>
      <c r="D9" s="136">
        <v>20084</v>
      </c>
      <c r="E9" s="137">
        <v>19875</v>
      </c>
      <c r="F9" s="38" t="s">
        <v>9</v>
      </c>
      <c r="G9" s="41"/>
    </row>
    <row r="10" spans="1:7" s="30" customFormat="1" ht="15.75" customHeight="1" x14ac:dyDescent="0.25">
      <c r="A10" s="42" t="s">
        <v>13</v>
      </c>
      <c r="B10" s="43" t="s">
        <v>7</v>
      </c>
      <c r="C10" s="138">
        <v>19555</v>
      </c>
      <c r="D10" s="138">
        <v>18537</v>
      </c>
      <c r="E10" s="138">
        <v>17819</v>
      </c>
      <c r="F10" s="38" t="s">
        <v>10</v>
      </c>
      <c r="G10" s="41"/>
    </row>
    <row r="11" spans="1:7" s="30" customFormat="1" ht="15.75" customHeight="1" x14ac:dyDescent="0.25">
      <c r="A11" s="42"/>
      <c r="B11" s="43" t="s">
        <v>7</v>
      </c>
      <c r="C11" s="139"/>
      <c r="D11" s="140"/>
      <c r="E11" s="140"/>
      <c r="F11" s="38" t="s">
        <v>11</v>
      </c>
    </row>
    <row r="12" spans="1:7" s="30" customFormat="1" ht="15.75" customHeight="1" thickBot="1" x14ac:dyDescent="0.3">
      <c r="A12" s="44" t="s">
        <v>12</v>
      </c>
      <c r="B12" s="45" t="s">
        <v>7</v>
      </c>
      <c r="C12" s="141">
        <f>C11+C10+C9</f>
        <v>39907</v>
      </c>
      <c r="D12" s="142">
        <f>D11+D10+D9</f>
        <v>38621</v>
      </c>
      <c r="E12" s="142">
        <f>E11+E10+E9</f>
        <v>37694</v>
      </c>
      <c r="F12" s="38" t="s">
        <v>20</v>
      </c>
    </row>
    <row r="13" spans="1:7" s="30" customFormat="1" ht="15.75" customHeight="1" thickBot="1" x14ac:dyDescent="0.3">
      <c r="A13" s="29"/>
      <c r="B13" s="28"/>
      <c r="C13" s="28"/>
      <c r="D13" s="28"/>
      <c r="E13" s="28"/>
      <c r="F13" s="29"/>
      <c r="G13" s="46"/>
    </row>
    <row r="14" spans="1:7" s="30" customFormat="1" ht="15.75" customHeight="1" thickBot="1" x14ac:dyDescent="0.3">
      <c r="A14" s="75" t="s">
        <v>28</v>
      </c>
      <c r="B14" s="76"/>
      <c r="C14" s="76"/>
      <c r="D14" s="76"/>
      <c r="E14" s="77"/>
      <c r="F14" s="38"/>
    </row>
    <row r="15" spans="1:7" s="30" customFormat="1" ht="15.75" customHeight="1" x14ac:dyDescent="0.25">
      <c r="A15" s="39" t="s">
        <v>17</v>
      </c>
      <c r="B15" s="47" t="s">
        <v>2</v>
      </c>
      <c r="C15" s="71"/>
      <c r="D15" s="71"/>
      <c r="E15" s="71"/>
      <c r="F15" s="48" t="s">
        <v>16</v>
      </c>
    </row>
    <row r="16" spans="1:7" s="30" customFormat="1" ht="15.75" customHeight="1" x14ac:dyDescent="0.25">
      <c r="A16" s="42" t="s">
        <v>24</v>
      </c>
      <c r="B16" s="49" t="s">
        <v>2</v>
      </c>
      <c r="C16" s="72"/>
      <c r="D16" s="72"/>
      <c r="E16" s="72"/>
      <c r="F16" s="48" t="s">
        <v>15</v>
      </c>
    </row>
    <row r="17" spans="1:7" s="30" customFormat="1" ht="15.75" customHeight="1" x14ac:dyDescent="0.25">
      <c r="A17" s="42"/>
      <c r="B17" s="50"/>
      <c r="C17" s="51"/>
      <c r="D17" s="52"/>
      <c r="E17" s="52"/>
      <c r="F17" s="38" t="s">
        <v>21</v>
      </c>
    </row>
    <row r="18" spans="1:7" s="30" customFormat="1" ht="15.75" customHeight="1" thickBot="1" x14ac:dyDescent="0.3">
      <c r="A18" s="53" t="s">
        <v>18</v>
      </c>
      <c r="B18" s="54" t="s">
        <v>2</v>
      </c>
      <c r="C18" s="55">
        <f>IFERROR((((C9*C15)+(C10*C16)+(C11*C17))/C12),0)</f>
        <v>0</v>
      </c>
      <c r="D18" s="56">
        <f t="shared" ref="D18:E18" si="0">IFERROR((((D9*D15)+(D10*D16)+(D11*D17))/D12),0)</f>
        <v>0</v>
      </c>
      <c r="E18" s="56">
        <f t="shared" si="0"/>
        <v>0</v>
      </c>
      <c r="F18" s="48" t="s">
        <v>19</v>
      </c>
    </row>
    <row r="19" spans="1:7" s="30" customFormat="1" ht="15.75" customHeight="1" thickBot="1" x14ac:dyDescent="0.3">
      <c r="A19" s="57"/>
      <c r="B19" s="58"/>
      <c r="C19" s="59"/>
      <c r="D19" s="59"/>
      <c r="E19" s="59"/>
      <c r="F19" s="48"/>
    </row>
    <row r="20" spans="1:7" s="30" customFormat="1" ht="15.75" customHeight="1" thickBot="1" x14ac:dyDescent="0.3">
      <c r="A20" s="78" t="s">
        <v>29</v>
      </c>
      <c r="B20" s="79"/>
      <c r="C20" s="79"/>
      <c r="D20" s="79"/>
      <c r="E20" s="80"/>
      <c r="F20" s="48"/>
    </row>
    <row r="21" spans="1:7" s="30" customFormat="1" ht="15.75" customHeight="1" thickBot="1" x14ac:dyDescent="0.3">
      <c r="A21" s="39" t="s">
        <v>32</v>
      </c>
      <c r="B21" s="40" t="s">
        <v>7</v>
      </c>
      <c r="C21" s="136">
        <v>1734</v>
      </c>
      <c r="D21" s="136">
        <v>1734</v>
      </c>
      <c r="E21" s="137">
        <v>1734</v>
      </c>
      <c r="F21" s="48" t="s">
        <v>22</v>
      </c>
    </row>
    <row r="22" spans="1:7" s="30" customFormat="1" ht="15.75" customHeight="1" thickBot="1" x14ac:dyDescent="0.3">
      <c r="A22" s="60" t="s">
        <v>30</v>
      </c>
      <c r="B22" s="32" t="s">
        <v>2</v>
      </c>
      <c r="C22" s="73"/>
      <c r="D22" s="73"/>
      <c r="E22" s="73"/>
      <c r="F22" s="48" t="s">
        <v>31</v>
      </c>
    </row>
    <row r="23" spans="1:7" s="30" customFormat="1" ht="15.75" customHeight="1" thickBot="1" x14ac:dyDescent="0.3">
      <c r="A23" s="61"/>
      <c r="B23" s="36"/>
      <c r="C23" s="28"/>
      <c r="D23" s="131"/>
      <c r="E23" s="28"/>
      <c r="F23" s="48"/>
    </row>
    <row r="24" spans="1:7" s="30" customFormat="1" ht="15.75" customHeight="1" thickBot="1" x14ac:dyDescent="0.3">
      <c r="A24" s="78" t="s">
        <v>40</v>
      </c>
      <c r="B24" s="79"/>
      <c r="C24" s="79"/>
      <c r="D24" s="79"/>
      <c r="E24" s="80"/>
      <c r="F24" s="48"/>
    </row>
    <row r="25" spans="1:7" s="30" customFormat="1" ht="15.75" customHeight="1" thickBot="1" x14ac:dyDescent="0.3">
      <c r="A25" s="60" t="s">
        <v>23</v>
      </c>
      <c r="B25" s="62"/>
      <c r="C25" s="132"/>
      <c r="D25" s="133"/>
      <c r="E25" s="134"/>
      <c r="F25" s="48"/>
    </row>
    <row r="26" spans="1:7" s="30" customFormat="1" ht="15.75" customHeight="1" thickBot="1" x14ac:dyDescent="0.3">
      <c r="A26" s="60" t="s">
        <v>38</v>
      </c>
      <c r="B26" s="32" t="s">
        <v>2</v>
      </c>
      <c r="C26" s="74"/>
      <c r="D26" s="74"/>
      <c r="E26" s="73"/>
      <c r="F26" s="63" t="s">
        <v>33</v>
      </c>
    </row>
    <row r="27" spans="1:7" s="30" customFormat="1" ht="15.75" customHeight="1" thickBot="1" x14ac:dyDescent="0.3">
      <c r="A27" s="61"/>
      <c r="B27" s="36"/>
      <c r="C27" s="28"/>
      <c r="D27" s="28"/>
      <c r="E27" s="28"/>
      <c r="F27" s="48"/>
    </row>
    <row r="28" spans="1:7" s="30" customFormat="1" ht="15.75" customHeight="1" thickBot="1" x14ac:dyDescent="0.3">
      <c r="A28" s="75" t="s">
        <v>39</v>
      </c>
      <c r="B28" s="76"/>
      <c r="C28" s="76"/>
      <c r="D28" s="76"/>
      <c r="E28" s="77"/>
      <c r="F28" s="29"/>
      <c r="G28" s="46"/>
    </row>
    <row r="29" spans="1:7" s="30" customFormat="1" ht="15.75" customHeight="1" thickBot="1" x14ac:dyDescent="0.3">
      <c r="A29" s="42" t="s">
        <v>36</v>
      </c>
      <c r="B29" s="49" t="s">
        <v>3</v>
      </c>
      <c r="C29" s="64">
        <f>(C18*C12)+(C22*C21)+(C26*C12)</f>
        <v>0</v>
      </c>
      <c r="D29" s="64">
        <f>(D18*D12)+(D22*D21)+(D26*D12)</f>
        <v>0</v>
      </c>
      <c r="E29" s="64">
        <f>(E18*E12)+(E22*E21)+(E26*E12)</f>
        <v>0</v>
      </c>
      <c r="F29" s="48" t="s">
        <v>35</v>
      </c>
    </row>
    <row r="30" spans="1:7" s="30" customFormat="1" ht="15.75" customHeight="1" thickBot="1" x14ac:dyDescent="0.3">
      <c r="A30" s="53" t="s">
        <v>25</v>
      </c>
      <c r="B30" s="54" t="s">
        <v>3</v>
      </c>
      <c r="C30" s="128">
        <f>C29+D29+E29</f>
        <v>0</v>
      </c>
      <c r="D30" s="129"/>
      <c r="E30" s="130"/>
      <c r="F30" s="61" t="s">
        <v>34</v>
      </c>
    </row>
    <row r="31" spans="1:7" s="30" customFormat="1" ht="15.75" customHeight="1" x14ac:dyDescent="0.25">
      <c r="A31" s="29"/>
      <c r="B31" s="28"/>
      <c r="C31" s="28"/>
      <c r="D31" s="28"/>
      <c r="E31" s="28"/>
      <c r="F31" s="29"/>
    </row>
    <row r="32" spans="1:7" s="30" customFormat="1" ht="15.75" customHeight="1" thickBot="1" x14ac:dyDescent="0.3">
      <c r="A32" s="29"/>
      <c r="B32" s="28"/>
      <c r="C32" s="28"/>
      <c r="D32" s="28"/>
      <c r="E32" s="65"/>
      <c r="F32" s="46"/>
    </row>
    <row r="33" spans="1:6" s="30" customFormat="1" ht="16.5" thickBot="1" x14ac:dyDescent="0.3">
      <c r="A33" s="66" t="s">
        <v>26</v>
      </c>
      <c r="B33" s="90"/>
      <c r="C33" s="91"/>
      <c r="D33" s="135"/>
      <c r="E33" s="135"/>
    </row>
    <row r="34" spans="1:6" s="30" customFormat="1" ht="16.5" thickBot="1" x14ac:dyDescent="0.3">
      <c r="A34" s="66" t="s">
        <v>27</v>
      </c>
      <c r="B34" s="90"/>
      <c r="C34" s="91"/>
      <c r="D34" s="135"/>
      <c r="E34" s="135"/>
    </row>
    <row r="35" spans="1:6" s="30" customFormat="1" ht="16.5" thickBot="1" x14ac:dyDescent="0.3">
      <c r="A35" s="67" t="s">
        <v>6</v>
      </c>
      <c r="B35" s="90"/>
      <c r="C35" s="91"/>
      <c r="D35" s="135"/>
      <c r="E35" s="135"/>
    </row>
    <row r="36" spans="1:6" s="30" customFormat="1" ht="16.5" thickBot="1" x14ac:dyDescent="0.3">
      <c r="A36" s="66" t="s">
        <v>4</v>
      </c>
      <c r="B36" s="90"/>
      <c r="C36" s="91"/>
      <c r="D36" s="135"/>
      <c r="E36" s="135"/>
    </row>
    <row r="37" spans="1:6" s="30" customFormat="1" ht="16.5" thickBot="1" x14ac:dyDescent="0.3">
      <c r="A37" s="66" t="s">
        <v>5</v>
      </c>
      <c r="B37" s="90"/>
      <c r="C37" s="91"/>
      <c r="D37" s="135"/>
      <c r="E37" s="135"/>
    </row>
    <row r="38" spans="1:6" s="30" customFormat="1" x14ac:dyDescent="0.25">
      <c r="A38" s="87" t="s">
        <v>37</v>
      </c>
      <c r="B38" s="81"/>
      <c r="C38" s="82"/>
      <c r="D38" s="135"/>
      <c r="E38" s="135"/>
    </row>
    <row r="39" spans="1:6" s="30" customFormat="1" x14ac:dyDescent="0.25">
      <c r="A39" s="88"/>
      <c r="B39" s="83"/>
      <c r="C39" s="84"/>
      <c r="D39" s="135"/>
      <c r="E39" s="135"/>
    </row>
    <row r="40" spans="1:6" s="30" customFormat="1" x14ac:dyDescent="0.25">
      <c r="A40" s="88"/>
      <c r="B40" s="83"/>
      <c r="C40" s="84"/>
      <c r="D40" s="135"/>
      <c r="E40" s="135"/>
    </row>
    <row r="41" spans="1:6" s="30" customFormat="1" x14ac:dyDescent="0.25">
      <c r="A41" s="88"/>
      <c r="B41" s="83"/>
      <c r="C41" s="84"/>
      <c r="D41" s="135"/>
      <c r="E41" s="135"/>
    </row>
    <row r="42" spans="1:6" s="30" customFormat="1" ht="16.5" thickBot="1" x14ac:dyDescent="0.3">
      <c r="A42" s="89"/>
      <c r="B42" s="85"/>
      <c r="C42" s="86"/>
      <c r="D42" s="135"/>
      <c r="E42" s="135"/>
    </row>
    <row r="43" spans="1:6" s="30" customFormat="1" ht="15.75" customHeight="1" x14ac:dyDescent="0.25">
      <c r="A43" s="46"/>
      <c r="B43" s="65"/>
      <c r="C43" s="65"/>
      <c r="D43" s="135"/>
      <c r="E43" s="135"/>
    </row>
    <row r="44" spans="1:6" s="30" customFormat="1" ht="15.75" customHeight="1" x14ac:dyDescent="0.25">
      <c r="A44" s="46"/>
      <c r="B44" s="65"/>
      <c r="C44" s="65"/>
      <c r="D44" s="65"/>
      <c r="E44" s="65"/>
      <c r="F44" s="46"/>
    </row>
    <row r="45" spans="1:6" s="30" customFormat="1" ht="15.75" customHeight="1" x14ac:dyDescent="0.25">
      <c r="A45" s="46"/>
      <c r="B45" s="65"/>
      <c r="C45" s="65"/>
      <c r="D45" s="65"/>
      <c r="E45" s="65"/>
      <c r="F45" s="46"/>
    </row>
    <row r="46" spans="1:6" s="30" customFormat="1" ht="15.75" customHeight="1" x14ac:dyDescent="0.25">
      <c r="A46" s="46"/>
      <c r="B46" s="65"/>
      <c r="C46" s="65"/>
      <c r="D46" s="65"/>
      <c r="E46" s="65"/>
      <c r="F46" s="46"/>
    </row>
    <row r="47" spans="1:6" s="30" customFormat="1" ht="15.75" customHeight="1" x14ac:dyDescent="0.25">
      <c r="A47" s="46"/>
      <c r="B47" s="65"/>
      <c r="C47" s="65"/>
      <c r="D47" s="65"/>
      <c r="E47" s="65"/>
      <c r="F47" s="46"/>
    </row>
    <row r="48" spans="1:6" s="30" customFormat="1" ht="15.75" customHeight="1" x14ac:dyDescent="0.25">
      <c r="A48" s="46"/>
      <c r="B48" s="65"/>
      <c r="C48" s="65"/>
      <c r="D48" s="65"/>
      <c r="E48" s="65"/>
      <c r="F48" s="46"/>
    </row>
    <row r="49" spans="1:6" s="30" customFormat="1" ht="15.75" customHeight="1" x14ac:dyDescent="0.25">
      <c r="A49" s="46"/>
      <c r="B49" s="65"/>
      <c r="C49" s="65"/>
      <c r="D49" s="65"/>
      <c r="E49" s="65"/>
      <c r="F49" s="46"/>
    </row>
    <row r="50" spans="1:6" s="30" customFormat="1" ht="15.75" customHeight="1" x14ac:dyDescent="0.25">
      <c r="A50" s="46"/>
      <c r="B50" s="65"/>
      <c r="C50" s="65"/>
      <c r="D50" s="65"/>
      <c r="E50" s="65"/>
      <c r="F50" s="46"/>
    </row>
    <row r="51" spans="1:6" s="30" customFormat="1" ht="15.75" customHeight="1" x14ac:dyDescent="0.25">
      <c r="A51" s="46"/>
      <c r="B51" s="65"/>
      <c r="C51" s="65"/>
      <c r="D51" s="65"/>
      <c r="E51" s="65"/>
      <c r="F51" s="46"/>
    </row>
    <row r="52" spans="1:6" s="30" customFormat="1" ht="15.75" customHeight="1" x14ac:dyDescent="0.25">
      <c r="A52" s="46"/>
      <c r="B52" s="65"/>
      <c r="C52" s="65"/>
      <c r="D52" s="65"/>
      <c r="E52" s="65"/>
      <c r="F52" s="46"/>
    </row>
    <row r="53" spans="1:6" s="30" customFormat="1" ht="15.75" customHeight="1" x14ac:dyDescent="0.25">
      <c r="A53" s="46"/>
      <c r="B53" s="65"/>
      <c r="C53" s="65"/>
      <c r="D53" s="65"/>
      <c r="E53" s="65"/>
      <c r="F53" s="46"/>
    </row>
    <row r="54" spans="1:6" s="30" customFormat="1" ht="15.75" customHeight="1" x14ac:dyDescent="0.25">
      <c r="A54" s="46"/>
      <c r="B54" s="65"/>
      <c r="C54" s="65"/>
      <c r="D54" s="65"/>
      <c r="E54" s="65"/>
      <c r="F54" s="46"/>
    </row>
    <row r="55" spans="1:6" s="30" customFormat="1" ht="15.75" customHeight="1" x14ac:dyDescent="0.25">
      <c r="A55" s="46"/>
      <c r="B55" s="65"/>
      <c r="C55" s="65"/>
      <c r="D55" s="65"/>
      <c r="E55" s="65"/>
      <c r="F55" s="46"/>
    </row>
    <row r="56" spans="1:6" s="30" customFormat="1" ht="15.75" customHeight="1" x14ac:dyDescent="0.25">
      <c r="A56" s="46"/>
      <c r="B56" s="65"/>
      <c r="C56" s="65"/>
      <c r="D56" s="65"/>
      <c r="E56" s="65"/>
      <c r="F56" s="46"/>
    </row>
    <row r="57" spans="1:6" s="30" customFormat="1" ht="15.75" customHeight="1" x14ac:dyDescent="0.25">
      <c r="A57" s="46"/>
      <c r="B57" s="65"/>
      <c r="C57" s="65"/>
      <c r="D57" s="65"/>
      <c r="E57" s="65"/>
      <c r="F57" s="46"/>
    </row>
    <row r="58" spans="1:6" s="30" customFormat="1" ht="15.75" customHeight="1" x14ac:dyDescent="0.25">
      <c r="A58" s="46"/>
      <c r="B58" s="65"/>
      <c r="C58" s="65"/>
      <c r="D58" s="65"/>
      <c r="E58" s="65"/>
      <c r="F58" s="46"/>
    </row>
    <row r="59" spans="1:6" s="30" customFormat="1" ht="15.75" customHeight="1" x14ac:dyDescent="0.25">
      <c r="A59" s="46"/>
      <c r="B59" s="65"/>
      <c r="C59" s="65"/>
      <c r="D59" s="65"/>
      <c r="E59" s="65"/>
      <c r="F59" s="46"/>
    </row>
    <row r="60" spans="1:6" s="30" customFormat="1" ht="15.75" customHeight="1" x14ac:dyDescent="0.25">
      <c r="A60" s="46"/>
      <c r="B60" s="65"/>
      <c r="C60" s="65"/>
      <c r="D60" s="65"/>
      <c r="E60" s="65"/>
      <c r="F60" s="46"/>
    </row>
    <row r="61" spans="1:6" s="30" customFormat="1" ht="15.75" customHeight="1" x14ac:dyDescent="0.25">
      <c r="A61" s="46"/>
      <c r="B61" s="65"/>
      <c r="C61" s="65"/>
      <c r="D61" s="65"/>
      <c r="E61" s="65"/>
      <c r="F61" s="46"/>
    </row>
    <row r="62" spans="1:6" s="30" customFormat="1" ht="15.75" customHeight="1" x14ac:dyDescent="0.25">
      <c r="A62" s="46"/>
      <c r="B62" s="65"/>
      <c r="C62" s="65"/>
      <c r="D62" s="65"/>
      <c r="E62" s="65"/>
      <c r="F62" s="46"/>
    </row>
    <row r="63" spans="1:6" s="30" customFormat="1" ht="15.75" customHeight="1" x14ac:dyDescent="0.25">
      <c r="A63" s="46"/>
      <c r="B63" s="65"/>
      <c r="C63" s="65"/>
      <c r="D63" s="65"/>
      <c r="E63" s="65"/>
      <c r="F63" s="46"/>
    </row>
    <row r="64" spans="1:6" s="30" customFormat="1" ht="15.75" customHeight="1" x14ac:dyDescent="0.25">
      <c r="A64" s="46"/>
      <c r="B64" s="65"/>
      <c r="C64" s="65"/>
      <c r="D64" s="65"/>
      <c r="E64" s="65"/>
      <c r="F64" s="46"/>
    </row>
    <row r="65" spans="1:6" s="30" customFormat="1" ht="15.75" customHeight="1" x14ac:dyDescent="0.25">
      <c r="A65" s="46"/>
      <c r="B65" s="65"/>
      <c r="C65" s="65"/>
      <c r="D65" s="65"/>
      <c r="E65" s="65"/>
      <c r="F65" s="46"/>
    </row>
    <row r="66" spans="1:6" s="30" customFormat="1" ht="15.75" customHeight="1" x14ac:dyDescent="0.25">
      <c r="A66" s="46"/>
      <c r="B66" s="65"/>
      <c r="C66" s="65"/>
      <c r="D66" s="65"/>
      <c r="E66" s="65"/>
      <c r="F66" s="46"/>
    </row>
    <row r="67" spans="1:6" s="30" customFormat="1" ht="15.75" customHeight="1" x14ac:dyDescent="0.25">
      <c r="A67" s="46"/>
      <c r="B67" s="65"/>
      <c r="C67" s="65"/>
      <c r="D67" s="65"/>
      <c r="E67" s="65"/>
      <c r="F67" s="46"/>
    </row>
    <row r="68" spans="1:6" s="30" customFormat="1" ht="15.75" customHeight="1" x14ac:dyDescent="0.25">
      <c r="A68" s="46"/>
      <c r="B68" s="65"/>
      <c r="C68" s="65"/>
      <c r="D68" s="65"/>
      <c r="E68" s="65"/>
      <c r="F68" s="46"/>
    </row>
    <row r="69" spans="1:6" s="30" customFormat="1" ht="15.75" customHeight="1" x14ac:dyDescent="0.25">
      <c r="A69" s="46"/>
      <c r="B69" s="65"/>
      <c r="C69" s="65"/>
      <c r="D69" s="65"/>
      <c r="E69" s="65"/>
      <c r="F69" s="46"/>
    </row>
    <row r="70" spans="1:6" s="30" customFormat="1" ht="15.75" customHeight="1" x14ac:dyDescent="0.25">
      <c r="A70" s="46"/>
      <c r="B70" s="65"/>
      <c r="C70" s="65"/>
      <c r="D70" s="65"/>
      <c r="E70" s="65"/>
      <c r="F70" s="46"/>
    </row>
    <row r="71" spans="1:6" s="30" customFormat="1" ht="15.75" customHeight="1" x14ac:dyDescent="0.25">
      <c r="A71" s="46"/>
      <c r="B71" s="65"/>
      <c r="C71" s="65"/>
      <c r="D71" s="65"/>
      <c r="E71" s="65"/>
      <c r="F71" s="46"/>
    </row>
    <row r="72" spans="1:6" s="30" customFormat="1" ht="15.75" customHeight="1" x14ac:dyDescent="0.25">
      <c r="A72" s="46"/>
      <c r="B72" s="65"/>
      <c r="C72" s="65"/>
      <c r="D72" s="65"/>
      <c r="E72" s="65"/>
      <c r="F72" s="46"/>
    </row>
    <row r="73" spans="1:6" s="30" customFormat="1" ht="15.75" customHeight="1" x14ac:dyDescent="0.25">
      <c r="A73" s="46"/>
      <c r="B73" s="65"/>
      <c r="C73" s="65"/>
      <c r="D73" s="65"/>
      <c r="E73" s="65"/>
      <c r="F73" s="46"/>
    </row>
    <row r="74" spans="1:6" s="30" customFormat="1" ht="15.75" customHeight="1" x14ac:dyDescent="0.25">
      <c r="A74" s="46"/>
      <c r="B74" s="65"/>
      <c r="C74" s="65"/>
      <c r="D74" s="65"/>
      <c r="E74" s="65"/>
      <c r="F74" s="46"/>
    </row>
    <row r="75" spans="1:6" s="30" customFormat="1" ht="15.75" customHeight="1" x14ac:dyDescent="0.25">
      <c r="A75" s="46"/>
      <c r="B75" s="65"/>
      <c r="C75" s="65"/>
      <c r="D75" s="65"/>
      <c r="E75" s="65"/>
      <c r="F75" s="46"/>
    </row>
    <row r="76" spans="1:6" s="30" customFormat="1" ht="15.75" customHeight="1" x14ac:dyDescent="0.25">
      <c r="A76" s="46"/>
      <c r="B76" s="65"/>
      <c r="C76" s="65"/>
      <c r="D76" s="65"/>
      <c r="E76" s="65"/>
      <c r="F76" s="46"/>
    </row>
  </sheetData>
  <sheetProtection algorithmName="SHA-512" hashValue="CoyyBa+a/uYJ8KusPNxJ8MksCZnHehr/H9DLH5sA81SC/CzmU4yjdmYjUGKMQS1qeXBbonjqxAHhNTgWxo9Rcw==" saltValue="FKAPegPaKv93Al0UHXrnSQ==" spinCount="100000" sheet="1" selectLockedCells="1"/>
  <protectedRanges>
    <protectedRange sqref="C15:E16 C22:E22" name="Bereik1"/>
    <protectedRange sqref="C25:E26" name="Bereik2"/>
    <protectedRange sqref="B33:C37" name="Bereik3"/>
  </protectedRanges>
  <mergeCells count="13">
    <mergeCell ref="B38:C42"/>
    <mergeCell ref="A38:A42"/>
    <mergeCell ref="A24:E24"/>
    <mergeCell ref="B33:C33"/>
    <mergeCell ref="B34:C34"/>
    <mergeCell ref="B35:C35"/>
    <mergeCell ref="B36:C36"/>
    <mergeCell ref="B37:C37"/>
    <mergeCell ref="A14:E14"/>
    <mergeCell ref="A28:E28"/>
    <mergeCell ref="C30:E30"/>
    <mergeCell ref="C25:E25"/>
    <mergeCell ref="A20:E20"/>
  </mergeCells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85168-EA28-42B7-B619-E652F9575FF0}">
  <dimension ref="A1:N41"/>
  <sheetViews>
    <sheetView tabSelected="1" workbookViewId="0">
      <selection activeCell="Q5" sqref="Q5"/>
    </sheetView>
  </sheetViews>
  <sheetFormatPr defaultColWidth="8.85546875" defaultRowHeight="15" x14ac:dyDescent="0.25"/>
  <cols>
    <col min="1" max="1" width="5.28515625" style="2" customWidth="1"/>
    <col min="2" max="2" width="5.28515625" style="2" bestFit="1" customWidth="1"/>
    <col min="3" max="3" width="14.42578125" style="2" bestFit="1" customWidth="1"/>
    <col min="4" max="4" width="14" style="2" bestFit="1" customWidth="1"/>
    <col min="5" max="6" width="16.7109375" style="3" customWidth="1"/>
    <col min="7" max="9" width="16.7109375" style="2" customWidth="1"/>
    <col min="10" max="10" width="8.85546875" style="2"/>
    <col min="11" max="11" width="9.85546875" style="2" bestFit="1" customWidth="1"/>
    <col min="12" max="16384" width="8.85546875" style="2"/>
  </cols>
  <sheetData>
    <row r="1" spans="1:7" ht="21" x14ac:dyDescent="0.35">
      <c r="A1" s="1" t="s">
        <v>41</v>
      </c>
    </row>
    <row r="2" spans="1:7" ht="21" x14ac:dyDescent="0.35">
      <c r="A2" s="1"/>
    </row>
    <row r="3" spans="1:7" ht="18.75" x14ac:dyDescent="0.3">
      <c r="A3" s="4" t="s">
        <v>71</v>
      </c>
    </row>
    <row r="5" spans="1:7" x14ac:dyDescent="0.25">
      <c r="A5" s="5" t="s">
        <v>42</v>
      </c>
    </row>
    <row r="6" spans="1:7" x14ac:dyDescent="0.25">
      <c r="A6" s="6" t="s">
        <v>54</v>
      </c>
      <c r="B6" s="7"/>
      <c r="C6" s="7"/>
      <c r="D6" s="7"/>
      <c r="E6" s="8"/>
      <c r="F6" s="8"/>
      <c r="G6" s="7"/>
    </row>
    <row r="7" spans="1:7" ht="15.75" thickBot="1" x14ac:dyDescent="0.3">
      <c r="A7" s="9"/>
    </row>
    <row r="8" spans="1:7" ht="30" customHeight="1" thickBot="1" x14ac:dyDescent="0.3">
      <c r="B8" s="10" t="s">
        <v>44</v>
      </c>
      <c r="C8" s="11" t="s">
        <v>0</v>
      </c>
      <c r="D8" s="10" t="s">
        <v>60</v>
      </c>
      <c r="F8" s="10" t="s">
        <v>45</v>
      </c>
    </row>
    <row r="9" spans="1:7" ht="30" customHeight="1" thickBot="1" x14ac:dyDescent="0.3">
      <c r="B9" s="12">
        <v>10</v>
      </c>
      <c r="C9" s="13" t="s">
        <v>46</v>
      </c>
      <c r="D9" s="13" t="s">
        <v>47</v>
      </c>
      <c r="F9" s="125"/>
    </row>
    <row r="10" spans="1:7" ht="30" customHeight="1" thickBot="1" x14ac:dyDescent="0.3">
      <c r="B10" s="12">
        <v>7</v>
      </c>
      <c r="C10" s="13" t="s">
        <v>48</v>
      </c>
      <c r="D10" s="13" t="s">
        <v>49</v>
      </c>
      <c r="F10" s="126"/>
    </row>
    <row r="11" spans="1:7" ht="30" customHeight="1" thickBot="1" x14ac:dyDescent="0.3">
      <c r="B11" s="12">
        <v>4</v>
      </c>
      <c r="C11" s="13" t="s">
        <v>50</v>
      </c>
      <c r="D11" s="13" t="s">
        <v>51</v>
      </c>
      <c r="F11" s="126"/>
    </row>
    <row r="12" spans="1:7" ht="30" customHeight="1" thickBot="1" x14ac:dyDescent="0.3">
      <c r="B12" s="12">
        <v>2</v>
      </c>
      <c r="C12" s="13" t="s">
        <v>52</v>
      </c>
      <c r="D12" s="13" t="s">
        <v>53</v>
      </c>
      <c r="F12" s="127"/>
    </row>
    <row r="15" spans="1:7" x14ac:dyDescent="0.25">
      <c r="A15" s="5" t="s">
        <v>43</v>
      </c>
    </row>
    <row r="16" spans="1:7" x14ac:dyDescent="0.25">
      <c r="A16" s="6" t="s">
        <v>55</v>
      </c>
      <c r="B16" s="7"/>
      <c r="C16" s="7"/>
      <c r="D16" s="7"/>
      <c r="E16" s="8"/>
      <c r="F16" s="8"/>
    </row>
    <row r="17" spans="1:14" ht="15.75" thickBot="1" x14ac:dyDescent="0.3"/>
    <row r="18" spans="1:14" ht="30" customHeight="1" thickBot="1" x14ac:dyDescent="0.3">
      <c r="B18" s="121" t="s">
        <v>59</v>
      </c>
      <c r="C18" s="122"/>
      <c r="D18" s="123"/>
      <c r="E18" s="14" t="s">
        <v>73</v>
      </c>
      <c r="F18" s="14" t="s">
        <v>74</v>
      </c>
      <c r="G18" s="14" t="s">
        <v>61</v>
      </c>
      <c r="H18" s="14" t="s">
        <v>62</v>
      </c>
      <c r="I18" s="15" t="s">
        <v>63</v>
      </c>
    </row>
    <row r="19" spans="1:14" s="16" customFormat="1" ht="30" customHeight="1" thickBot="1" x14ac:dyDescent="0.3">
      <c r="B19" s="124" t="s">
        <v>56</v>
      </c>
      <c r="C19" s="93"/>
      <c r="D19" s="94"/>
      <c r="E19" s="21"/>
      <c r="F19" s="21"/>
      <c r="G19" s="17">
        <v>0.5</v>
      </c>
      <c r="H19" s="17">
        <v>0.5</v>
      </c>
      <c r="I19" s="17">
        <v>0.5</v>
      </c>
      <c r="K19" s="18"/>
      <c r="M19" s="19"/>
      <c r="N19" s="19"/>
    </row>
    <row r="20" spans="1:14" s="16" customFormat="1" ht="30" customHeight="1" thickBot="1" x14ac:dyDescent="0.3">
      <c r="B20" s="124" t="s">
        <v>57</v>
      </c>
      <c r="C20" s="93"/>
      <c r="D20" s="94"/>
      <c r="E20" s="21"/>
      <c r="F20" s="21"/>
      <c r="G20" s="17">
        <v>0.33</v>
      </c>
      <c r="H20" s="17">
        <v>0.5</v>
      </c>
      <c r="I20" s="17">
        <v>0.5</v>
      </c>
      <c r="K20" s="18"/>
      <c r="M20" s="19"/>
      <c r="N20" s="19"/>
    </row>
    <row r="21" spans="1:14" s="16" customFormat="1" ht="30" customHeight="1" thickBot="1" x14ac:dyDescent="0.3">
      <c r="B21" s="124" t="s">
        <v>58</v>
      </c>
      <c r="C21" s="93"/>
      <c r="D21" s="94"/>
      <c r="E21" s="21"/>
      <c r="F21" s="21"/>
      <c r="G21" s="17">
        <v>0.17</v>
      </c>
      <c r="H21" s="17">
        <v>0.5</v>
      </c>
      <c r="I21" s="17">
        <v>0.5</v>
      </c>
      <c r="K21" s="18"/>
      <c r="M21" s="19"/>
      <c r="N21" s="19"/>
    </row>
    <row r="23" spans="1:14" ht="15.75" thickBot="1" x14ac:dyDescent="0.3"/>
    <row r="24" spans="1:14" ht="30" customHeight="1" thickBot="1" x14ac:dyDescent="0.3">
      <c r="B24" s="10" t="s">
        <v>44</v>
      </c>
      <c r="C24" s="11" t="s">
        <v>0</v>
      </c>
      <c r="D24" s="115" t="s">
        <v>64</v>
      </c>
      <c r="E24" s="116"/>
      <c r="F24" s="117"/>
      <c r="H24" s="10" t="s">
        <v>67</v>
      </c>
    </row>
    <row r="25" spans="1:14" ht="30" customHeight="1" thickBot="1" x14ac:dyDescent="0.3">
      <c r="B25" s="12">
        <v>10</v>
      </c>
      <c r="C25" s="13" t="s">
        <v>46</v>
      </c>
      <c r="D25" s="112" t="s">
        <v>65</v>
      </c>
      <c r="E25" s="113"/>
      <c r="F25" s="114"/>
      <c r="H25" s="118">
        <f>G19*((E19*H19)+(F19*I19))+G20*((E20*H20)+(F20*I20))+G21*((E21*H21)+(F21*I21))</f>
        <v>0</v>
      </c>
    </row>
    <row r="26" spans="1:14" ht="30" customHeight="1" thickBot="1" x14ac:dyDescent="0.3">
      <c r="B26" s="12">
        <v>7</v>
      </c>
      <c r="C26" s="13" t="s">
        <v>48</v>
      </c>
      <c r="D26" s="112" t="s">
        <v>66</v>
      </c>
      <c r="E26" s="113"/>
      <c r="F26" s="114"/>
      <c r="H26" s="119"/>
    </row>
    <row r="27" spans="1:14" ht="30" customHeight="1" thickBot="1" x14ac:dyDescent="0.3">
      <c r="B27" s="12">
        <v>4</v>
      </c>
      <c r="C27" s="13" t="s">
        <v>50</v>
      </c>
      <c r="D27" s="112" t="s">
        <v>68</v>
      </c>
      <c r="E27" s="113"/>
      <c r="F27" s="114"/>
      <c r="H27" s="119"/>
    </row>
    <row r="28" spans="1:14" ht="30" customHeight="1" thickBot="1" x14ac:dyDescent="0.3">
      <c r="B28" s="12">
        <v>2</v>
      </c>
      <c r="C28" s="13" t="s">
        <v>52</v>
      </c>
      <c r="D28" s="112" t="s">
        <v>69</v>
      </c>
      <c r="E28" s="113"/>
      <c r="F28" s="114"/>
      <c r="H28" s="120"/>
    </row>
    <row r="30" spans="1:14" x14ac:dyDescent="0.25">
      <c r="G30" s="20" t="s">
        <v>72</v>
      </c>
    </row>
    <row r="31" spans="1:14" ht="15.75" thickBot="1" x14ac:dyDescent="0.3"/>
    <row r="32" spans="1:14" ht="16.149999999999999" customHeight="1" thickBot="1" x14ac:dyDescent="0.3">
      <c r="A32" s="92" t="s">
        <v>26</v>
      </c>
      <c r="B32" s="93"/>
      <c r="C32" s="93"/>
      <c r="D32" s="94"/>
      <c r="E32" s="95"/>
      <c r="F32" s="96"/>
    </row>
    <row r="33" spans="1:6" ht="16.149999999999999" customHeight="1" thickBot="1" x14ac:dyDescent="0.3">
      <c r="A33" s="92" t="s">
        <v>27</v>
      </c>
      <c r="B33" s="93"/>
      <c r="C33" s="93"/>
      <c r="D33" s="94"/>
      <c r="E33" s="95"/>
      <c r="F33" s="96"/>
    </row>
    <row r="34" spans="1:6" ht="16.149999999999999" customHeight="1" thickBot="1" x14ac:dyDescent="0.3">
      <c r="A34" s="92" t="s">
        <v>6</v>
      </c>
      <c r="B34" s="93"/>
      <c r="C34" s="93"/>
      <c r="D34" s="94"/>
      <c r="E34" s="95"/>
      <c r="F34" s="96"/>
    </row>
    <row r="35" spans="1:6" ht="16.149999999999999" customHeight="1" thickBot="1" x14ac:dyDescent="0.3">
      <c r="A35" s="92" t="s">
        <v>4</v>
      </c>
      <c r="B35" s="93"/>
      <c r="C35" s="93"/>
      <c r="D35" s="94"/>
      <c r="E35" s="95"/>
      <c r="F35" s="96"/>
    </row>
    <row r="36" spans="1:6" ht="16.149999999999999" customHeight="1" thickBot="1" x14ac:dyDescent="0.3">
      <c r="A36" s="92" t="s">
        <v>5</v>
      </c>
      <c r="B36" s="93"/>
      <c r="C36" s="93"/>
      <c r="D36" s="94"/>
      <c r="E36" s="95"/>
      <c r="F36" s="96"/>
    </row>
    <row r="37" spans="1:6" ht="16.149999999999999" customHeight="1" x14ac:dyDescent="0.25">
      <c r="A37" s="103" t="s">
        <v>37</v>
      </c>
      <c r="B37" s="104"/>
      <c r="C37" s="104"/>
      <c r="D37" s="105"/>
      <c r="E37" s="97"/>
      <c r="F37" s="98"/>
    </row>
    <row r="38" spans="1:6" ht="16.149999999999999" customHeight="1" x14ac:dyDescent="0.25">
      <c r="A38" s="106"/>
      <c r="B38" s="107"/>
      <c r="C38" s="107"/>
      <c r="D38" s="108"/>
      <c r="E38" s="99"/>
      <c r="F38" s="100"/>
    </row>
    <row r="39" spans="1:6" ht="16.149999999999999" customHeight="1" x14ac:dyDescent="0.25">
      <c r="A39" s="106"/>
      <c r="B39" s="107"/>
      <c r="C39" s="107"/>
      <c r="D39" s="108"/>
      <c r="E39" s="99"/>
      <c r="F39" s="100"/>
    </row>
    <row r="40" spans="1:6" ht="16.149999999999999" customHeight="1" x14ac:dyDescent="0.25">
      <c r="A40" s="106"/>
      <c r="B40" s="107"/>
      <c r="C40" s="107"/>
      <c r="D40" s="108"/>
      <c r="E40" s="99"/>
      <c r="F40" s="100"/>
    </row>
    <row r="41" spans="1:6" ht="16.149999999999999" customHeight="1" thickBot="1" x14ac:dyDescent="0.3">
      <c r="A41" s="109"/>
      <c r="B41" s="110"/>
      <c r="C41" s="110"/>
      <c r="D41" s="111"/>
      <c r="E41" s="101"/>
      <c r="F41" s="102"/>
    </row>
  </sheetData>
  <sheetProtection algorithmName="SHA-512" hashValue="BDKD36il9YS02PfcrBeEXoYfa5qM1m+QKGXA5azqwXML6UO7uY1JDFfkCMie/1djcAOylHqs1Na/rlxiDBwOZQ==" saltValue="FlPpIHWuBdsgBvNwNCcF2w==" spinCount="100000" sheet="1" objects="1" scenarios="1"/>
  <protectedRanges>
    <protectedRange sqref="E32:F36" name="Bereik3"/>
  </protectedRanges>
  <mergeCells count="23">
    <mergeCell ref="F9:F12"/>
    <mergeCell ref="D24:F24"/>
    <mergeCell ref="H25:H28"/>
    <mergeCell ref="B18:D18"/>
    <mergeCell ref="B19:D19"/>
    <mergeCell ref="B20:D20"/>
    <mergeCell ref="B21:D21"/>
    <mergeCell ref="E36:F36"/>
    <mergeCell ref="E37:F41"/>
    <mergeCell ref="A36:D36"/>
    <mergeCell ref="A37:D41"/>
    <mergeCell ref="D25:F25"/>
    <mergeCell ref="D26:F26"/>
    <mergeCell ref="D27:F27"/>
    <mergeCell ref="D28:F28"/>
    <mergeCell ref="A32:D32"/>
    <mergeCell ref="A33:D33"/>
    <mergeCell ref="A34:D34"/>
    <mergeCell ref="A35:D35"/>
    <mergeCell ref="E32:F32"/>
    <mergeCell ref="E33:F33"/>
    <mergeCell ref="E34:F34"/>
    <mergeCell ref="E35:F35"/>
  </mergeCells>
  <phoneticPr fontId="12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</vt:lpstr>
      <vt:lpstr>SC.1 en SC.2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DFTerpstra</dc:creator>
  <cp:lastModifiedBy>Koeter, Sander</cp:lastModifiedBy>
  <cp:lastPrinted>2023-08-23T14:51:24Z</cp:lastPrinted>
  <dcterms:created xsi:type="dcterms:W3CDTF">2014-03-25T08:33:08Z</dcterms:created>
  <dcterms:modified xsi:type="dcterms:W3CDTF">2023-09-28T12:12:12Z</dcterms:modified>
</cp:coreProperties>
</file>