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ppo\PREexploitatievoorbereiding\RR CM voorbereiding OHC2023\Perceel 1 - 8\Definitief contract\Nota van Inlichtingen\3e Nota van Inlichtingen\"/>
    </mc:Choice>
  </mc:AlternateContent>
  <bookViews>
    <workbookView xWindow="0" yWindow="0" windowWidth="28800" windowHeight="10575"/>
  </bookViews>
  <sheets>
    <sheet name="Blad1" sheetId="1" r:id="rId1"/>
  </sheets>
  <definedNames>
    <definedName name="_xlnm.Print_Titles" localSheetId="0">Blad1!$2:$3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3" i="1" l="1"/>
  <c r="E23" i="1" l="1"/>
  <c r="E17" i="1"/>
  <c r="E42" i="1" l="1"/>
  <c r="E43" i="1"/>
  <c r="E46" i="1"/>
  <c r="E47" i="1"/>
  <c r="E50" i="1"/>
  <c r="E51" i="1"/>
  <c r="E54" i="1"/>
  <c r="E55" i="1"/>
  <c r="E58" i="1"/>
  <c r="E59" i="1"/>
  <c r="E62" i="1"/>
  <c r="E63" i="1"/>
  <c r="E66" i="1"/>
  <c r="E67" i="1"/>
  <c r="E70" i="1"/>
  <c r="E71" i="1"/>
  <c r="E74" i="1"/>
  <c r="E75" i="1"/>
  <c r="E8" i="1"/>
  <c r="E11" i="1"/>
  <c r="E12" i="1"/>
  <c r="E15" i="1"/>
  <c r="E16" i="1"/>
  <c r="E20" i="1"/>
  <c r="E26" i="1"/>
  <c r="E27" i="1"/>
  <c r="E30" i="1"/>
  <c r="E31" i="1"/>
  <c r="E34" i="1"/>
  <c r="E35" i="1"/>
  <c r="E38" i="1"/>
  <c r="E39" i="1"/>
  <c r="E81" i="1" l="1"/>
  <c r="E82" i="1"/>
  <c r="E80" i="1"/>
  <c r="E84" i="1" l="1"/>
  <c r="E95" i="1"/>
  <c r="E7" i="1"/>
  <c r="E77" i="1" l="1"/>
  <c r="E89" i="1" s="1"/>
  <c r="E87" i="1" l="1"/>
  <c r="E88" i="1"/>
  <c r="E90" i="1" l="1"/>
  <c r="E97" i="1" s="1"/>
</calcChain>
</file>

<file path=xl/sharedStrings.xml><?xml version="1.0" encoding="utf-8"?>
<sst xmlns="http://schemas.openxmlformats.org/spreadsheetml/2006/main" count="97" uniqueCount="61">
  <si>
    <t>Hoeveelheid</t>
  </si>
  <si>
    <t>Prijs per eenheid  (excl. BTW)</t>
  </si>
  <si>
    <t>Algemene kosten</t>
  </si>
  <si>
    <t>Winst</t>
  </si>
  <si>
    <t>Risico</t>
  </si>
  <si>
    <t xml:space="preserve">Doelstelpost correctief onderhoud </t>
  </si>
  <si>
    <t>Doelstelpost Leerruimte</t>
  </si>
  <si>
    <t>Inschrijvingssom (Subtotaal A + B + C + stelpost):</t>
  </si>
  <si>
    <t>C. Indirecte kosten</t>
  </si>
  <si>
    <t>Onderhoud type A (jaarlijks)</t>
  </si>
  <si>
    <t>Onderhoud type B (2,5 jaarlijks)</t>
  </si>
  <si>
    <t>Onderhoud type C (5 jaarlijks)</t>
  </si>
  <si>
    <t>A</t>
  </si>
  <si>
    <t>1.</t>
  </si>
  <si>
    <t>Vast onderhoud</t>
  </si>
  <si>
    <t>5.</t>
  </si>
  <si>
    <t>6.</t>
  </si>
  <si>
    <t>7.</t>
  </si>
  <si>
    <t>4.</t>
  </si>
  <si>
    <t>3.</t>
  </si>
  <si>
    <t>2.</t>
  </si>
  <si>
    <t>11.</t>
  </si>
  <si>
    <t>12.</t>
  </si>
  <si>
    <t>13.</t>
  </si>
  <si>
    <t>14.</t>
  </si>
  <si>
    <t>Subtotaal A vast onderhoud</t>
  </si>
  <si>
    <t>Totaal 
(Excl .BTW)</t>
  </si>
  <si>
    <t>Subtotaal C indirectie kosten</t>
  </si>
  <si>
    <t>Projectmanagementkosten</t>
  </si>
  <si>
    <t>D Stelposten</t>
  </si>
  <si>
    <t>Subtotaal D Stelposten</t>
  </si>
  <si>
    <t>B. Maandelijkse kosten services</t>
  </si>
  <si>
    <t>Subtotaal B services</t>
  </si>
  <si>
    <t>Actueel houden MARAD</t>
  </si>
  <si>
    <t>In stand houden storingswachtdienst</t>
  </si>
  <si>
    <t>Beheer reservedelen</t>
  </si>
  <si>
    <t>8.</t>
  </si>
  <si>
    <t>9.</t>
  </si>
  <si>
    <t>15.</t>
  </si>
  <si>
    <t>16.</t>
  </si>
  <si>
    <t>17.</t>
  </si>
  <si>
    <t>18.</t>
  </si>
  <si>
    <t>ir. F.W. Conrad</t>
  </si>
  <si>
    <t>Flevomeer</t>
  </si>
  <si>
    <t>Heumen</t>
  </si>
  <si>
    <t>Meetponton Eijsden</t>
  </si>
  <si>
    <t>Meetponton Lobith</t>
  </si>
  <si>
    <t>Onderzoeker</t>
  </si>
  <si>
    <t>RWS 18</t>
  </si>
  <si>
    <t>RWS 20</t>
  </si>
  <si>
    <t>RWS 27</t>
  </si>
  <si>
    <t>RWS 43</t>
  </si>
  <si>
    <t>RWS 44</t>
  </si>
  <si>
    <t>RWS 82</t>
  </si>
  <si>
    <t>RWS 85</t>
  </si>
  <si>
    <t>Speurder</t>
  </si>
  <si>
    <t>WP1 Tiel</t>
  </si>
  <si>
    <t>WP 2 Nijmegen</t>
  </si>
  <si>
    <t>WP Heumen</t>
  </si>
  <si>
    <t>WP Roermond</t>
  </si>
  <si>
    <r>
      <rPr>
        <sz val="11"/>
        <color theme="1"/>
        <rFont val="Calibri"/>
        <family val="2"/>
        <scheme val="minor"/>
      </rPr>
      <t xml:space="preserve">Behoort bij zaaknummer: 31189397
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 xml:space="preserve"> Bijlage I staat van ontleding van de inschrijvingssom Perceel 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</si>
</sst>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€&quot;* #,##0.00_);_(&quot;€&quot;* \(#,##0.00\);_(&quot;€&quot;* &quot;-&quot;??_);_(@_)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0" fillId="0" borderId="1" xfId="0" applyBorder="1"/>
    <xf numFmtId="0" fontId="3" fillId="2" borderId="2" xfId="0" applyFont="1" applyFill="1" applyBorder="1"/>
    <xf numFmtId="0" fontId="0" fillId="0" borderId="3" xfId="0" applyBorder="1"/>
    <xf numFmtId="0" fontId="2" fillId="2" borderId="2" xfId="0" applyFont="1" applyFill="1" applyBorder="1"/>
    <xf numFmtId="164" fontId="0" fillId="0" borderId="1" xfId="0" applyNumberFormat="1" applyBorder="1"/>
    <xf numFmtId="164" fontId="2" fillId="2" borderId="2" xfId="0" applyNumberFormat="1" applyFont="1" applyFill="1" applyBorder="1"/>
    <xf numFmtId="164" fontId="0" fillId="0" borderId="3" xfId="0" applyNumberFormat="1" applyBorder="1"/>
    <xf numFmtId="164" fontId="3" fillId="2" borderId="2" xfId="0" applyNumberFormat="1" applyFont="1" applyFill="1" applyBorder="1"/>
    <xf numFmtId="164" fontId="0" fillId="0" borderId="5" xfId="0" applyNumberFormat="1" applyBorder="1"/>
    <xf numFmtId="164" fontId="2" fillId="2" borderId="6" xfId="0" applyNumberFormat="1" applyFont="1" applyFill="1" applyBorder="1"/>
    <xf numFmtId="164" fontId="0" fillId="0" borderId="10" xfId="0" applyNumberFormat="1" applyBorder="1"/>
    <xf numFmtId="164" fontId="1" fillId="0" borderId="11" xfId="0" applyNumberFormat="1" applyFont="1" applyBorder="1"/>
    <xf numFmtId="0" fontId="1" fillId="2" borderId="0" xfId="0" applyFont="1" applyFill="1" applyAlignment="1">
      <alignment horizontal="center"/>
    </xf>
    <xf numFmtId="0" fontId="5" fillId="0" borderId="3" xfId="0" applyFont="1" applyBorder="1"/>
    <xf numFmtId="0" fontId="0" fillId="0" borderId="3" xfId="0" applyBorder="1" applyAlignment="1">
      <alignment horizontal="center"/>
    </xf>
    <xf numFmtId="164" fontId="0" fillId="0" borderId="9" xfId="0" applyNumberFormat="1" applyBorder="1"/>
    <xf numFmtId="164" fontId="3" fillId="2" borderId="6" xfId="0" applyNumberFormat="1" applyFont="1" applyFill="1" applyBorder="1"/>
    <xf numFmtId="164" fontId="0" fillId="0" borderId="8" xfId="0" applyNumberFormat="1" applyBorder="1"/>
    <xf numFmtId="164" fontId="2" fillId="0" borderId="7" xfId="0" applyNumberFormat="1" applyFont="1" applyBorder="1"/>
    <xf numFmtId="164" fontId="5" fillId="0" borderId="9" xfId="0" applyNumberFormat="1" applyFont="1" applyBorder="1"/>
    <xf numFmtId="0" fontId="5" fillId="0" borderId="20" xfId="0" applyFont="1" applyBorder="1" applyAlignment="1"/>
    <xf numFmtId="0" fontId="5" fillId="0" borderId="21" xfId="0" applyFont="1" applyBorder="1" applyAlignment="1"/>
    <xf numFmtId="0" fontId="5" fillId="0" borderId="22" xfId="0" applyFont="1" applyBorder="1" applyAlignment="1"/>
    <xf numFmtId="0" fontId="0" fillId="0" borderId="23" xfId="0" applyBorder="1"/>
    <xf numFmtId="164" fontId="0" fillId="0" borderId="19" xfId="0" applyNumberFormat="1" applyBorder="1"/>
    <xf numFmtId="164" fontId="0" fillId="0" borderId="3" xfId="0" applyNumberFormat="1" applyBorder="1"/>
    <xf numFmtId="0" fontId="0" fillId="0" borderId="23" xfId="0" applyBorder="1" applyAlignment="1">
      <alignment horizontal="center"/>
    </xf>
    <xf numFmtId="164" fontId="0" fillId="0" borderId="7" xfId="0" applyNumberFormat="1" applyBorder="1"/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164" fontId="1" fillId="0" borderId="4" xfId="0" applyNumberFormat="1" applyFont="1" applyBorder="1" applyAlignment="1">
      <alignment horizontal="left"/>
    </xf>
    <xf numFmtId="164" fontId="2" fillId="0" borderId="39" xfId="0" applyNumberFormat="1" applyFont="1" applyBorder="1"/>
    <xf numFmtId="164" fontId="2" fillId="0" borderId="19" xfId="0" applyNumberFormat="1" applyFont="1" applyBorder="1"/>
    <xf numFmtId="164" fontId="0" fillId="3" borderId="20" xfId="0" applyNumberFormat="1" applyFill="1" applyBorder="1"/>
    <xf numFmtId="164" fontId="0" fillId="3" borderId="3" xfId="0" applyNumberFormat="1" applyFill="1" applyBorder="1"/>
    <xf numFmtId="164" fontId="0" fillId="3" borderId="9" xfId="0" applyNumberFormat="1" applyFill="1" applyBorder="1"/>
    <xf numFmtId="164" fontId="0" fillId="3" borderId="19" xfId="0" applyNumberFormat="1" applyFill="1" applyBorder="1"/>
    <xf numFmtId="164" fontId="5" fillId="0" borderId="41" xfId="0" applyNumberFormat="1" applyFont="1" applyBorder="1"/>
    <xf numFmtId="164" fontId="0" fillId="3" borderId="3" xfId="0" applyNumberFormat="1" applyFill="1" applyBorder="1" applyAlignment="1">
      <alignment horizontal="center"/>
    </xf>
    <xf numFmtId="0" fontId="0" fillId="3" borderId="42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164" fontId="0" fillId="4" borderId="3" xfId="0" applyNumberFormat="1" applyFill="1" applyBorder="1"/>
    <xf numFmtId="0" fontId="5" fillId="0" borderId="23" xfId="0" applyFont="1" applyBorder="1"/>
    <xf numFmtId="0" fontId="0" fillId="0" borderId="3" xfId="0" applyFont="1" applyBorder="1"/>
    <xf numFmtId="164" fontId="0" fillId="4" borderId="23" xfId="0" applyNumberFormat="1" applyFill="1" applyBorder="1"/>
    <xf numFmtId="164" fontId="0" fillId="0" borderId="9" xfId="0" applyNumberFormat="1" applyFill="1" applyBorder="1"/>
    <xf numFmtId="164" fontId="0" fillId="0" borderId="3" xfId="0" applyNumberFormat="1" applyFill="1" applyBorder="1"/>
    <xf numFmtId="0" fontId="5" fillId="0" borderId="28" xfId="0" applyFont="1" applyBorder="1" applyAlignment="1">
      <alignment horizontal="left"/>
    </xf>
    <xf numFmtId="0" fontId="5" fillId="0" borderId="29" xfId="0" applyFont="1" applyBorder="1" applyAlignment="1">
      <alignment horizontal="left"/>
    </xf>
    <xf numFmtId="0" fontId="5" fillId="0" borderId="30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/>
    </xf>
    <xf numFmtId="0" fontId="6" fillId="2" borderId="16" xfId="0" applyFont="1" applyFill="1" applyBorder="1" applyAlignment="1">
      <alignment horizontal="center" wrapText="1"/>
    </xf>
    <xf numFmtId="0" fontId="6" fillId="2" borderId="18" xfId="0" applyFont="1" applyFill="1" applyBorder="1" applyAlignment="1">
      <alignment horizontal="center" wrapText="1"/>
    </xf>
    <xf numFmtId="0" fontId="6" fillId="2" borderId="17" xfId="0" applyFont="1" applyFill="1" applyBorder="1" applyAlignment="1">
      <alignment horizontal="center" wrapText="1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26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3" fillId="2" borderId="40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horizontal="center" wrapText="1"/>
    </xf>
    <xf numFmtId="0" fontId="3" fillId="2" borderId="27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0" fillId="0" borderId="35" xfId="0" applyBorder="1" applyAlignment="1">
      <alignment horizontal="left"/>
    </xf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7"/>
  <sheetViews>
    <sheetView tabSelected="1" topLeftCell="A82" workbookViewId="0">
      <selection activeCell="E87" sqref="E87"/>
    </sheetView>
  </sheetViews>
  <sheetFormatPr defaultRowHeight="15" x14ac:dyDescent="0.25"/>
  <cols>
    <col min="1" max="1" width="3.140625" customWidth="1"/>
    <col min="2" max="2" width="34.28515625" customWidth="1"/>
    <col min="3" max="3" width="13.140625" customWidth="1"/>
    <col min="4" max="4" width="17.140625" customWidth="1"/>
    <col min="5" max="5" width="23.42578125" customWidth="1"/>
  </cols>
  <sheetData>
    <row r="1" spans="1:5" ht="57.75" customHeight="1" x14ac:dyDescent="0.3">
      <c r="A1" s="56" t="s">
        <v>60</v>
      </c>
      <c r="B1" s="57"/>
      <c r="C1" s="57"/>
      <c r="D1" s="57"/>
      <c r="E1" s="58"/>
    </row>
    <row r="2" spans="1:5" ht="16.5" customHeight="1" x14ac:dyDescent="0.3">
      <c r="A2" s="13"/>
      <c r="B2" s="13"/>
      <c r="C2" s="72" t="s">
        <v>0</v>
      </c>
      <c r="D2" s="72" t="s">
        <v>1</v>
      </c>
      <c r="E2" s="70" t="s">
        <v>26</v>
      </c>
    </row>
    <row r="3" spans="1:5" ht="18.75" x14ac:dyDescent="0.3">
      <c r="A3" s="13"/>
      <c r="B3" s="13"/>
      <c r="C3" s="73"/>
      <c r="D3" s="73"/>
      <c r="E3" s="71"/>
    </row>
    <row r="4" spans="1:5" ht="15.75" thickBot="1" x14ac:dyDescent="0.3">
      <c r="A4" s="66"/>
      <c r="B4" s="67"/>
      <c r="C4" s="1"/>
      <c r="D4" s="5"/>
      <c r="E4" s="9"/>
    </row>
    <row r="5" spans="1:5" ht="16.5" thickBot="1" x14ac:dyDescent="0.3">
      <c r="A5" s="2" t="s">
        <v>12</v>
      </c>
      <c r="B5" s="2" t="s">
        <v>14</v>
      </c>
      <c r="C5" s="4"/>
      <c r="D5" s="6"/>
      <c r="E5" s="10"/>
    </row>
    <row r="6" spans="1:5" x14ac:dyDescent="0.25">
      <c r="A6" s="14" t="s">
        <v>13</v>
      </c>
      <c r="B6" s="14" t="s">
        <v>42</v>
      </c>
      <c r="C6" s="15"/>
      <c r="D6" s="7"/>
      <c r="E6" s="16"/>
    </row>
    <row r="7" spans="1:5" x14ac:dyDescent="0.25">
      <c r="A7" s="14"/>
      <c r="B7" s="3" t="s">
        <v>9</v>
      </c>
      <c r="C7" s="15">
        <v>2</v>
      </c>
      <c r="D7" s="35"/>
      <c r="E7" s="28">
        <f>C7*D7</f>
        <v>0</v>
      </c>
    </row>
    <row r="8" spans="1:5" x14ac:dyDescent="0.25">
      <c r="A8" s="14"/>
      <c r="B8" s="3" t="s">
        <v>10</v>
      </c>
      <c r="C8" s="15">
        <v>1</v>
      </c>
      <c r="D8" s="36"/>
      <c r="E8" s="16">
        <f t="shared" ref="E8:E55" si="0">C8*D8</f>
        <v>0</v>
      </c>
    </row>
    <row r="9" spans="1:5" x14ac:dyDescent="0.25">
      <c r="A9" s="14"/>
      <c r="B9" s="3"/>
      <c r="C9" s="15"/>
      <c r="D9" s="43"/>
      <c r="E9" s="16"/>
    </row>
    <row r="10" spans="1:5" x14ac:dyDescent="0.25">
      <c r="A10" s="14" t="s">
        <v>20</v>
      </c>
      <c r="B10" s="14" t="s">
        <v>43</v>
      </c>
      <c r="C10" s="15"/>
      <c r="D10" s="43"/>
      <c r="E10" s="16"/>
    </row>
    <row r="11" spans="1:5" x14ac:dyDescent="0.25">
      <c r="A11" s="14"/>
      <c r="B11" s="3" t="s">
        <v>9</v>
      </c>
      <c r="C11" s="15">
        <v>2</v>
      </c>
      <c r="D11" s="36"/>
      <c r="E11" s="16">
        <f t="shared" si="0"/>
        <v>0</v>
      </c>
    </row>
    <row r="12" spans="1:5" x14ac:dyDescent="0.25">
      <c r="A12" s="14"/>
      <c r="B12" s="3" t="s">
        <v>10</v>
      </c>
      <c r="C12" s="15">
        <v>1</v>
      </c>
      <c r="D12" s="36"/>
      <c r="E12" s="16">
        <f t="shared" si="0"/>
        <v>0</v>
      </c>
    </row>
    <row r="13" spans="1:5" x14ac:dyDescent="0.25">
      <c r="A13" s="14"/>
      <c r="B13" s="14"/>
      <c r="C13" s="15"/>
      <c r="D13" s="26"/>
      <c r="E13" s="16"/>
    </row>
    <row r="14" spans="1:5" x14ac:dyDescent="0.25">
      <c r="A14" s="14" t="s">
        <v>19</v>
      </c>
      <c r="B14" s="14" t="s">
        <v>44</v>
      </c>
      <c r="C14" s="15"/>
      <c r="D14" s="48"/>
      <c r="E14" s="47"/>
    </row>
    <row r="15" spans="1:5" x14ac:dyDescent="0.25">
      <c r="A15" s="14"/>
      <c r="B15" s="3" t="s">
        <v>9</v>
      </c>
      <c r="C15" s="15">
        <v>1</v>
      </c>
      <c r="D15" s="36"/>
      <c r="E15" s="16">
        <f t="shared" si="0"/>
        <v>0</v>
      </c>
    </row>
    <row r="16" spans="1:5" x14ac:dyDescent="0.25">
      <c r="A16" s="14"/>
      <c r="B16" s="3" t="s">
        <v>10</v>
      </c>
      <c r="C16" s="15">
        <v>1</v>
      </c>
      <c r="D16" s="36"/>
      <c r="E16" s="16">
        <f t="shared" si="0"/>
        <v>0</v>
      </c>
    </row>
    <row r="17" spans="1:5" x14ac:dyDescent="0.25">
      <c r="A17" s="14"/>
      <c r="B17" s="45" t="s">
        <v>11</v>
      </c>
      <c r="C17" s="15">
        <v>1</v>
      </c>
      <c r="D17" s="36"/>
      <c r="E17" s="16">
        <f t="shared" si="0"/>
        <v>0</v>
      </c>
    </row>
    <row r="18" spans="1:5" x14ac:dyDescent="0.25">
      <c r="A18" s="14"/>
      <c r="B18" s="3"/>
      <c r="C18" s="15"/>
      <c r="D18" s="48"/>
      <c r="E18" s="47"/>
    </row>
    <row r="19" spans="1:5" x14ac:dyDescent="0.25">
      <c r="A19" s="14" t="s">
        <v>18</v>
      </c>
      <c r="B19" s="14" t="s">
        <v>45</v>
      </c>
      <c r="C19" s="15"/>
      <c r="D19" s="48"/>
      <c r="E19" s="47"/>
    </row>
    <row r="20" spans="1:5" x14ac:dyDescent="0.25">
      <c r="A20" s="14"/>
      <c r="B20" s="3" t="s">
        <v>9</v>
      </c>
      <c r="C20" s="15">
        <v>3</v>
      </c>
      <c r="D20" s="36"/>
      <c r="E20" s="16">
        <f>C20*D20</f>
        <v>0</v>
      </c>
    </row>
    <row r="21" spans="1:5" x14ac:dyDescent="0.25">
      <c r="A21" s="14"/>
      <c r="B21" s="3"/>
      <c r="C21" s="15"/>
      <c r="D21" s="48"/>
      <c r="E21" s="16"/>
    </row>
    <row r="22" spans="1:5" x14ac:dyDescent="0.25">
      <c r="A22" s="14" t="s">
        <v>15</v>
      </c>
      <c r="B22" s="14" t="s">
        <v>46</v>
      </c>
      <c r="C22" s="15"/>
      <c r="D22" s="48"/>
      <c r="E22" s="16"/>
    </row>
    <row r="23" spans="1:5" x14ac:dyDescent="0.25">
      <c r="A23" s="14"/>
      <c r="B23" s="45" t="s">
        <v>9</v>
      </c>
      <c r="C23" s="15">
        <v>3</v>
      </c>
      <c r="D23" s="36"/>
      <c r="E23" s="16">
        <f t="shared" ref="E23" si="1">C23*D23</f>
        <v>0</v>
      </c>
    </row>
    <row r="24" spans="1:5" x14ac:dyDescent="0.25">
      <c r="A24" s="14"/>
      <c r="B24" s="3"/>
      <c r="C24" s="15"/>
      <c r="D24" s="26"/>
      <c r="E24" s="16"/>
    </row>
    <row r="25" spans="1:5" x14ac:dyDescent="0.25">
      <c r="A25" s="14" t="s">
        <v>16</v>
      </c>
      <c r="B25" s="14" t="s">
        <v>47</v>
      </c>
      <c r="C25" s="15"/>
      <c r="D25" s="26"/>
      <c r="E25" s="16"/>
    </row>
    <row r="26" spans="1:5" x14ac:dyDescent="0.25">
      <c r="A26" s="14"/>
      <c r="B26" s="3" t="s">
        <v>9</v>
      </c>
      <c r="C26" s="15">
        <v>2</v>
      </c>
      <c r="D26" s="36"/>
      <c r="E26" s="16">
        <f t="shared" si="0"/>
        <v>0</v>
      </c>
    </row>
    <row r="27" spans="1:5" x14ac:dyDescent="0.25">
      <c r="A27" s="14"/>
      <c r="B27" s="3" t="s">
        <v>10</v>
      </c>
      <c r="C27" s="15">
        <v>1</v>
      </c>
      <c r="D27" s="36"/>
      <c r="E27" s="16">
        <f t="shared" si="0"/>
        <v>0</v>
      </c>
    </row>
    <row r="28" spans="1:5" x14ac:dyDescent="0.25">
      <c r="A28" s="14"/>
      <c r="B28" s="14"/>
      <c r="C28" s="15"/>
      <c r="D28" s="26"/>
      <c r="E28" s="16"/>
    </row>
    <row r="29" spans="1:5" x14ac:dyDescent="0.25">
      <c r="A29" s="14" t="s">
        <v>17</v>
      </c>
      <c r="B29" s="14" t="s">
        <v>48</v>
      </c>
      <c r="C29" s="15"/>
      <c r="D29" s="26"/>
      <c r="E29" s="16"/>
    </row>
    <row r="30" spans="1:5" x14ac:dyDescent="0.25">
      <c r="A30" s="45"/>
      <c r="B30" s="45" t="s">
        <v>9</v>
      </c>
      <c r="C30" s="15">
        <v>2</v>
      </c>
      <c r="D30" s="36"/>
      <c r="E30" s="16">
        <f t="shared" si="0"/>
        <v>0</v>
      </c>
    </row>
    <row r="31" spans="1:5" x14ac:dyDescent="0.25">
      <c r="A31" s="45"/>
      <c r="B31" s="45" t="s">
        <v>10</v>
      </c>
      <c r="C31" s="15">
        <v>1</v>
      </c>
      <c r="D31" s="36"/>
      <c r="E31" s="16">
        <f t="shared" si="0"/>
        <v>0</v>
      </c>
    </row>
    <row r="32" spans="1:5" x14ac:dyDescent="0.25">
      <c r="A32" s="14"/>
      <c r="B32" s="14"/>
      <c r="C32" s="15"/>
      <c r="D32" s="26"/>
      <c r="E32" s="16"/>
    </row>
    <row r="33" spans="1:5" x14ac:dyDescent="0.25">
      <c r="A33" s="14" t="s">
        <v>36</v>
      </c>
      <c r="B33" s="14" t="s">
        <v>49</v>
      </c>
      <c r="C33" s="15"/>
      <c r="D33" s="26"/>
      <c r="E33" s="16"/>
    </row>
    <row r="34" spans="1:5" x14ac:dyDescent="0.25">
      <c r="A34" s="45"/>
      <c r="B34" s="45" t="s">
        <v>9</v>
      </c>
      <c r="C34" s="15">
        <v>2</v>
      </c>
      <c r="D34" s="36"/>
      <c r="E34" s="16">
        <f t="shared" si="0"/>
        <v>0</v>
      </c>
    </row>
    <row r="35" spans="1:5" x14ac:dyDescent="0.25">
      <c r="A35" s="45"/>
      <c r="B35" s="45" t="s">
        <v>10</v>
      </c>
      <c r="C35" s="15">
        <v>1</v>
      </c>
      <c r="D35" s="36"/>
      <c r="E35" s="16">
        <f t="shared" si="0"/>
        <v>0</v>
      </c>
    </row>
    <row r="36" spans="1:5" x14ac:dyDescent="0.25">
      <c r="A36" s="14"/>
      <c r="B36" s="14"/>
      <c r="C36" s="15"/>
      <c r="D36" s="26"/>
      <c r="E36" s="16"/>
    </row>
    <row r="37" spans="1:5" x14ac:dyDescent="0.25">
      <c r="A37" s="14" t="s">
        <v>37</v>
      </c>
      <c r="B37" s="14" t="s">
        <v>50</v>
      </c>
      <c r="C37" s="15"/>
      <c r="D37" s="26"/>
      <c r="E37" s="16"/>
    </row>
    <row r="38" spans="1:5" x14ac:dyDescent="0.25">
      <c r="A38" s="45"/>
      <c r="B38" s="45" t="s">
        <v>9</v>
      </c>
      <c r="C38" s="15">
        <v>2</v>
      </c>
      <c r="D38" s="36"/>
      <c r="E38" s="16">
        <f t="shared" si="0"/>
        <v>0</v>
      </c>
    </row>
    <row r="39" spans="1:5" x14ac:dyDescent="0.25">
      <c r="A39" s="45"/>
      <c r="B39" s="45" t="s">
        <v>10</v>
      </c>
      <c r="C39" s="15">
        <v>1</v>
      </c>
      <c r="D39" s="36"/>
      <c r="E39" s="16">
        <f t="shared" si="0"/>
        <v>0</v>
      </c>
    </row>
    <row r="40" spans="1:5" x14ac:dyDescent="0.25">
      <c r="A40" s="45"/>
      <c r="B40" s="45"/>
      <c r="C40" s="15"/>
      <c r="D40" s="26"/>
      <c r="E40" s="16"/>
    </row>
    <row r="41" spans="1:5" x14ac:dyDescent="0.25">
      <c r="A41" s="14">
        <v>10</v>
      </c>
      <c r="B41" s="14" t="s">
        <v>51</v>
      </c>
      <c r="C41" s="15"/>
      <c r="D41" s="26"/>
      <c r="E41" s="16"/>
    </row>
    <row r="42" spans="1:5" x14ac:dyDescent="0.25">
      <c r="A42" s="45"/>
      <c r="B42" s="45" t="s">
        <v>9</v>
      </c>
      <c r="C42" s="15">
        <v>2</v>
      </c>
      <c r="D42" s="36"/>
      <c r="E42" s="16">
        <f t="shared" si="0"/>
        <v>0</v>
      </c>
    </row>
    <row r="43" spans="1:5" x14ac:dyDescent="0.25">
      <c r="A43" s="45"/>
      <c r="B43" s="45" t="s">
        <v>11</v>
      </c>
      <c r="C43" s="15">
        <v>1</v>
      </c>
      <c r="D43" s="36"/>
      <c r="E43" s="16">
        <f t="shared" si="0"/>
        <v>0</v>
      </c>
    </row>
    <row r="44" spans="1:5" x14ac:dyDescent="0.25">
      <c r="A44" s="45"/>
      <c r="B44" s="45"/>
      <c r="C44" s="15"/>
      <c r="D44" s="26"/>
      <c r="E44" s="16"/>
    </row>
    <row r="45" spans="1:5" x14ac:dyDescent="0.25">
      <c r="A45" s="14" t="s">
        <v>21</v>
      </c>
      <c r="B45" s="14" t="s">
        <v>52</v>
      </c>
      <c r="C45" s="15"/>
      <c r="D45" s="26"/>
      <c r="E45" s="16"/>
    </row>
    <row r="46" spans="1:5" x14ac:dyDescent="0.25">
      <c r="A46" s="45"/>
      <c r="B46" s="45" t="s">
        <v>9</v>
      </c>
      <c r="C46" s="15">
        <v>2</v>
      </c>
      <c r="D46" s="36"/>
      <c r="E46" s="16">
        <f t="shared" si="0"/>
        <v>0</v>
      </c>
    </row>
    <row r="47" spans="1:5" x14ac:dyDescent="0.25">
      <c r="A47" s="45"/>
      <c r="B47" s="45" t="s">
        <v>11</v>
      </c>
      <c r="C47" s="15">
        <v>1</v>
      </c>
      <c r="D47" s="36"/>
      <c r="E47" s="16">
        <f t="shared" si="0"/>
        <v>0</v>
      </c>
    </row>
    <row r="48" spans="1:5" x14ac:dyDescent="0.25">
      <c r="A48" s="45"/>
      <c r="B48" s="45"/>
      <c r="C48" s="15"/>
      <c r="D48" s="26"/>
      <c r="E48" s="16"/>
    </row>
    <row r="49" spans="1:5" x14ac:dyDescent="0.25">
      <c r="A49" s="14" t="s">
        <v>22</v>
      </c>
      <c r="B49" s="14" t="s">
        <v>53</v>
      </c>
      <c r="C49" s="15"/>
      <c r="D49" s="26"/>
      <c r="E49" s="16"/>
    </row>
    <row r="50" spans="1:5" x14ac:dyDescent="0.25">
      <c r="A50" s="45"/>
      <c r="B50" s="45" t="s">
        <v>9</v>
      </c>
      <c r="C50" s="15">
        <v>2</v>
      </c>
      <c r="D50" s="36"/>
      <c r="E50" s="16">
        <f t="shared" si="0"/>
        <v>0</v>
      </c>
    </row>
    <row r="51" spans="1:5" x14ac:dyDescent="0.25">
      <c r="A51" s="45"/>
      <c r="B51" s="45" t="s">
        <v>11</v>
      </c>
      <c r="C51" s="15">
        <v>1</v>
      </c>
      <c r="D51" s="36"/>
      <c r="E51" s="16">
        <f t="shared" si="0"/>
        <v>0</v>
      </c>
    </row>
    <row r="52" spans="1:5" x14ac:dyDescent="0.25">
      <c r="A52" s="45"/>
      <c r="B52" s="45"/>
      <c r="C52" s="15"/>
      <c r="D52" s="26"/>
      <c r="E52" s="16"/>
    </row>
    <row r="53" spans="1:5" x14ac:dyDescent="0.25">
      <c r="A53" s="14" t="s">
        <v>23</v>
      </c>
      <c r="B53" s="14" t="s">
        <v>54</v>
      </c>
      <c r="C53" s="15"/>
      <c r="D53" s="26"/>
      <c r="E53" s="16"/>
    </row>
    <row r="54" spans="1:5" x14ac:dyDescent="0.25">
      <c r="A54" s="45"/>
      <c r="B54" s="45" t="s">
        <v>9</v>
      </c>
      <c r="C54" s="15">
        <v>2</v>
      </c>
      <c r="D54" s="36"/>
      <c r="E54" s="16">
        <f t="shared" si="0"/>
        <v>0</v>
      </c>
    </row>
    <row r="55" spans="1:5" x14ac:dyDescent="0.25">
      <c r="A55" s="45"/>
      <c r="B55" s="45" t="s">
        <v>10</v>
      </c>
      <c r="C55" s="15">
        <v>1</v>
      </c>
      <c r="D55" s="36"/>
      <c r="E55" s="16">
        <f t="shared" si="0"/>
        <v>0</v>
      </c>
    </row>
    <row r="56" spans="1:5" x14ac:dyDescent="0.25">
      <c r="A56" s="45"/>
      <c r="B56" s="45"/>
      <c r="C56" s="15"/>
      <c r="D56" s="26"/>
      <c r="E56" s="16"/>
    </row>
    <row r="57" spans="1:5" x14ac:dyDescent="0.25">
      <c r="A57" s="14" t="s">
        <v>24</v>
      </c>
      <c r="B57" s="14" t="s">
        <v>55</v>
      </c>
      <c r="C57" s="15"/>
      <c r="D57" s="26"/>
      <c r="E57" s="16"/>
    </row>
    <row r="58" spans="1:5" x14ac:dyDescent="0.25">
      <c r="A58" s="45"/>
      <c r="B58" s="45" t="s">
        <v>9</v>
      </c>
      <c r="C58" s="15">
        <v>2</v>
      </c>
      <c r="D58" s="36"/>
      <c r="E58" s="16">
        <f t="shared" ref="E58:E75" si="2">C58*D58</f>
        <v>0</v>
      </c>
    </row>
    <row r="59" spans="1:5" x14ac:dyDescent="0.25">
      <c r="A59" s="45"/>
      <c r="B59" s="45" t="s">
        <v>10</v>
      </c>
      <c r="C59" s="15">
        <v>1</v>
      </c>
      <c r="D59" s="36"/>
      <c r="E59" s="16">
        <f t="shared" si="2"/>
        <v>0</v>
      </c>
    </row>
    <row r="60" spans="1:5" x14ac:dyDescent="0.25">
      <c r="A60" s="45"/>
      <c r="B60" s="45"/>
      <c r="C60" s="15"/>
      <c r="D60" s="26"/>
      <c r="E60" s="16"/>
    </row>
    <row r="61" spans="1:5" x14ac:dyDescent="0.25">
      <c r="A61" s="14" t="s">
        <v>38</v>
      </c>
      <c r="B61" s="14" t="s">
        <v>56</v>
      </c>
      <c r="C61" s="15"/>
      <c r="D61" s="26"/>
      <c r="E61" s="16"/>
    </row>
    <row r="62" spans="1:5" x14ac:dyDescent="0.25">
      <c r="A62" s="45"/>
      <c r="B62" s="45" t="s">
        <v>9</v>
      </c>
      <c r="C62" s="15">
        <v>2</v>
      </c>
      <c r="D62" s="36"/>
      <c r="E62" s="16">
        <f t="shared" si="2"/>
        <v>0</v>
      </c>
    </row>
    <row r="63" spans="1:5" x14ac:dyDescent="0.25">
      <c r="A63" s="45"/>
      <c r="B63" s="45" t="s">
        <v>11</v>
      </c>
      <c r="C63" s="15">
        <v>1</v>
      </c>
      <c r="D63" s="36"/>
      <c r="E63" s="16">
        <f t="shared" si="2"/>
        <v>0</v>
      </c>
    </row>
    <row r="64" spans="1:5" x14ac:dyDescent="0.25">
      <c r="A64" s="45"/>
      <c r="B64" s="45"/>
      <c r="C64" s="15"/>
      <c r="D64" s="26"/>
      <c r="E64" s="16"/>
    </row>
    <row r="65" spans="1:5" x14ac:dyDescent="0.25">
      <c r="A65" s="14" t="s">
        <v>39</v>
      </c>
      <c r="B65" s="14" t="s">
        <v>57</v>
      </c>
      <c r="C65" s="15"/>
      <c r="D65" s="26"/>
      <c r="E65" s="16"/>
    </row>
    <row r="66" spans="1:5" x14ac:dyDescent="0.25">
      <c r="A66" s="45"/>
      <c r="B66" s="45" t="s">
        <v>9</v>
      </c>
      <c r="C66" s="15">
        <v>2</v>
      </c>
      <c r="D66" s="36"/>
      <c r="E66" s="16">
        <f t="shared" si="2"/>
        <v>0</v>
      </c>
    </row>
    <row r="67" spans="1:5" x14ac:dyDescent="0.25">
      <c r="A67" s="45"/>
      <c r="B67" s="45" t="s">
        <v>11</v>
      </c>
      <c r="C67" s="15">
        <v>1</v>
      </c>
      <c r="D67" s="36"/>
      <c r="E67" s="16">
        <f t="shared" si="2"/>
        <v>0</v>
      </c>
    </row>
    <row r="68" spans="1:5" x14ac:dyDescent="0.25">
      <c r="A68" s="45"/>
      <c r="B68" s="45"/>
      <c r="C68" s="15"/>
      <c r="D68" s="26"/>
      <c r="E68" s="16"/>
    </row>
    <row r="69" spans="1:5" x14ac:dyDescent="0.25">
      <c r="A69" s="14" t="s">
        <v>40</v>
      </c>
      <c r="B69" s="14" t="s">
        <v>58</v>
      </c>
      <c r="C69" s="15"/>
      <c r="D69" s="26"/>
      <c r="E69" s="16"/>
    </row>
    <row r="70" spans="1:5" x14ac:dyDescent="0.25">
      <c r="A70" s="45"/>
      <c r="B70" s="45" t="s">
        <v>9</v>
      </c>
      <c r="C70" s="15">
        <v>2</v>
      </c>
      <c r="D70" s="36"/>
      <c r="E70" s="16">
        <f t="shared" si="2"/>
        <v>0</v>
      </c>
    </row>
    <row r="71" spans="1:5" x14ac:dyDescent="0.25">
      <c r="A71" s="14"/>
      <c r="B71" s="45" t="s">
        <v>11</v>
      </c>
      <c r="C71" s="15">
        <v>1</v>
      </c>
      <c r="D71" s="36"/>
      <c r="E71" s="16">
        <f t="shared" si="2"/>
        <v>0</v>
      </c>
    </row>
    <row r="72" spans="1:5" x14ac:dyDescent="0.25">
      <c r="A72" s="14"/>
      <c r="B72" s="45"/>
      <c r="C72" s="15"/>
      <c r="D72" s="26"/>
      <c r="E72" s="16"/>
    </row>
    <row r="73" spans="1:5" x14ac:dyDescent="0.25">
      <c r="A73" s="14" t="s">
        <v>41</v>
      </c>
      <c r="B73" s="14" t="s">
        <v>59</v>
      </c>
      <c r="C73" s="15"/>
      <c r="D73" s="26"/>
      <c r="E73" s="16"/>
    </row>
    <row r="74" spans="1:5" x14ac:dyDescent="0.25">
      <c r="A74" s="14"/>
      <c r="B74" s="45" t="s">
        <v>9</v>
      </c>
      <c r="C74" s="15">
        <v>2</v>
      </c>
      <c r="D74" s="36"/>
      <c r="E74" s="16">
        <f t="shared" si="2"/>
        <v>0</v>
      </c>
    </row>
    <row r="75" spans="1:5" x14ac:dyDescent="0.25">
      <c r="A75" s="14"/>
      <c r="B75" s="45" t="s">
        <v>11</v>
      </c>
      <c r="C75" s="15">
        <v>1</v>
      </c>
      <c r="D75" s="36"/>
      <c r="E75" s="16">
        <f t="shared" si="2"/>
        <v>0</v>
      </c>
    </row>
    <row r="76" spans="1:5" ht="15.75" thickBot="1" x14ac:dyDescent="0.3">
      <c r="A76" s="44"/>
      <c r="B76" s="24"/>
      <c r="C76" s="27"/>
      <c r="D76" s="46"/>
      <c r="E76" s="25"/>
    </row>
    <row r="77" spans="1:5" ht="15.75" thickTop="1" x14ac:dyDescent="0.25">
      <c r="A77" s="21" t="s">
        <v>25</v>
      </c>
      <c r="B77" s="22"/>
      <c r="C77" s="22"/>
      <c r="D77" s="23"/>
      <c r="E77" s="20">
        <f>SUM(E6:E76)</f>
        <v>0</v>
      </c>
    </row>
    <row r="78" spans="1:5" ht="15.75" thickBot="1" x14ac:dyDescent="0.3">
      <c r="A78" s="66"/>
      <c r="B78" s="68"/>
      <c r="C78" s="68"/>
      <c r="D78" s="68"/>
      <c r="E78" s="69"/>
    </row>
    <row r="79" spans="1:5" ht="16.5" thickBot="1" x14ac:dyDescent="0.3">
      <c r="A79" s="65" t="s">
        <v>31</v>
      </c>
      <c r="B79" s="65"/>
      <c r="C79" s="2"/>
      <c r="D79" s="8"/>
      <c r="E79" s="17"/>
    </row>
    <row r="80" spans="1:5" x14ac:dyDescent="0.25">
      <c r="A80" s="3" t="s">
        <v>13</v>
      </c>
      <c r="B80" s="3" t="s">
        <v>34</v>
      </c>
      <c r="C80" s="15">
        <v>27</v>
      </c>
      <c r="D80" s="40"/>
      <c r="E80" s="16">
        <f>D80*C80</f>
        <v>0</v>
      </c>
    </row>
    <row r="81" spans="1:5" x14ac:dyDescent="0.25">
      <c r="A81" s="3" t="s">
        <v>20</v>
      </c>
      <c r="B81" s="3" t="s">
        <v>33</v>
      </c>
      <c r="C81" s="15">
        <v>27</v>
      </c>
      <c r="D81" s="40"/>
      <c r="E81" s="16">
        <f t="shared" ref="E81:E83" si="3">D81*C81</f>
        <v>0</v>
      </c>
    </row>
    <row r="82" spans="1:5" x14ac:dyDescent="0.25">
      <c r="A82" s="3" t="s">
        <v>19</v>
      </c>
      <c r="B82" s="3" t="s">
        <v>35</v>
      </c>
      <c r="C82" s="15">
        <v>27</v>
      </c>
      <c r="D82" s="40"/>
      <c r="E82" s="16">
        <f t="shared" si="3"/>
        <v>0</v>
      </c>
    </row>
    <row r="83" spans="1:5" ht="15.75" thickBot="1" x14ac:dyDescent="0.3">
      <c r="A83" s="3" t="s">
        <v>18</v>
      </c>
      <c r="B83" s="3" t="s">
        <v>28</v>
      </c>
      <c r="C83" s="15">
        <v>27</v>
      </c>
      <c r="D83" s="40"/>
      <c r="E83" s="16">
        <f t="shared" si="3"/>
        <v>0</v>
      </c>
    </row>
    <row r="84" spans="1:5" ht="15.75" thickTop="1" x14ac:dyDescent="0.25">
      <c r="A84" s="49" t="s">
        <v>32</v>
      </c>
      <c r="B84" s="50"/>
      <c r="C84" s="50"/>
      <c r="D84" s="51"/>
      <c r="E84" s="39">
        <f>SUM(E80:E83)</f>
        <v>0</v>
      </c>
    </row>
    <row r="85" spans="1:5" ht="15.75" thickBot="1" x14ac:dyDescent="0.3">
      <c r="A85" s="68"/>
      <c r="B85" s="68"/>
      <c r="C85" s="68"/>
      <c r="D85" s="68"/>
      <c r="E85" s="69"/>
    </row>
    <row r="86" spans="1:5" ht="16.5" thickBot="1" x14ac:dyDescent="0.3">
      <c r="A86" s="65" t="s">
        <v>8</v>
      </c>
      <c r="B86" s="65"/>
      <c r="C86" s="2"/>
      <c r="D86" s="8"/>
      <c r="E86" s="17"/>
    </row>
    <row r="87" spans="1:5" x14ac:dyDescent="0.25">
      <c r="A87" s="52" t="s">
        <v>2</v>
      </c>
      <c r="B87" s="53"/>
      <c r="C87" s="53"/>
      <c r="D87" s="41"/>
      <c r="E87" s="37">
        <f>(E77+E84)*D87%</f>
        <v>0</v>
      </c>
    </row>
    <row r="88" spans="1:5" x14ac:dyDescent="0.25">
      <c r="A88" s="52" t="s">
        <v>3</v>
      </c>
      <c r="B88" s="53"/>
      <c r="C88" s="53"/>
      <c r="D88" s="41"/>
      <c r="E88" s="37">
        <f>(E77+E84)*D88%</f>
        <v>0</v>
      </c>
    </row>
    <row r="89" spans="1:5" ht="15.75" thickBot="1" x14ac:dyDescent="0.3">
      <c r="A89" s="54" t="s">
        <v>4</v>
      </c>
      <c r="B89" s="55"/>
      <c r="C89" s="55"/>
      <c r="D89" s="42"/>
      <c r="E89" s="38">
        <f>(E77+E84)*D89%</f>
        <v>0</v>
      </c>
    </row>
    <row r="90" spans="1:5" ht="15.75" thickTop="1" x14ac:dyDescent="0.25">
      <c r="A90" s="49" t="s">
        <v>27</v>
      </c>
      <c r="B90" s="50"/>
      <c r="C90" s="50"/>
      <c r="D90" s="51"/>
      <c r="E90" s="18">
        <f>SUM(E87:E89)</f>
        <v>0</v>
      </c>
    </row>
    <row r="91" spans="1:5" ht="15.75" thickBot="1" x14ac:dyDescent="0.3">
      <c r="A91" s="66"/>
      <c r="B91" s="68"/>
      <c r="C91" s="68"/>
      <c r="D91" s="68"/>
      <c r="E91" s="69"/>
    </row>
    <row r="92" spans="1:5" ht="16.5" thickBot="1" x14ac:dyDescent="0.3">
      <c r="A92" s="65" t="s">
        <v>29</v>
      </c>
      <c r="B92" s="65"/>
      <c r="C92" s="2"/>
      <c r="D92" s="2"/>
      <c r="E92" s="17"/>
    </row>
    <row r="93" spans="1:5" ht="15.75" x14ac:dyDescent="0.25">
      <c r="A93" s="62" t="s">
        <v>5</v>
      </c>
      <c r="B93" s="63"/>
      <c r="C93" s="63"/>
      <c r="D93" s="64"/>
      <c r="E93" s="19">
        <v>100000</v>
      </c>
    </row>
    <row r="94" spans="1:5" ht="16.5" thickBot="1" x14ac:dyDescent="0.3">
      <c r="A94" s="54" t="s">
        <v>6</v>
      </c>
      <c r="B94" s="55"/>
      <c r="C94" s="55"/>
      <c r="D94" s="74"/>
      <c r="E94" s="34">
        <v>150000</v>
      </c>
    </row>
    <row r="95" spans="1:5" ht="16.5" thickTop="1" x14ac:dyDescent="0.25">
      <c r="A95" s="49" t="s">
        <v>30</v>
      </c>
      <c r="B95" s="50"/>
      <c r="C95" s="50"/>
      <c r="D95" s="51"/>
      <c r="E95" s="33">
        <f>SUM(E93:E94)</f>
        <v>250000</v>
      </c>
    </row>
    <row r="96" spans="1:5" ht="15.75" thickBot="1" x14ac:dyDescent="0.3">
      <c r="A96" s="59"/>
      <c r="B96" s="60"/>
      <c r="C96" s="60"/>
      <c r="D96" s="61"/>
      <c r="E96" s="11"/>
    </row>
    <row r="97" spans="1:5" ht="20.25" thickTop="1" thickBot="1" x14ac:dyDescent="0.35">
      <c r="A97" s="29" t="s">
        <v>7</v>
      </c>
      <c r="B97" s="30"/>
      <c r="C97" s="31"/>
      <c r="D97" s="32"/>
      <c r="E97" s="12">
        <f>E77+E84+E90+E95</f>
        <v>250000</v>
      </c>
    </row>
  </sheetData>
  <mergeCells count="20">
    <mergeCell ref="A95:D95"/>
    <mergeCell ref="A96:D96"/>
    <mergeCell ref="A93:D93"/>
    <mergeCell ref="A92:B92"/>
    <mergeCell ref="A4:B4"/>
    <mergeCell ref="A79:B79"/>
    <mergeCell ref="A78:E78"/>
    <mergeCell ref="A90:D90"/>
    <mergeCell ref="A86:B86"/>
    <mergeCell ref="A85:E85"/>
    <mergeCell ref="A91:E91"/>
    <mergeCell ref="A94:D94"/>
    <mergeCell ref="A84:D84"/>
    <mergeCell ref="A87:C87"/>
    <mergeCell ref="A88:C88"/>
    <mergeCell ref="A89:C89"/>
    <mergeCell ref="A1:E1"/>
    <mergeCell ref="E2:E3"/>
    <mergeCell ref="D2:D3"/>
    <mergeCell ref="C2:C3"/>
  </mergeCells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Waterschap Brabantse Delta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Vos, Ricardo</dc:creator>
  <cp:lastModifiedBy>Amersvoort, Annemarie van (PPO)</cp:lastModifiedBy>
  <cp:lastPrinted>2023-07-31T11:48:55Z</cp:lastPrinted>
  <dcterms:created xsi:type="dcterms:W3CDTF">2021-12-13T14:23:04Z</dcterms:created>
  <dcterms:modified xsi:type="dcterms:W3CDTF">2024-02-20T14:53:37Z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3e NvI - Herziene Bijlage I -Staat van ontleding Perceel 5 v3.0.xlsx</vt:lpwstr>
  </property>
</Properties>
</file>