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1f45e6b6e19d4c/Keara/Keara Advies/Projecten/Utrechtse Heuvelrug/"/>
    </mc:Choice>
  </mc:AlternateContent>
  <xr:revisionPtr revIDLastSave="0" documentId="13_ncr:40009_{9EDE4E6D-5467-4EDC-8276-8FA562B260F3}" xr6:coauthVersionLast="47" xr6:coauthVersionMax="47" xr10:uidLastSave="{00000000-0000-0000-0000-000000000000}"/>
  <bookViews>
    <workbookView xWindow="-90" yWindow="-90" windowWidth="19380" windowHeight="10260"/>
  </bookViews>
  <sheets>
    <sheet name="constructieve toets" sheetId="1" r:id="rId1"/>
    <sheet name="Blad1" sheetId="2" r:id="rId2"/>
  </sheets>
  <calcPr calcId="0"/>
</workbook>
</file>

<file path=xl/calcChain.xml><?xml version="1.0" encoding="utf-8"?>
<calcChain xmlns="http://schemas.openxmlformats.org/spreadsheetml/2006/main">
  <c r="O18" i="1" l="1"/>
  <c r="O16" i="1"/>
  <c r="P16" i="1" s="1"/>
  <c r="R16" i="1" s="1"/>
  <c r="O5" i="1"/>
  <c r="O6" i="1"/>
  <c r="P6" i="1" s="1"/>
  <c r="R6" i="1" s="1"/>
  <c r="O7" i="1"/>
  <c r="O8" i="1"/>
  <c r="O9" i="1"/>
  <c r="P9" i="1" s="1"/>
  <c r="R9" i="1" s="1"/>
  <c r="O10" i="1"/>
  <c r="P10" i="1" s="1"/>
  <c r="R10" i="1" s="1"/>
  <c r="O11" i="1"/>
  <c r="P11" i="1" s="1"/>
  <c r="R11" i="1" s="1"/>
  <c r="O12" i="1"/>
  <c r="O13" i="1"/>
  <c r="O3" i="1"/>
  <c r="P3" i="1" s="1"/>
  <c r="R3" i="1" s="1"/>
  <c r="R7" i="1"/>
  <c r="R8" i="1"/>
  <c r="R18" i="1"/>
  <c r="P18" i="1"/>
  <c r="P5" i="1"/>
  <c r="R5" i="1" s="1"/>
  <c r="P7" i="1"/>
  <c r="P8" i="1"/>
  <c r="P12" i="1"/>
  <c r="R12" i="1" s="1"/>
  <c r="P13" i="1"/>
  <c r="R13" i="1" s="1"/>
  <c r="O4" i="1"/>
  <c r="P4" i="1" s="1"/>
  <c r="R4" i="1" s="1"/>
  <c r="N14" i="1"/>
  <c r="N16" i="1"/>
  <c r="N18" i="1"/>
  <c r="R21" i="1" l="1"/>
</calcChain>
</file>

<file path=xl/sharedStrings.xml><?xml version="1.0" encoding="utf-8"?>
<sst xmlns="http://schemas.openxmlformats.org/spreadsheetml/2006/main" count="57" uniqueCount="46">
  <si>
    <t>Gemeente Utrechtse Heuvelrug</t>
  </si>
  <si>
    <t>Contole uitgangspunten en (bijzondere) belastingen</t>
  </si>
  <si>
    <t>Hoofddraag-constructie incl stabiliteit</t>
  </si>
  <si>
    <t>Gewichts-berekening</t>
  </si>
  <si>
    <t>Fundering incl. (parkeer)kelders</t>
  </si>
  <si>
    <t>Cruciale verbindingen incl. uitkragingen</t>
  </si>
  <si>
    <t>Constr. onderdelen geen hoofddraag-constructie</t>
  </si>
  <si>
    <t>Vloer op zand of net boven kruipruimte</t>
  </si>
  <si>
    <t>Verdiepings vloeren</t>
  </si>
  <si>
    <t>(Platte) Daken</t>
  </si>
  <si>
    <t>Ballustraden</t>
  </si>
  <si>
    <t>Trappen-hellingbanen</t>
  </si>
  <si>
    <t>Gevels (niet vloerdragend) incl bevestiging</t>
  </si>
  <si>
    <t xml:space="preserve">Aantallen </t>
  </si>
  <si>
    <t>totaal</t>
  </si>
  <si>
    <t>Bouwwerktype</t>
  </si>
  <si>
    <t>Minimaal toetsniveau</t>
  </si>
  <si>
    <t>Wonen Cat. l &lt; 100.000 eenvoudig</t>
  </si>
  <si>
    <t>Wonen Cat. l &lt; 100.000 complex</t>
  </si>
  <si>
    <t>Wonen Cat. ll 100.000 - 1.000.000</t>
  </si>
  <si>
    <t>Wonen Cat. lll &gt; 1.000.000</t>
  </si>
  <si>
    <t xml:space="preserve">Publiek Cat. l &lt; 100.000 </t>
  </si>
  <si>
    <t>Publiek Cat. ll 100.000 - 1.000.000</t>
  </si>
  <si>
    <t>Publiek Cat. lll &gt; 1.000.000</t>
  </si>
  <si>
    <t xml:space="preserve">Bedrijf Cat. l &lt; 100.000 </t>
  </si>
  <si>
    <t>Bedrijf  Cat. ll 100.000 - 1.000.000</t>
  </si>
  <si>
    <t>Bedrijf Cat. lll &gt; 1.000.000</t>
  </si>
  <si>
    <t>Bouwwerk geen gebouw zijnde</t>
  </si>
  <si>
    <t>Bouwfysica</t>
  </si>
  <si>
    <t>Duurzaamheid</t>
  </si>
  <si>
    <t>Nr.</t>
  </si>
  <si>
    <t>Omschrijving toetsniveau</t>
  </si>
  <si>
    <t>Geen toetsing (plannen worden ontvangen, maar niet getoetst);</t>
  </si>
  <si>
    <t>Toetsen op uitgangspunten (sneltoets: toetsen op de aanwezigheid en compleetheid van de technische informatie);</t>
  </si>
  <si>
    <t>Globaal (visueel: toetsen of de uitgangspunten conform de daarvoor gestelde normen zijn uitgevoerd);</t>
  </si>
  <si>
    <t>Gemiddeld (representatief: toetsen of berekeningen correct zijn uitgevoerd);</t>
  </si>
  <si>
    <t>Grondig (integraal: volledige toetsing op alle onderdelen).</t>
  </si>
  <si>
    <t>De bedragen bij de bouwwerktypen zijn bouwkosten</t>
  </si>
  <si>
    <t>Invulinstructie</t>
  </si>
  <si>
    <t>De sheet maakt zelf een berekening van de aanbiedingsprijs op basis van bovengenoemde informatie.</t>
  </si>
  <si>
    <t>Totaalprijs</t>
  </si>
  <si>
    <t>totaal tijd in minuten</t>
  </si>
  <si>
    <t>Totaal tijd in uren</t>
  </si>
  <si>
    <t>Uur tarief voor werkzaamheden</t>
  </si>
  <si>
    <t>In de gekleurde cellen (kolommen B t/m M) de gevraagde tijd in minuten invullen</t>
  </si>
  <si>
    <t>In de (gekleurde) kolom Q de bedragen in Euro's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</si>
</sst>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7" formatCode="&quot;€&quot;\ #,##0.00"/>
  </numFmts>
  <fonts count="9" x14ac:knownFonts="1"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8"/>
      <name val="Calibri"/>
      <family val="2"/>
    </font>
    <font>
      <sz val="10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b/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textRotation="90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43" fontId="1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0" xfId="0" applyNumberFormat="1"/>
    <xf numFmtId="167" fontId="0" fillId="0" borderId="1" xfId="1" applyNumberFormat="1" applyFont="1" applyBorder="1"/>
    <xf numFmtId="43" fontId="0" fillId="0" borderId="0" xfId="0" applyNumberFormat="1" applyBorder="1"/>
    <xf numFmtId="1" fontId="0" fillId="0" borderId="1" xfId="0" applyNumberFormat="1" applyFill="1" applyBorder="1"/>
    <xf numFmtId="0" fontId="1" fillId="5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43" fontId="0" fillId="0" borderId="3" xfId="0" applyNumberFormat="1" applyBorder="1"/>
    <xf numFmtId="1" fontId="1" fillId="0" borderId="1" xfId="0" applyNumberFormat="1" applyFont="1" applyBorder="1"/>
    <xf numFmtId="1" fontId="5" fillId="3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/>
    <xf numFmtId="167" fontId="8" fillId="0" borderId="0" xfId="0" applyNumberFormat="1" applyFont="1"/>
    <xf numFmtId="2" fontId="0" fillId="0" borderId="1" xfId="0" applyNumberFormat="1" applyBorder="1"/>
    <xf numFmtId="167" fontId="0" fillId="7" borderId="1" xfId="0" applyNumberFormat="1" applyFill="1" applyBorder="1"/>
    <xf numFmtId="0" fontId="1" fillId="8" borderId="0" xfId="0" applyFont="1" applyFill="1" applyAlignment="1">
      <alignment wrapText="1"/>
    </xf>
    <xf numFmtId="0" fontId="0" fillId="8" borderId="0" xfId="0" applyFill="1" applyAlignment="1">
      <alignment wrapText="1"/>
    </xf>
  </cellXfs>
  <cellStyles count="4">
    <cellStyle name="Komma" xfId="1" builtinId="3"/>
    <cellStyle name="Procent 2 2" xfId="2"/>
    <cellStyle name="Standaard" xfId="0" builtinId="0"/>
    <cellStyle name="Standaard 2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0</xdr:col>
      <xdr:colOff>2501900</xdr:colOff>
      <xdr:row>0</xdr:row>
      <xdr:rowOff>904875</xdr:rowOff>
    </xdr:to>
    <xdr:pic>
      <xdr:nvPicPr>
        <xdr:cNvPr id="1039" name="Afbeelding 4">
          <a:extLst>
            <a:ext uri="{FF2B5EF4-FFF2-40B4-BE49-F238E27FC236}">
              <a16:creationId xmlns:a16="http://schemas.microsoft.com/office/drawing/2014/main" id="{DFC37C27-7403-F2B5-C47D-4433C0E6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2282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="85" workbookViewId="0">
      <selection activeCell="C32" sqref="C32"/>
    </sheetView>
  </sheetViews>
  <sheetFormatPr defaultRowHeight="12" x14ac:dyDescent="0.55000000000000004"/>
  <cols>
    <col min="1" max="1" width="43.0859375" customWidth="1"/>
    <col min="2" max="2" width="13.91015625" customWidth="1"/>
    <col min="3" max="3" width="12.34765625" style="6" customWidth="1"/>
    <col min="4" max="4" width="11.73828125" customWidth="1"/>
    <col min="5" max="5" width="12.0859375" customWidth="1"/>
    <col min="6" max="7" width="12.73828125" customWidth="1"/>
    <col min="8" max="8" width="12.6484375" customWidth="1"/>
    <col min="9" max="9" width="12.34765625" customWidth="1"/>
    <col min="10" max="10" width="8.6484375" customWidth="1"/>
    <col min="11" max="12" width="12.73828125" customWidth="1"/>
    <col min="13" max="13" width="14.73828125" customWidth="1"/>
    <col min="14" max="14" width="9.91015625" style="20" customWidth="1"/>
    <col min="17" max="17" width="10.6953125" customWidth="1"/>
    <col min="18" max="18" width="12.30078125" style="23" bestFit="1" customWidth="1"/>
  </cols>
  <sheetData>
    <row r="1" spans="1:20" ht="105.75" customHeight="1" x14ac:dyDescent="0.7">
      <c r="A1" s="1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8" t="s">
        <v>13</v>
      </c>
      <c r="O1" s="15" t="s">
        <v>41</v>
      </c>
      <c r="P1" s="15" t="s">
        <v>42</v>
      </c>
      <c r="Q1" s="15" t="s">
        <v>43</v>
      </c>
      <c r="R1" s="21" t="s">
        <v>14</v>
      </c>
    </row>
    <row r="2" spans="1:20" ht="78" customHeight="1" x14ac:dyDescent="0.55000000000000004">
      <c r="A2" s="2" t="s">
        <v>15</v>
      </c>
      <c r="B2" s="3" t="s">
        <v>16</v>
      </c>
      <c r="C2" s="3" t="s">
        <v>16</v>
      </c>
      <c r="D2" s="3" t="s">
        <v>16</v>
      </c>
      <c r="E2" s="3" t="s">
        <v>16</v>
      </c>
      <c r="F2" s="3" t="s">
        <v>16</v>
      </c>
      <c r="G2" s="3" t="s">
        <v>16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19"/>
      <c r="O2" s="17"/>
      <c r="P2" s="17"/>
      <c r="Q2" s="16"/>
      <c r="R2" s="22"/>
    </row>
    <row r="3" spans="1:20" ht="50.15" customHeight="1" x14ac:dyDescent="0.55000000000000004">
      <c r="A3" s="14" t="s">
        <v>17</v>
      </c>
      <c r="B3" s="31">
        <v>0</v>
      </c>
      <c r="C3" s="31">
        <v>0</v>
      </c>
      <c r="D3" s="31">
        <v>0</v>
      </c>
      <c r="E3" s="31">
        <v>0</v>
      </c>
      <c r="F3" s="32"/>
      <c r="G3" s="32"/>
      <c r="H3" s="31">
        <v>0</v>
      </c>
      <c r="I3" s="31">
        <v>0</v>
      </c>
      <c r="J3" s="31">
        <v>0</v>
      </c>
      <c r="K3" s="32"/>
      <c r="L3" s="32"/>
      <c r="M3" s="31">
        <v>0</v>
      </c>
      <c r="N3" s="19">
        <v>30</v>
      </c>
      <c r="O3" s="19">
        <f t="shared" ref="O3:O13" si="0">SUM(B3:M3)</f>
        <v>0</v>
      </c>
      <c r="P3" s="40">
        <f>O3/60</f>
        <v>0</v>
      </c>
      <c r="Q3" s="41">
        <v>0</v>
      </c>
      <c r="R3" s="24">
        <f t="shared" ref="R3:R12" si="1">N3*P3*Q3</f>
        <v>0</v>
      </c>
    </row>
    <row r="4" spans="1:20" ht="50.15" customHeight="1" x14ac:dyDescent="0.55000000000000004">
      <c r="A4" s="14" t="s">
        <v>18</v>
      </c>
      <c r="B4" s="31">
        <v>0</v>
      </c>
      <c r="C4" s="31">
        <v>0</v>
      </c>
      <c r="D4" s="31">
        <v>0</v>
      </c>
      <c r="E4" s="31">
        <v>0</v>
      </c>
      <c r="F4" s="32"/>
      <c r="G4" s="32"/>
      <c r="H4" s="31">
        <v>0</v>
      </c>
      <c r="I4" s="31">
        <v>0</v>
      </c>
      <c r="J4" s="31">
        <v>0</v>
      </c>
      <c r="K4" s="32"/>
      <c r="L4" s="32"/>
      <c r="M4" s="31">
        <v>0</v>
      </c>
      <c r="N4" s="19">
        <v>8</v>
      </c>
      <c r="O4" s="19">
        <f t="shared" si="0"/>
        <v>0</v>
      </c>
      <c r="P4" s="40">
        <f>O4/60</f>
        <v>0</v>
      </c>
      <c r="Q4" s="41">
        <v>0</v>
      </c>
      <c r="R4" s="24">
        <f t="shared" si="1"/>
        <v>0</v>
      </c>
    </row>
    <row r="5" spans="1:20" ht="50.15" customHeight="1" x14ac:dyDescent="0.55000000000000004">
      <c r="A5" s="14" t="s">
        <v>19</v>
      </c>
      <c r="B5" s="3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19">
        <v>30</v>
      </c>
      <c r="O5" s="19">
        <f t="shared" si="0"/>
        <v>0</v>
      </c>
      <c r="P5" s="40">
        <f t="shared" ref="P5:P13" si="2">O5/60</f>
        <v>0</v>
      </c>
      <c r="Q5" s="41">
        <v>0</v>
      </c>
      <c r="R5" s="24">
        <f t="shared" si="1"/>
        <v>0</v>
      </c>
    </row>
    <row r="6" spans="1:20" ht="50.15" customHeight="1" x14ac:dyDescent="0.55000000000000004">
      <c r="A6" s="14" t="s">
        <v>20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3">
        <v>0</v>
      </c>
      <c r="H6" s="33">
        <v>0</v>
      </c>
      <c r="I6" s="34">
        <v>0</v>
      </c>
      <c r="J6" s="34">
        <v>0</v>
      </c>
      <c r="K6" s="33">
        <v>0</v>
      </c>
      <c r="L6" s="33">
        <v>0</v>
      </c>
      <c r="M6" s="33">
        <v>0</v>
      </c>
      <c r="N6" s="19">
        <v>4</v>
      </c>
      <c r="O6" s="19">
        <f t="shared" si="0"/>
        <v>0</v>
      </c>
      <c r="P6" s="40">
        <f t="shared" si="2"/>
        <v>0</v>
      </c>
      <c r="Q6" s="41">
        <v>0</v>
      </c>
      <c r="R6" s="24">
        <f t="shared" si="1"/>
        <v>0</v>
      </c>
    </row>
    <row r="7" spans="1:20" ht="50.15" customHeight="1" x14ac:dyDescent="0.55000000000000004">
      <c r="A7" s="14" t="s">
        <v>21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19">
        <v>5</v>
      </c>
      <c r="O7" s="19">
        <f t="shared" si="0"/>
        <v>0</v>
      </c>
      <c r="P7" s="40">
        <f t="shared" si="2"/>
        <v>0</v>
      </c>
      <c r="Q7" s="41">
        <v>0</v>
      </c>
      <c r="R7" s="24">
        <f t="shared" si="1"/>
        <v>0</v>
      </c>
      <c r="T7" s="20"/>
    </row>
    <row r="8" spans="1:20" ht="50.15" customHeight="1" x14ac:dyDescent="0.55000000000000004">
      <c r="A8" s="14" t="s">
        <v>22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3">
        <v>0</v>
      </c>
      <c r="H8" s="33">
        <v>0</v>
      </c>
      <c r="I8" s="34">
        <v>0</v>
      </c>
      <c r="J8" s="34">
        <v>0</v>
      </c>
      <c r="K8" s="34">
        <v>0</v>
      </c>
      <c r="L8" s="34">
        <v>0</v>
      </c>
      <c r="M8" s="33">
        <v>0</v>
      </c>
      <c r="N8" s="19">
        <v>6</v>
      </c>
      <c r="O8" s="19">
        <f t="shared" si="0"/>
        <v>0</v>
      </c>
      <c r="P8" s="40">
        <f t="shared" si="2"/>
        <v>0</v>
      </c>
      <c r="Q8" s="41">
        <v>0</v>
      </c>
      <c r="R8" s="24">
        <f t="shared" si="1"/>
        <v>0</v>
      </c>
      <c r="T8" s="20"/>
    </row>
    <row r="9" spans="1:20" ht="50.15" customHeight="1" x14ac:dyDescent="0.55000000000000004">
      <c r="A9" s="14" t="s">
        <v>23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3">
        <v>0</v>
      </c>
      <c r="H9" s="33">
        <v>0</v>
      </c>
      <c r="I9" s="34">
        <v>0</v>
      </c>
      <c r="J9" s="34">
        <v>0</v>
      </c>
      <c r="K9" s="34">
        <v>0</v>
      </c>
      <c r="L9" s="34">
        <v>0</v>
      </c>
      <c r="M9" s="33">
        <v>0</v>
      </c>
      <c r="N9" s="19">
        <v>1</v>
      </c>
      <c r="O9" s="19">
        <f t="shared" si="0"/>
        <v>0</v>
      </c>
      <c r="P9" s="40">
        <f t="shared" si="2"/>
        <v>0</v>
      </c>
      <c r="Q9" s="41">
        <v>0</v>
      </c>
      <c r="R9" s="24">
        <f t="shared" si="1"/>
        <v>0</v>
      </c>
      <c r="T9" s="20"/>
    </row>
    <row r="10" spans="1:20" ht="50.15" customHeight="1" x14ac:dyDescent="0.55000000000000004">
      <c r="A10" s="14" t="s">
        <v>24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19">
        <v>54</v>
      </c>
      <c r="O10" s="19">
        <f t="shared" si="0"/>
        <v>0</v>
      </c>
      <c r="P10" s="40">
        <f t="shared" si="2"/>
        <v>0</v>
      </c>
      <c r="Q10" s="41">
        <v>0</v>
      </c>
      <c r="R10" s="24">
        <f t="shared" si="1"/>
        <v>0</v>
      </c>
    </row>
    <row r="11" spans="1:20" ht="50.15" customHeight="1" x14ac:dyDescent="0.55000000000000004">
      <c r="A11" s="14" t="s">
        <v>25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19">
        <v>15</v>
      </c>
      <c r="O11" s="19">
        <f t="shared" si="0"/>
        <v>0</v>
      </c>
      <c r="P11" s="40">
        <f t="shared" si="2"/>
        <v>0</v>
      </c>
      <c r="Q11" s="41">
        <v>0</v>
      </c>
      <c r="R11" s="24">
        <f t="shared" si="1"/>
        <v>0</v>
      </c>
    </row>
    <row r="12" spans="1:20" ht="50.15" customHeight="1" x14ac:dyDescent="0.55000000000000004">
      <c r="A12" s="14" t="s">
        <v>26</v>
      </c>
      <c r="B12" s="33">
        <v>0</v>
      </c>
      <c r="C12" s="34">
        <v>0</v>
      </c>
      <c r="D12" s="34">
        <v>0</v>
      </c>
      <c r="E12" s="34">
        <v>0</v>
      </c>
      <c r="F12" s="34">
        <v>0</v>
      </c>
      <c r="G12" s="33">
        <v>0</v>
      </c>
      <c r="H12" s="33">
        <v>0</v>
      </c>
      <c r="I12" s="34">
        <v>0</v>
      </c>
      <c r="J12" s="34">
        <v>0</v>
      </c>
      <c r="K12" s="33">
        <v>0</v>
      </c>
      <c r="L12" s="33">
        <v>0</v>
      </c>
      <c r="M12" s="33">
        <v>0</v>
      </c>
      <c r="N12" s="19">
        <v>1</v>
      </c>
      <c r="O12" s="19">
        <f t="shared" si="0"/>
        <v>0</v>
      </c>
      <c r="P12" s="40">
        <f t="shared" si="2"/>
        <v>0</v>
      </c>
      <c r="Q12" s="41">
        <v>0</v>
      </c>
      <c r="R12" s="24">
        <f t="shared" si="1"/>
        <v>0</v>
      </c>
    </row>
    <row r="13" spans="1:20" ht="50.15" customHeight="1" thickBot="1" x14ac:dyDescent="0.7">
      <c r="A13" s="14" t="s">
        <v>27</v>
      </c>
      <c r="B13" s="31">
        <v>0</v>
      </c>
      <c r="C13" s="31">
        <v>0</v>
      </c>
      <c r="D13" s="35"/>
      <c r="E13" s="31">
        <v>0</v>
      </c>
      <c r="F13" s="32"/>
      <c r="G13" s="32"/>
      <c r="H13" s="32"/>
      <c r="I13" s="32"/>
      <c r="J13" s="32"/>
      <c r="K13" s="32"/>
      <c r="L13" s="32"/>
      <c r="M13" s="35"/>
      <c r="N13" s="19">
        <v>5</v>
      </c>
      <c r="O13" s="19">
        <f t="shared" si="0"/>
        <v>0</v>
      </c>
      <c r="P13" s="40">
        <f t="shared" si="2"/>
        <v>0</v>
      </c>
      <c r="Q13" s="41">
        <v>0</v>
      </c>
      <c r="R13" s="24">
        <f>N13*P13*Q13</f>
        <v>0</v>
      </c>
    </row>
    <row r="14" spans="1:20" ht="12.75" thickBot="1" x14ac:dyDescent="0.7">
      <c r="A14" s="7"/>
      <c r="N14" s="30">
        <f>SUM(N3:N13)</f>
        <v>159</v>
      </c>
      <c r="O14" s="16"/>
      <c r="P14" s="16"/>
      <c r="Q14" s="16"/>
      <c r="R14" s="29"/>
    </row>
    <row r="15" spans="1:20" x14ac:dyDescent="0.55000000000000004">
      <c r="A15" s="7"/>
      <c r="R15" s="25"/>
    </row>
    <row r="16" spans="1:20" x14ac:dyDescent="0.55000000000000004">
      <c r="A16" s="27" t="s">
        <v>28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26">
        <f>N9+N12+N6+N8</f>
        <v>12</v>
      </c>
      <c r="O16" s="19">
        <f t="shared" ref="O16" si="3">SUM(B16:M16)</f>
        <v>0</v>
      </c>
      <c r="P16" s="40">
        <f t="shared" ref="P16" si="4">O16/60</f>
        <v>0</v>
      </c>
      <c r="Q16" s="41">
        <v>0</v>
      </c>
      <c r="R16" s="24">
        <f>N16*P16*Q16</f>
        <v>0</v>
      </c>
    </row>
    <row r="17" spans="1:18" x14ac:dyDescent="0.55000000000000004">
      <c r="A17" s="28"/>
      <c r="R17" s="25"/>
    </row>
    <row r="18" spans="1:18" x14ac:dyDescent="0.55000000000000004">
      <c r="A18" s="27" t="s">
        <v>29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19">
        <f>N14*0.05</f>
        <v>7.95</v>
      </c>
      <c r="O18" s="19">
        <f t="shared" ref="O18" si="5">SUM(B18:M18)</f>
        <v>0</v>
      </c>
      <c r="P18" s="40">
        <f t="shared" ref="P18" si="6">O18/60</f>
        <v>0</v>
      </c>
      <c r="Q18" s="41">
        <v>0</v>
      </c>
      <c r="R18" s="24">
        <f>N18*P18*Q18</f>
        <v>0</v>
      </c>
    </row>
    <row r="19" spans="1:18" x14ac:dyDescent="0.55000000000000004">
      <c r="A19" s="7"/>
    </row>
    <row r="20" spans="1:18" x14ac:dyDescent="0.55000000000000004">
      <c r="A20" s="12" t="s">
        <v>30</v>
      </c>
      <c r="B20" s="11" t="s">
        <v>31</v>
      </c>
    </row>
    <row r="21" spans="1:18" ht="14" x14ac:dyDescent="0.6">
      <c r="A21" s="9">
        <v>0</v>
      </c>
      <c r="B21" t="s">
        <v>32</v>
      </c>
      <c r="M21" s="38" t="s">
        <v>40</v>
      </c>
      <c r="R21" s="39">
        <f>SUM(R3:R18)</f>
        <v>0</v>
      </c>
    </row>
    <row r="22" spans="1:18" x14ac:dyDescent="0.55000000000000004">
      <c r="A22" s="9">
        <v>1</v>
      </c>
      <c r="B22" t="s">
        <v>33</v>
      </c>
    </row>
    <row r="23" spans="1:18" ht="12.75" x14ac:dyDescent="0.55000000000000004">
      <c r="A23" s="5">
        <v>2</v>
      </c>
      <c r="B23" t="s">
        <v>34</v>
      </c>
    </row>
    <row r="24" spans="1:18" ht="12.75" x14ac:dyDescent="0.55000000000000004">
      <c r="A24" s="4">
        <v>3</v>
      </c>
      <c r="B24" t="s">
        <v>35</v>
      </c>
    </row>
    <row r="25" spans="1:18" x14ac:dyDescent="0.55000000000000004">
      <c r="A25" s="10">
        <v>4</v>
      </c>
      <c r="B25" t="s">
        <v>36</v>
      </c>
    </row>
    <row r="26" spans="1:18" x14ac:dyDescent="0.55000000000000004">
      <c r="A26" s="7"/>
    </row>
    <row r="27" spans="1:18" x14ac:dyDescent="0.55000000000000004">
      <c r="A27" s="7"/>
      <c r="B27" t="s">
        <v>37</v>
      </c>
      <c r="C27" s="8"/>
    </row>
    <row r="28" spans="1:18" x14ac:dyDescent="0.55000000000000004">
      <c r="A28" s="7"/>
    </row>
    <row r="29" spans="1:18" x14ac:dyDescent="0.55000000000000004">
      <c r="A29" s="42" t="s">
        <v>38</v>
      </c>
    </row>
    <row r="30" spans="1:18" x14ac:dyDescent="0.55000000000000004">
      <c r="A30" s="43"/>
    </row>
    <row r="31" spans="1:18" ht="24" x14ac:dyDescent="0.55000000000000004">
      <c r="A31" s="43" t="s">
        <v>44</v>
      </c>
    </row>
    <row r="32" spans="1:18" ht="24" x14ac:dyDescent="0.55000000000000004">
      <c r="A32" s="43" t="s">
        <v>45</v>
      </c>
    </row>
    <row r="33" spans="1:1" ht="36" x14ac:dyDescent="0.55000000000000004">
      <c r="A33" s="43" t="s">
        <v>39</v>
      </c>
    </row>
    <row r="34" spans="1:1" x14ac:dyDescent="0.55000000000000004">
      <c r="A34" s="7"/>
    </row>
    <row r="35" spans="1:1" x14ac:dyDescent="0.55000000000000004">
      <c r="A35" s="7"/>
    </row>
    <row r="36" spans="1:1" x14ac:dyDescent="0.55000000000000004">
      <c r="A36" s="7"/>
    </row>
    <row r="37" spans="1:1" x14ac:dyDescent="0.55000000000000004">
      <c r="A37" s="7"/>
    </row>
    <row r="38" spans="1:1" x14ac:dyDescent="0.55000000000000004">
      <c r="A38" s="7"/>
    </row>
    <row r="39" spans="1:1" x14ac:dyDescent="0.55000000000000004">
      <c r="A39" s="7"/>
    </row>
    <row r="40" spans="1:1" x14ac:dyDescent="0.55000000000000004">
      <c r="A40" s="7"/>
    </row>
    <row r="41" spans="1:1" x14ac:dyDescent="0.55000000000000004">
      <c r="A41" s="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55000000000000004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constructieve toets</vt:lpstr>
      <vt:lpstr>Blad1</vt:lpstr>
    </vt:vector>
  </TitlesOfParts>
  <Company>Antea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Forkink Robert, R.</dc:creator>
  <cp:lastModifiedBy>Henk Nap</cp:lastModifiedBy>
  <dcterms:created xsi:type="dcterms:W3CDTF">2015-06-25T15:15:46Z</dcterms:created>
  <dcterms:modified xsi:type="dcterms:W3CDTF">2023-11-03T16:17:48Z</dcterms:modified>
</cp:coreProperties>
</file>