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Library/Dropbox BIC-Laura/BiC bv Dropbox/BiC Leeuwarden/BiC Leeuwarden/BiC_Consultancy/Fierder Onderwijs/EA School- en kantoormeubilair 2023/nota van inlichtingen/NvI 2/Definitief/"/>
    </mc:Choice>
  </mc:AlternateContent>
  <xr:revisionPtr revIDLastSave="0" documentId="13_ncr:1_{58515789-DCD0-624C-ABA0-F0E0153766C9}" xr6:coauthVersionLast="47" xr6:coauthVersionMax="47" xr10:uidLastSave="{00000000-0000-0000-0000-000000000000}"/>
  <bookViews>
    <workbookView xWindow="35020" yWindow="500" windowWidth="41180" windowHeight="20020" xr2:uid="{00000000-000D-0000-FFFF-FFFF00000000}"/>
  </bookViews>
  <sheets>
    <sheet name="Leveringen" sheetId="2" r:id="rId1"/>
    <sheet name="Begroting projectcasus" sheetId="3" r:id="rId2"/>
    <sheet name="Totaal tbv prijsbeoordeling" sheetId="4" r:id="rId3"/>
  </sheets>
  <definedNames>
    <definedName name="_xlnm.Print_Area" localSheetId="0">Leveringen!$A$1:$I$26</definedName>
    <definedName name="_xlnm.Print_Titles" localSheetId="0">Leveringen!$1:$3</definedName>
    <definedName name="JAAR">Leveringen!#REF!</definedName>
    <definedName name="JANEE">#REF!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9" i="2" l="1"/>
  <c r="E30" i="2"/>
  <c r="E31" i="2"/>
  <c r="E32" i="2"/>
  <c r="E33" i="2"/>
  <c r="C35" i="2"/>
  <c r="H4" i="2"/>
  <c r="H6" i="2"/>
  <c r="H8" i="2"/>
  <c r="H9" i="2"/>
  <c r="H10" i="2"/>
  <c r="H11" i="2"/>
  <c r="H12" i="2"/>
  <c r="H13" i="2"/>
  <c r="H14" i="2"/>
  <c r="H15" i="2"/>
  <c r="H16" i="2"/>
  <c r="H17" i="2"/>
  <c r="H18" i="2"/>
  <c r="H19" i="2"/>
  <c r="H20" i="2"/>
  <c r="H21" i="2"/>
  <c r="H22" i="2"/>
  <c r="H23" i="2"/>
  <c r="H24" i="2"/>
  <c r="H26" i="2"/>
  <c r="B3" i="4"/>
  <c r="F26" i="2"/>
  <c r="A4" i="4"/>
  <c r="A3" i="4"/>
  <c r="B10" i="3"/>
  <c r="B4" i="4"/>
  <c r="B5" i="4"/>
</calcChain>
</file>

<file path=xl/sharedStrings.xml><?xml version="1.0" encoding="utf-8"?>
<sst xmlns="http://schemas.openxmlformats.org/spreadsheetml/2006/main" count="90" uniqueCount="78">
  <si>
    <t>Fictief  aantal</t>
  </si>
  <si>
    <t>Productbeschrijving (of gelijkwaardig)</t>
  </si>
  <si>
    <t>Omschrijving type - soort</t>
  </si>
  <si>
    <t>Korting per eenheid in %</t>
  </si>
  <si>
    <t>Europese aanbesteding voor het leveren van onderwijs- en kantoormeubilair</t>
  </si>
  <si>
    <t>Afmeting in cm (exact)</t>
  </si>
  <si>
    <t>Materiaal/ uitvoering</t>
  </si>
  <si>
    <t>Bruto prijs per eenheid  (excl. BTW)</t>
  </si>
  <si>
    <t>Netto prijs per eenheid (excl. BTW)</t>
  </si>
  <si>
    <t>Totaal bruto prijs:</t>
  </si>
  <si>
    <t>Totaal netto prijs:</t>
  </si>
  <si>
    <t>Wegingsfactor</t>
  </si>
  <si>
    <t>Prijs per eenheid  (ex. BTW)</t>
  </si>
  <si>
    <t>Ontwerpkosten</t>
  </si>
  <si>
    <t xml:space="preserve">Levering meubilair </t>
  </si>
  <si>
    <t>Uitruimen huidige omgeving</t>
  </si>
  <si>
    <t>Plaatsingskosten</t>
  </si>
  <si>
    <t>Overige kosten</t>
  </si>
  <si>
    <t>TOTAAL begroting projectcasus:</t>
  </si>
  <si>
    <t>TOTAAL t.b.v. prijsbeoordeling</t>
  </si>
  <si>
    <t>TOTAAL leveringen</t>
  </si>
  <si>
    <t>nvt</t>
  </si>
  <si>
    <t>Zit- en rugdeel: Hout, meerdere kleuren leverbaar, zonder meerprijs.</t>
  </si>
  <si>
    <t xml:space="preserve"> Diverse kleuren zitkuip (1 geheel voor zit- en rugdeel) en is 100% recyclebaar tot een nieuwe zitkuip.</t>
  </si>
  <si>
    <t xml:space="preserve">Kleuren gelijk aan leerlingsets, meerdere kleuren leverbaar, zonder meerprijs. </t>
  </si>
  <si>
    <t>160x80</t>
  </si>
  <si>
    <t>Refr. Nr</t>
  </si>
  <si>
    <t>Diverse kleuren kunstof zitkuip (1 geheel voor zit- en rugdeel) en is 100% recyclebaar tot een nieuwe zitkuip.</t>
  </si>
  <si>
    <t xml:space="preserve">Kleuren gelijk aan leerlingsets, meerdere kleuren leverbaar, zonder meerprijs.  </t>
  </si>
  <si>
    <t>NVT</t>
  </si>
  <si>
    <t>basiskleur zwart maar in diverse kleuren leverbaar.</t>
  </si>
  <si>
    <t xml:space="preserve">Meerdere kleuren (wit, beuken, grijs, houtkleur) leverbaar, zonder meerprijs. </t>
  </si>
  <si>
    <t>minimaal 4 personen</t>
  </si>
  <si>
    <t>minimaal 6 personen</t>
  </si>
  <si>
    <t>zonder armleuning stof</t>
  </si>
  <si>
    <t>met armleuning stof</t>
  </si>
  <si>
    <t>zonder armleuning kunstleer</t>
  </si>
  <si>
    <t>met armleuning kunstleer</t>
  </si>
  <si>
    <t>80 x 80, geschikt voor 4 personen</t>
  </si>
  <si>
    <t>Kunstof zitting, diverse kleuren, minimaal zwart.</t>
  </si>
  <si>
    <t>Gelast staal, geen topblad</t>
  </si>
  <si>
    <t>Prijzenblad</t>
  </si>
  <si>
    <r>
      <rPr>
        <b/>
        <sz val="9"/>
        <color theme="1"/>
        <rFont val="Raleway"/>
      </rPr>
      <t>Kantinestoel</t>
    </r>
    <r>
      <rPr>
        <sz val="9"/>
        <color theme="1"/>
        <rFont val="Raleway"/>
      </rPr>
      <t>, stapelbaar en koppelbaar geschikt voor leerlingen VO onderwijs.</t>
    </r>
  </si>
  <si>
    <r>
      <rPr>
        <b/>
        <sz val="9"/>
        <color theme="1"/>
        <rFont val="Raleway"/>
      </rPr>
      <t>Docentenbureau, elektrische zit-sta mogelijkheid</t>
    </r>
    <r>
      <rPr>
        <sz val="9"/>
        <color theme="1"/>
        <rFont val="Raleway"/>
      </rPr>
      <t xml:space="preserve"> niet verrijdbaar, beschermdoppen om krassen te voorkomen op onze vloeren..  Stalen onderstel in meerdere kleuren (zelfde als leerlingensets) leverbaar. Verstelbaarheid tussen 63 en 130 cm.</t>
    </r>
  </si>
  <si>
    <r>
      <rPr>
        <b/>
        <sz val="9"/>
        <color theme="1"/>
        <rFont val="Raleway"/>
      </rPr>
      <t>Kantoorbureau, elektrische zit-sta mogelijkheid</t>
    </r>
    <r>
      <rPr>
        <sz val="9"/>
        <color theme="1"/>
        <rFont val="Raleway"/>
      </rPr>
      <t xml:space="preserve"> niet verrijdbaar, beschermdoppen om krassen te voorkomen op onze vloeren..  Stalen onderstel in meerdere kleuren (zelfde als leerlingensets) leverbaar. Verstelbaarheid tussen 63 en 130 cm. Voorzien van een kabelgoot.</t>
    </r>
  </si>
  <si>
    <r>
      <rPr>
        <b/>
        <sz val="9"/>
        <color theme="1"/>
        <rFont val="Raleway"/>
      </rPr>
      <t>Hoge tafel</t>
    </r>
    <r>
      <rPr>
        <sz val="9"/>
        <color theme="1"/>
        <rFont val="Raleway"/>
      </rPr>
      <t>,  stalen onderstel in meerdere kleuren leverbaar (gelijk aan bureautafels).</t>
    </r>
  </si>
  <si>
    <t xml:space="preserve">Prijzenblad </t>
  </si>
  <si>
    <t>Begroting projectcasus
Conform bijlage 7 Kwaliteit 7.1.3 leerlingkantine</t>
  </si>
  <si>
    <t>Projectkosten inclusief advies</t>
  </si>
  <si>
    <t>70x50, hoogte minimaal 76 cm</t>
  </si>
  <si>
    <r>
      <rPr>
        <b/>
        <sz val="9"/>
        <color theme="1"/>
        <rFont val="Raleway"/>
      </rPr>
      <t>Leerlingtafel</t>
    </r>
    <r>
      <rPr>
        <sz val="9"/>
        <color theme="1"/>
        <rFont val="Raleway"/>
      </rPr>
      <t xml:space="preserve"> voorzien van stevige beschermdoppen om krassen en strepen op onze vloeren te vooorkomen, stalen frame met poedercoating (zonder meerprijs in meerdere kleuren leverbaar. Leerlingen moeten aan twee kanten van de tafel kunnen zitten. De  voet is aan de bovenzijde volledig afgeschermd met een voetkap.</t>
    </r>
  </si>
  <si>
    <t>zithoogte minimaal 46 cm</t>
  </si>
  <si>
    <r>
      <rPr>
        <b/>
        <sz val="9"/>
        <color theme="1"/>
        <rFont val="Raleway"/>
      </rPr>
      <t>Bureaustoel</t>
    </r>
    <r>
      <rPr>
        <sz val="9"/>
        <color theme="1"/>
        <rFont val="Raleway"/>
      </rPr>
      <t>, voorzien van een 5 armige gepolijste poot met zwenkwielen (harde en zachte), draaibaar en verrijdbaar, met een instelbare zitdiepte, voorzien van een gasveer tbv hoogte verstelling. De lendesteun is in hoogte en zithoek zijn verstelbaar. Voorzien van een instelling om draaggewicht/ tegndruk in te stellen. In hoogte en diepte verstelbare armleggers. Stoffenbekleding in diverse kleuren leverbaar, zonder meerprijs en voorzien van een NPR 1813 certificaat (NL stoel kolom 2). ARBO-norm EN1335. •	Te leveren met harde, zachte, geremde of ongeremde wielen zonder meerkosten.</t>
    </r>
  </si>
  <si>
    <r>
      <rPr>
        <b/>
        <sz val="9"/>
        <color theme="1"/>
        <rFont val="Raleway"/>
      </rPr>
      <t>Vergadertafel</t>
    </r>
    <r>
      <rPr>
        <sz val="9"/>
        <color theme="1"/>
        <rFont val="Raleway"/>
      </rPr>
      <t xml:space="preserve">, tbv minimaal 6 personen </t>
    </r>
    <r>
      <rPr>
        <b/>
        <sz val="9"/>
        <color theme="1"/>
        <rFont val="Raleway"/>
      </rPr>
      <t>rechthoekig</t>
    </r>
    <r>
      <rPr>
        <sz val="9"/>
        <color theme="1"/>
        <rFont val="Raleway"/>
      </rPr>
      <t>, stalen onderstel in meerdere kleuren leverbaar (gelijk aan bureautafels). Pootdoppen vervangbaar en van kunststof.</t>
    </r>
  </si>
  <si>
    <r>
      <rPr>
        <b/>
        <sz val="9"/>
        <color theme="1"/>
        <rFont val="Raleway"/>
      </rPr>
      <t>Vergaderstoel</t>
    </r>
    <r>
      <rPr>
        <sz val="9"/>
        <color theme="1"/>
        <rFont val="Raleway"/>
      </rPr>
      <t xml:space="preserve"> voor volwassenen, onderstel/poten met berschermdoppen, stapelbaar, zitting en rugdeel (diverse kleuren, minimaal zwart) slede onderstel. Onderstel in diverse kleuren leverbaar. Pootdoppen vervangbaar en van kunststof.</t>
    </r>
  </si>
  <si>
    <r>
      <rPr>
        <b/>
        <sz val="9"/>
        <color theme="1"/>
        <rFont val="Raleway"/>
      </rPr>
      <t>Vergadertafel</t>
    </r>
    <r>
      <rPr>
        <sz val="9"/>
        <color theme="1"/>
        <rFont val="Raleway"/>
      </rPr>
      <t xml:space="preserve">, tbv minimaal 4 personen </t>
    </r>
    <r>
      <rPr>
        <b/>
        <sz val="9"/>
        <color theme="1"/>
        <rFont val="Raleway"/>
      </rPr>
      <t>rond</t>
    </r>
    <r>
      <rPr>
        <sz val="9"/>
        <color theme="1"/>
        <rFont val="Raleway"/>
      </rPr>
      <t>, stalen onderstel in meerdere kleuren leverbaar (gelijk aan bureautafels). Pootdoppen vervangbaar en van kunststof.</t>
    </r>
  </si>
  <si>
    <t>zithoogte minimaal 45 cm</t>
  </si>
  <si>
    <t xml:space="preserve">Gelast staal, geen topblad, kunstof lamellen. Voorzien van minimaal 2 sleutels. </t>
  </si>
  <si>
    <t>Hoog: tussen 105 en 115, breed tussen 115 en 125 cm</t>
  </si>
  <si>
    <t>Hoog: tussen 190 en 200 breed tussen 115 en 125 cm</t>
  </si>
  <si>
    <t>180x80</t>
  </si>
  <si>
    <t>Aanvullend</t>
  </si>
  <si>
    <t>TOTAAL aanvullend</t>
  </si>
  <si>
    <t>Totaal</t>
  </si>
  <si>
    <t>Eis 30: Voorrijkosten onderhoud buiten garantie</t>
  </si>
  <si>
    <t>Eis 30: Uurtarief monteur onderhoud buiten garantie</t>
  </si>
  <si>
    <t>Prijs totaal (ex. BTW)</t>
  </si>
  <si>
    <r>
      <rPr>
        <b/>
        <sz val="9"/>
        <color theme="1"/>
        <rFont val="Raleway"/>
      </rPr>
      <t>Hoge kruk</t>
    </r>
    <r>
      <rPr>
        <sz val="9"/>
        <color theme="1"/>
        <rFont val="Raleway"/>
      </rPr>
      <t>,  4 poots stalen onderstel tbv hoge stafel, voorzien van stevige beschermdoppen om krassen en strepen op onze vloeren te vooorkomen, stalen frame met poedercoating. GEEN armleggers, geen rugleuning. geschikt voor volwassenen.</t>
    </r>
  </si>
  <si>
    <r>
      <rPr>
        <b/>
        <sz val="9"/>
        <rFont val="Raleway"/>
      </rPr>
      <t>Kast hoog</t>
    </r>
    <r>
      <rPr>
        <sz val="9"/>
        <rFont val="Raleway"/>
      </rPr>
      <t xml:space="preserve">, gelast staal (wit, zwart en grijs), voorzien van een krasvaste poedercoating. Vier verstelbare legborden (minimaal 50kg draagvermogen per bord), afsluitbare jaloeziedeuren, onderzijde verstelbaar. </t>
    </r>
  </si>
  <si>
    <r>
      <rPr>
        <b/>
        <sz val="9"/>
        <rFont val="Raleway"/>
      </rPr>
      <t>Kast midden hoog</t>
    </r>
    <r>
      <rPr>
        <sz val="9"/>
        <rFont val="Raleway"/>
      </rPr>
      <t xml:space="preserve">, gelast staal (wit, zwart en grijs), voorzien van een krasvaste poedercoating. Tweeverstelbare legborden (minimaal 50kg draagvermogen per bord), afsluitbare jaloeziedeuren, onderzijde verstelbaar. </t>
    </r>
  </si>
  <si>
    <r>
      <rPr>
        <b/>
        <sz val="9"/>
        <color theme="1"/>
        <rFont val="Raleway"/>
      </rPr>
      <t>Docentenbureau, zit-sta mogelijkheid</t>
    </r>
    <r>
      <rPr>
        <sz val="9"/>
        <color theme="1"/>
        <rFont val="Raleway"/>
      </rPr>
      <t xml:space="preserve"> (NIET ELEKTRISCH!) en verrijdbaar, wielen passend bij de betreffende vloer (dus harde of zachte wielen leveren zonder meerprijs), wielen zijn lock-baar.  Stalen onderstel in meerdere kleuren (zelfde als leerlingensets) leverbaar.  Verstelbaarheid tussen 63 en 130 cm.</t>
    </r>
  </si>
  <si>
    <r>
      <rPr>
        <b/>
        <sz val="9"/>
        <color theme="1"/>
        <rFont val="Raleway"/>
      </rPr>
      <t>Leerlingstoel KUNSTOF</t>
    </r>
    <r>
      <rPr>
        <sz val="9"/>
        <color theme="1"/>
        <rFont val="Raleway"/>
      </rPr>
      <t xml:space="preserve"> voorzien van stevige beschermdoppen om krassen en strepen op onze vloeren te vooorkomen, stalen frame / sledepoot met poedercoating. GEEN armleggers. Stoelen kunnen op leerlingtafel (1) geplaatst worden ivm schoonmaak. Stoelen zijn stapelbaar en geschikt voor leerlingen VO onderwijs.</t>
    </r>
  </si>
  <si>
    <r>
      <rPr>
        <b/>
        <sz val="9"/>
        <color theme="1"/>
        <rFont val="Raleway"/>
      </rPr>
      <t>Leerlingstoel HOUT</t>
    </r>
    <r>
      <rPr>
        <sz val="9"/>
        <color theme="1"/>
        <rFont val="Raleway"/>
      </rPr>
      <t xml:space="preserve"> voorzien van stevige beschermdoppen om krassen en strepen op onze vloeren te vooorkomen, stalen frame / sledepoot-frame met poedercoating. GEEN armleggers. Stoelen kunnen op leerlingtafel (1) geplaatst worden ivm schoonmaak. Stoelen zijn stapelbaar en geschikt voor leerlingen VO onderwijs.</t>
    </r>
  </si>
  <si>
    <t>Eis 34: Opslagpercentage artikelen voorgaande leveranciers</t>
  </si>
  <si>
    <t>Eis 27: Kosten opslag meubilair, per pallet, per maand</t>
  </si>
  <si>
    <t>Diverse kleuren kunstof zitkuip (1 geheel voor zit- en rugdeel of met gescheiden kunststof rug/zitting) en is 100% recyclebaar tot een nieuwe zitkuip.</t>
  </si>
  <si>
    <t>140x70</t>
  </si>
  <si>
    <r>
      <rPr>
        <b/>
        <sz val="9"/>
        <color theme="1"/>
        <rFont val="Raleway"/>
      </rPr>
      <t>Leerlingstoel KUNSTOF</t>
    </r>
    <r>
      <rPr>
        <sz val="9"/>
        <color theme="1"/>
        <rFont val="Raleway"/>
      </rPr>
      <t xml:space="preserve">  voorzien van een 5-pootsonderstel met poedercoating. GEEN armleggers. Stoelen kunnen op leerlingtafel (1) geplaatst worden ivm schoonmaak. Stoelen zijn geschikt voor leerlingen VO onderwijs..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</si>
</sst>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quot;€&quot;\ * #,##0.00_ ;_ &quot;€&quot;\ * \-#,##0.00_ ;_ &quot;€&quot;\ * &quot;-&quot;??_ ;_ @_ "/>
    <numFmt numFmtId="165" formatCode="&quot;€&quot;\ #,##0.00"/>
  </numFmts>
  <fonts count="19" x14ac:knownFonts="1">
    <font>
      <sz val="12"/>
      <color theme="1"/>
      <name val="Calibri"/>
      <family val="2"/>
      <scheme val="minor"/>
    </font>
    <font>
      <sz val="10"/>
      <color indexed="8"/>
      <name val="Arial"/>
      <family val="2"/>
    </font>
    <font>
      <sz val="12"/>
      <color theme="1"/>
      <name val="Calibri"/>
      <family val="2"/>
      <scheme val="minor"/>
    </font>
    <font>
      <sz val="8"/>
      <name val="Calibri"/>
      <family val="2"/>
      <scheme val="minor"/>
    </font>
    <font>
      <b/>
      <sz val="36"/>
      <color rgb="FF002060"/>
      <name val="Raleway"/>
    </font>
    <font>
      <sz val="14"/>
      <name val="Raleway"/>
    </font>
    <font>
      <b/>
      <sz val="14"/>
      <color rgb="FF002060"/>
      <name val="Raleway"/>
    </font>
    <font>
      <b/>
      <sz val="9"/>
      <name val="Raleway"/>
    </font>
    <font>
      <sz val="9"/>
      <color theme="1"/>
      <name val="Raleway"/>
    </font>
    <font>
      <b/>
      <sz val="9"/>
      <color theme="1"/>
      <name val="Raleway"/>
    </font>
    <font>
      <sz val="9"/>
      <name val="Raleway"/>
    </font>
    <font>
      <b/>
      <sz val="12"/>
      <color theme="1"/>
      <name val="Raleway"/>
    </font>
    <font>
      <sz val="12"/>
      <color theme="1"/>
      <name val="Raleway"/>
    </font>
    <font>
      <b/>
      <sz val="48"/>
      <color rgb="FF002060"/>
      <name val="Raleway"/>
    </font>
    <font>
      <b/>
      <sz val="14"/>
      <color theme="1"/>
      <name val="Raleway"/>
    </font>
    <font>
      <b/>
      <sz val="14"/>
      <name val="Raleway"/>
    </font>
    <font>
      <sz val="14"/>
      <color theme="1"/>
      <name val="Raleway"/>
    </font>
    <font>
      <b/>
      <sz val="18"/>
      <color theme="1"/>
      <name val="Raleway"/>
    </font>
    <font>
      <b/>
      <sz val="24"/>
      <color theme="0"/>
      <name val="Raleway"/>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0F3FA"/>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7030A0"/>
        <bgColor indexed="64"/>
      </patternFill>
    </fill>
    <fill>
      <patternFill patternType="solid">
        <fgColor rgb="FFFFFF00"/>
        <bgColor indexed="64"/>
      </patternFill>
    </fill>
  </fills>
  <borders count="23">
    <border>
      <left/>
      <right/>
      <top/>
      <bottom/>
      <diagonal/>
    </border>
    <border>
      <left style="thin">
        <color auto="1"/>
      </left>
      <right/>
      <top style="thin">
        <color auto="1"/>
      </top>
      <bottom style="thin">
        <color indexed="64"/>
      </bottom>
      <diagonal/>
    </border>
    <border>
      <left style="thin">
        <color auto="1"/>
      </left>
      <right/>
      <top/>
      <bottom style="thin">
        <color auto="1"/>
      </bottom>
      <diagonal/>
    </border>
    <border>
      <left style="thin">
        <color auto="1"/>
      </left>
      <right/>
      <top/>
      <bottom/>
      <diagonal/>
    </border>
    <border>
      <left style="double">
        <color indexed="64"/>
      </left>
      <right style="double">
        <color indexed="64"/>
      </right>
      <top style="thin">
        <color auto="1"/>
      </top>
      <bottom style="thin">
        <color auto="1"/>
      </bottom>
      <diagonal/>
    </border>
    <border>
      <left/>
      <right style="double">
        <color indexed="64"/>
      </right>
      <top style="thin">
        <color auto="1"/>
      </top>
      <bottom style="thin">
        <color auto="1"/>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thin">
        <color auto="1"/>
      </bottom>
      <diagonal/>
    </border>
    <border>
      <left style="double">
        <color auto="1"/>
      </left>
      <right/>
      <top style="double">
        <color indexed="64"/>
      </top>
      <bottom style="double">
        <color indexed="64"/>
      </bottom>
      <diagonal/>
    </border>
    <border>
      <left style="double">
        <color auto="1"/>
      </left>
      <right/>
      <top/>
      <bottom/>
      <diagonal/>
    </border>
    <border>
      <left/>
      <right style="double">
        <color auto="1"/>
      </right>
      <top/>
      <bottom/>
      <diagonal/>
    </border>
    <border>
      <left style="double">
        <color auto="1"/>
      </left>
      <right/>
      <top/>
      <bottom style="thin">
        <color auto="1"/>
      </bottom>
      <diagonal/>
    </border>
    <border>
      <left style="double">
        <color auto="1"/>
      </left>
      <right/>
      <top style="thin">
        <color auto="1"/>
      </top>
      <bottom/>
      <diagonal/>
    </border>
    <border>
      <left style="double">
        <color auto="1"/>
      </left>
      <right/>
      <top style="thin">
        <color auto="1"/>
      </top>
      <bottom style="thin">
        <color indexed="64"/>
      </bottom>
      <diagonal/>
    </border>
    <border>
      <left style="thin">
        <color auto="1"/>
      </left>
      <right style="double">
        <color indexed="64"/>
      </right>
      <top style="thin">
        <color auto="1"/>
      </top>
      <bottom/>
      <diagonal/>
    </border>
    <border>
      <left style="thin">
        <color auto="1"/>
      </left>
      <right style="double">
        <color indexed="64"/>
      </right>
      <top/>
      <bottom/>
      <diagonal/>
    </border>
    <border>
      <left style="double">
        <color auto="1"/>
      </left>
      <right style="thin">
        <color auto="1"/>
      </right>
      <top style="thin">
        <color auto="1"/>
      </top>
      <bottom/>
      <diagonal/>
    </border>
    <border>
      <left style="double">
        <color auto="1"/>
      </left>
      <right style="thin">
        <color auto="1"/>
      </right>
      <top/>
      <bottom/>
      <diagonal/>
    </border>
    <border>
      <left style="thin">
        <color indexed="64"/>
      </left>
      <right style="thin">
        <color indexed="64"/>
      </right>
      <top style="thin">
        <color indexed="64"/>
      </top>
      <bottom style="thin">
        <color indexed="64"/>
      </bottom>
      <diagonal/>
    </border>
    <border>
      <left/>
      <right style="double">
        <color auto="1"/>
      </right>
      <top style="double">
        <color auto="1"/>
      </top>
      <bottom style="double">
        <color auto="1"/>
      </bottom>
      <diagonal/>
    </border>
    <border>
      <left style="double">
        <color indexed="64"/>
      </left>
      <right style="double">
        <color indexed="64"/>
      </right>
      <top style="thin">
        <color auto="1"/>
      </top>
      <bottom/>
      <diagonal/>
    </border>
    <border>
      <left style="double">
        <color indexed="64"/>
      </left>
      <right style="double">
        <color indexed="64"/>
      </right>
      <top/>
      <bottom/>
      <diagonal/>
    </border>
    <border>
      <left/>
      <right style="double">
        <color indexed="64"/>
      </right>
      <top/>
      <bottom style="thin">
        <color auto="1"/>
      </bottom>
      <diagonal/>
    </border>
  </borders>
  <cellStyleXfs count="4">
    <xf numFmtId="0" fontId="0" fillId="0" borderId="0"/>
    <xf numFmtId="0" fontId="1" fillId="0" borderId="0">
      <alignment vertical="top"/>
    </xf>
    <xf numFmtId="9" fontId="2" fillId="0" borderId="0" applyFont="0" applyFill="0" applyBorder="0" applyAlignment="0" applyProtection="0"/>
    <xf numFmtId="44" fontId="2" fillId="0" borderId="0" applyFont="0" applyFill="0" applyBorder="0" applyAlignment="0" applyProtection="0"/>
  </cellStyleXfs>
  <cellXfs count="111">
    <xf numFmtId="0" fontId="0" fillId="0" borderId="0" xfId="0"/>
    <xf numFmtId="0" fontId="5" fillId="0" borderId="0" xfId="0" applyFont="1" applyAlignment="1">
      <alignment horizontal="left" vertical="center" wrapText="1"/>
    </xf>
    <xf numFmtId="0" fontId="7" fillId="4" borderId="18" xfId="0" applyFont="1" applyFill="1" applyBorder="1" applyAlignment="1">
      <alignment horizontal="center" vertical="center" wrapText="1"/>
    </xf>
    <xf numFmtId="0" fontId="7" fillId="4" borderId="18" xfId="0" applyFont="1" applyFill="1" applyBorder="1" applyAlignment="1">
      <alignment horizontal="left" vertical="center"/>
    </xf>
    <xf numFmtId="0" fontId="7" fillId="4" borderId="18" xfId="0" applyFont="1" applyFill="1" applyBorder="1" applyAlignment="1">
      <alignment vertical="center" wrapText="1"/>
    </xf>
    <xf numFmtId="164" fontId="7" fillId="4" borderId="18" xfId="0" applyNumberFormat="1" applyFont="1" applyFill="1" applyBorder="1" applyAlignment="1">
      <alignment horizontal="center" vertical="center" wrapText="1"/>
    </xf>
    <xf numFmtId="0" fontId="8" fillId="0" borderId="0" xfId="0" applyFont="1"/>
    <xf numFmtId="0" fontId="8" fillId="0" borderId="0" xfId="0" applyFont="1" applyAlignment="1">
      <alignment vertical="center"/>
    </xf>
    <xf numFmtId="164" fontId="8" fillId="5" borderId="7" xfId="0" applyNumberFormat="1" applyFont="1" applyFill="1" applyBorder="1" applyAlignment="1">
      <alignment horizontal="center" vertical="center"/>
    </xf>
    <xf numFmtId="0" fontId="8" fillId="3" borderId="13" xfId="0" applyFont="1" applyFill="1" applyBorder="1" applyAlignment="1">
      <alignment horizontal="center" vertical="center"/>
    </xf>
    <xf numFmtId="0" fontId="8" fillId="3" borderId="1" xfId="0" applyFont="1" applyFill="1" applyBorder="1" applyAlignment="1">
      <alignment vertical="center" wrapText="1"/>
    </xf>
    <xf numFmtId="0" fontId="8" fillId="3" borderId="4" xfId="0" applyFont="1" applyFill="1" applyBorder="1" applyAlignment="1">
      <alignment vertical="center" wrapText="1"/>
    </xf>
    <xf numFmtId="0" fontId="8" fillId="5" borderId="4" xfId="0" applyFont="1" applyFill="1" applyBorder="1" applyAlignment="1">
      <alignment horizontal="center" vertical="center"/>
    </xf>
    <xf numFmtId="164" fontId="7" fillId="6" borderId="4" xfId="0" applyNumberFormat="1" applyFont="1" applyFill="1" applyBorder="1" applyAlignment="1" applyProtection="1">
      <alignment horizontal="center" vertical="center"/>
      <protection locked="0"/>
    </xf>
    <xf numFmtId="10" fontId="7" fillId="6" borderId="4" xfId="2" applyNumberFormat="1" applyFont="1" applyFill="1" applyBorder="1" applyAlignment="1" applyProtection="1">
      <alignment horizontal="center" vertical="center"/>
      <protection locked="0"/>
    </xf>
    <xf numFmtId="165" fontId="8" fillId="6" borderId="5" xfId="0" applyNumberFormat="1" applyFont="1" applyFill="1" applyBorder="1" applyAlignment="1" applyProtection="1">
      <alignment horizontal="left" vertical="top" wrapText="1"/>
      <protection locked="0"/>
    </xf>
    <xf numFmtId="0" fontId="8" fillId="3" borderId="4" xfId="0" applyFont="1" applyFill="1" applyBorder="1" applyAlignment="1">
      <alignment horizontal="center" vertical="center"/>
    </xf>
    <xf numFmtId="0" fontId="8" fillId="0" borderId="1" xfId="0" applyFont="1" applyBorder="1" applyAlignment="1">
      <alignment vertical="center" wrapText="1"/>
    </xf>
    <xf numFmtId="0" fontId="8" fillId="3" borderId="4" xfId="0" applyFont="1" applyFill="1" applyBorder="1" applyAlignment="1">
      <alignment horizontal="center" vertical="center" wrapText="1"/>
    </xf>
    <xf numFmtId="0" fontId="8" fillId="3" borderId="0" xfId="0" applyFont="1" applyFill="1" applyAlignment="1">
      <alignment vertical="center"/>
    </xf>
    <xf numFmtId="0" fontId="10" fillId="3" borderId="13" xfId="0" applyFont="1" applyFill="1" applyBorder="1" applyAlignment="1">
      <alignment horizontal="center" vertical="center"/>
    </xf>
    <xf numFmtId="0" fontId="10" fillId="3" borderId="1" xfId="0" applyFont="1" applyFill="1" applyBorder="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xf>
    <xf numFmtId="164" fontId="7" fillId="0" borderId="0" xfId="0" applyNumberFormat="1" applyFont="1" applyAlignment="1">
      <alignment horizontal="center" vertical="center"/>
    </xf>
    <xf numFmtId="9" fontId="7" fillId="0" borderId="0" xfId="2" applyFont="1" applyFill="1" applyBorder="1" applyAlignment="1" applyProtection="1">
      <alignment horizontal="center" vertical="center"/>
    </xf>
    <xf numFmtId="164" fontId="8" fillId="0" borderId="0" xfId="0" applyNumberFormat="1" applyFont="1" applyAlignment="1">
      <alignment horizontal="center" vertical="center"/>
    </xf>
    <xf numFmtId="165" fontId="8" fillId="0" borderId="0" xfId="0" applyNumberFormat="1" applyFont="1" applyAlignment="1">
      <alignment horizontal="left" vertical="top" wrapText="1"/>
    </xf>
    <xf numFmtId="164" fontId="9" fillId="2" borderId="18" xfId="0" applyNumberFormat="1" applyFont="1" applyFill="1" applyBorder="1" applyAlignment="1">
      <alignment vertical="center"/>
    </xf>
    <xf numFmtId="9" fontId="9" fillId="2" borderId="18" xfId="2" applyFont="1" applyFill="1" applyBorder="1" applyAlignment="1" applyProtection="1">
      <alignment horizontal="center" vertical="center"/>
    </xf>
    <xf numFmtId="164" fontId="9" fillId="2" borderId="18" xfId="0" applyNumberFormat="1" applyFont="1" applyFill="1" applyBorder="1" applyAlignment="1">
      <alignment horizontal="center" vertical="center"/>
    </xf>
    <xf numFmtId="165" fontId="9" fillId="3" borderId="0" xfId="0" applyNumberFormat="1" applyFont="1" applyFill="1" applyAlignment="1">
      <alignment vertical="center" wrapText="1"/>
    </xf>
    <xf numFmtId="9" fontId="9" fillId="0" borderId="0" xfId="2" applyFont="1" applyFill="1" applyBorder="1" applyAlignment="1" applyProtection="1">
      <alignment horizontal="center" vertical="center"/>
    </xf>
    <xf numFmtId="164" fontId="9" fillId="3" borderId="0" xfId="0" applyNumberFormat="1" applyFont="1" applyFill="1" applyAlignment="1">
      <alignment horizontal="center" vertical="center"/>
    </xf>
    <xf numFmtId="9" fontId="9" fillId="3" borderId="0" xfId="2" applyFont="1" applyFill="1" applyBorder="1" applyAlignment="1" applyProtection="1">
      <alignment horizontal="center" vertical="center"/>
    </xf>
    <xf numFmtId="164" fontId="8" fillId="0" borderId="0" xfId="0" applyNumberFormat="1" applyFont="1"/>
    <xf numFmtId="0" fontId="8" fillId="0" borderId="0" xfId="0" applyFont="1" applyAlignment="1">
      <alignment horizontal="center"/>
    </xf>
    <xf numFmtId="0" fontId="12" fillId="0" borderId="0" xfId="0" applyFont="1" applyAlignment="1">
      <alignment vertical="center" wrapText="1"/>
    </xf>
    <xf numFmtId="0" fontId="12" fillId="0" borderId="0" xfId="0" applyFont="1" applyAlignment="1">
      <alignment horizontal="center"/>
    </xf>
    <xf numFmtId="0" fontId="12" fillId="0" borderId="0" xfId="0" applyFont="1"/>
    <xf numFmtId="164" fontId="12" fillId="0" borderId="0" xfId="0" applyNumberFormat="1" applyFont="1"/>
    <xf numFmtId="0" fontId="12" fillId="0" borderId="0" xfId="0" applyFont="1" applyAlignment="1">
      <alignment horizontal="center" vertical="center"/>
    </xf>
    <xf numFmtId="0" fontId="12" fillId="0" borderId="0" xfId="0" applyFont="1" applyAlignment="1">
      <alignment vertical="center"/>
    </xf>
    <xf numFmtId="0" fontId="7" fillId="4" borderId="8" xfId="0" applyFont="1" applyFill="1" applyBorder="1" applyAlignment="1">
      <alignment horizontal="left" vertical="center" wrapText="1"/>
    </xf>
    <xf numFmtId="164" fontId="7" fillId="4" borderId="6" xfId="0" applyNumberFormat="1" applyFont="1" applyFill="1" applyBorder="1" applyAlignment="1">
      <alignment horizontal="center" vertical="center" wrapText="1"/>
    </xf>
    <xf numFmtId="0" fontId="8" fillId="3" borderId="13" xfId="0" applyFont="1" applyFill="1" applyBorder="1" applyAlignment="1">
      <alignment horizontal="left" vertical="center"/>
    </xf>
    <xf numFmtId="0" fontId="14" fillId="3" borderId="13" xfId="0" applyFont="1" applyFill="1" applyBorder="1" applyAlignment="1">
      <alignment horizontal="left" vertical="center"/>
    </xf>
    <xf numFmtId="0" fontId="8" fillId="3" borderId="7" xfId="0" applyFont="1" applyFill="1" applyBorder="1" applyAlignment="1">
      <alignment horizontal="center" vertical="center" wrapText="1"/>
    </xf>
    <xf numFmtId="164" fontId="9" fillId="8" borderId="18" xfId="0" applyNumberFormat="1" applyFont="1" applyFill="1" applyBorder="1" applyAlignment="1">
      <alignment horizontal="center" vertical="center"/>
    </xf>
    <xf numFmtId="164" fontId="15" fillId="8" borderId="4" xfId="0" applyNumberFormat="1" applyFont="1" applyFill="1" applyBorder="1" applyAlignment="1">
      <alignment horizontal="center" vertical="center"/>
    </xf>
    <xf numFmtId="0" fontId="14" fillId="3" borderId="4" xfId="0" applyFont="1" applyFill="1" applyBorder="1" applyAlignment="1">
      <alignment horizontal="left" vertical="center"/>
    </xf>
    <xf numFmtId="0" fontId="16" fillId="2" borderId="6" xfId="0" applyFont="1" applyFill="1" applyBorder="1" applyAlignment="1">
      <alignment vertical="center"/>
    </xf>
    <xf numFmtId="165" fontId="16" fillId="2" borderId="6" xfId="0" applyNumberFormat="1" applyFont="1" applyFill="1" applyBorder="1" applyAlignment="1">
      <alignment horizontal="center" vertical="center"/>
    </xf>
    <xf numFmtId="0" fontId="17" fillId="7" borderId="6" xfId="0" applyFont="1" applyFill="1" applyBorder="1" applyAlignment="1">
      <alignment vertical="center"/>
    </xf>
    <xf numFmtId="165" fontId="18" fillId="9" borderId="6" xfId="0" applyNumberFormat="1" applyFont="1" applyFill="1" applyBorder="1" applyAlignment="1">
      <alignment horizontal="center" vertical="center"/>
    </xf>
    <xf numFmtId="9" fontId="7" fillId="6" borderId="4" xfId="2" applyFont="1" applyFill="1" applyBorder="1" applyAlignment="1" applyProtection="1">
      <alignment horizontal="center" vertical="center"/>
      <protection locked="0"/>
    </xf>
    <xf numFmtId="44" fontId="8" fillId="10" borderId="4" xfId="3" applyFont="1" applyFill="1" applyBorder="1" applyAlignment="1">
      <alignment horizontal="center" vertical="center"/>
    </xf>
    <xf numFmtId="0" fontId="8" fillId="5" borderId="20" xfId="0" applyFont="1" applyFill="1" applyBorder="1" applyAlignment="1">
      <alignment horizontal="center" vertical="center"/>
    </xf>
    <xf numFmtId="0" fontId="8" fillId="5" borderId="7" xfId="0" applyFont="1" applyFill="1" applyBorder="1" applyAlignment="1">
      <alignment horizontal="center" vertical="center"/>
    </xf>
    <xf numFmtId="164" fontId="7" fillId="6" borderId="20" xfId="0" applyNumberFormat="1" applyFont="1" applyFill="1" applyBorder="1" applyAlignment="1" applyProtection="1">
      <alignment horizontal="center" vertical="center"/>
      <protection locked="0"/>
    </xf>
    <xf numFmtId="164" fontId="7" fillId="6" borderId="7" xfId="0" applyNumberFormat="1" applyFont="1" applyFill="1" applyBorder="1" applyAlignment="1" applyProtection="1">
      <alignment horizontal="center" vertical="center"/>
      <protection locked="0"/>
    </xf>
    <xf numFmtId="164" fontId="8" fillId="5" borderId="21" xfId="0" applyNumberFormat="1" applyFont="1" applyFill="1" applyBorder="1" applyAlignment="1">
      <alignment horizontal="center" vertical="center"/>
    </xf>
    <xf numFmtId="164" fontId="8" fillId="5" borderId="7" xfId="0" applyNumberFormat="1" applyFont="1" applyFill="1" applyBorder="1" applyAlignment="1">
      <alignment horizontal="center" vertical="center"/>
    </xf>
    <xf numFmtId="165" fontId="8" fillId="6" borderId="21" xfId="0" applyNumberFormat="1" applyFont="1" applyFill="1" applyBorder="1" applyAlignment="1" applyProtection="1">
      <alignment horizontal="center" vertical="top" wrapText="1"/>
      <protection locked="0"/>
    </xf>
    <xf numFmtId="165" fontId="8" fillId="6" borderId="7" xfId="0" applyNumberFormat="1" applyFont="1" applyFill="1" applyBorder="1" applyAlignment="1" applyProtection="1">
      <alignment horizontal="center" vertical="top" wrapText="1"/>
      <protection locked="0"/>
    </xf>
    <xf numFmtId="0" fontId="8" fillId="3" borderId="21" xfId="0" applyFont="1" applyFill="1" applyBorder="1" applyAlignment="1">
      <alignment vertical="center" wrapText="1"/>
    </xf>
    <xf numFmtId="0" fontId="8" fillId="3" borderId="7" xfId="0" applyFont="1" applyFill="1" applyBorder="1" applyAlignment="1">
      <alignment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5" borderId="21" xfId="0" applyFont="1" applyFill="1" applyBorder="1" applyAlignment="1">
      <alignment horizontal="center" vertical="center"/>
    </xf>
    <xf numFmtId="164" fontId="7" fillId="6" borderId="21" xfId="0" applyNumberFormat="1" applyFont="1" applyFill="1" applyBorder="1" applyAlignment="1" applyProtection="1">
      <alignment horizontal="center" vertical="center"/>
      <protection locked="0"/>
    </xf>
    <xf numFmtId="10" fontId="7" fillId="6" borderId="21" xfId="2" applyNumberFormat="1" applyFont="1" applyFill="1" applyBorder="1" applyAlignment="1" applyProtection="1">
      <alignment horizontal="center" vertical="center"/>
      <protection locked="0"/>
    </xf>
    <xf numFmtId="10" fontId="7" fillId="6" borderId="7" xfId="2" applyNumberFormat="1" applyFont="1" applyFill="1" applyBorder="1" applyAlignment="1" applyProtection="1">
      <alignment horizontal="center" vertical="center"/>
      <protection locked="0"/>
    </xf>
    <xf numFmtId="165" fontId="11" fillId="2" borderId="18" xfId="0" applyNumberFormat="1" applyFont="1" applyFill="1" applyBorder="1" applyAlignment="1">
      <alignment vertical="center"/>
    </xf>
    <xf numFmtId="0" fontId="13" fillId="0" borderId="0" xfId="0" applyFont="1" applyAlignment="1">
      <alignment horizontal="center" vertical="center" wrapText="1"/>
    </xf>
    <xf numFmtId="0" fontId="6" fillId="0" borderId="9" xfId="0" applyFont="1" applyBorder="1" applyAlignment="1">
      <alignment horizontal="center" vertical="top" wrapText="1"/>
    </xf>
    <xf numFmtId="0" fontId="6" fillId="0" borderId="0" xfId="0" applyFont="1" applyAlignment="1">
      <alignment horizontal="center" vertical="top" wrapText="1"/>
    </xf>
    <xf numFmtId="0" fontId="6" fillId="0" borderId="10" xfId="0" applyFont="1" applyBorder="1" applyAlignment="1">
      <alignment horizontal="center" vertical="top"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10" fontId="7" fillId="6" borderId="20" xfId="2" applyNumberFormat="1" applyFont="1" applyFill="1" applyBorder="1" applyAlignment="1" applyProtection="1">
      <alignment horizontal="center" vertical="center"/>
      <protection locked="0"/>
    </xf>
    <xf numFmtId="164" fontId="8" fillId="5" borderId="20" xfId="0" applyNumberFormat="1" applyFont="1" applyFill="1" applyBorder="1" applyAlignment="1">
      <alignment horizontal="center" vertical="center"/>
    </xf>
    <xf numFmtId="165" fontId="8" fillId="6" borderId="20" xfId="0" applyNumberFormat="1" applyFont="1" applyFill="1" applyBorder="1" applyAlignment="1" applyProtection="1">
      <alignment horizontal="center" vertical="top" wrapText="1"/>
      <protection locked="0"/>
    </xf>
    <xf numFmtId="165" fontId="9" fillId="2" borderId="18" xfId="0" applyNumberFormat="1" applyFont="1" applyFill="1" applyBorder="1" applyAlignment="1">
      <alignment horizontal="center" vertical="center"/>
    </xf>
    <xf numFmtId="0" fontId="8" fillId="3" borderId="14"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20" xfId="0" applyFont="1" applyFill="1" applyBorder="1" applyAlignment="1">
      <alignment vertical="center" wrapText="1"/>
    </xf>
    <xf numFmtId="0" fontId="14" fillId="3" borderId="4" xfId="0" applyFont="1" applyFill="1" applyBorder="1" applyAlignment="1">
      <alignment horizontal="left" vertical="center"/>
    </xf>
    <xf numFmtId="164" fontId="7" fillId="4" borderId="8" xfId="0" applyNumberFormat="1" applyFont="1" applyFill="1" applyBorder="1" applyAlignment="1">
      <alignment horizontal="center" vertical="center" wrapText="1"/>
    </xf>
    <xf numFmtId="164" fontId="7" fillId="4" borderId="19" xfId="0" applyNumberFormat="1" applyFont="1" applyFill="1" applyBorder="1" applyAlignment="1">
      <alignment horizontal="center" vertical="center" wrapText="1"/>
    </xf>
    <xf numFmtId="164" fontId="8" fillId="5" borderId="11" xfId="0" applyNumberFormat="1" applyFont="1" applyFill="1" applyBorder="1" applyAlignment="1">
      <alignment horizontal="center" vertical="center"/>
    </xf>
    <xf numFmtId="164" fontId="8" fillId="5" borderId="22" xfId="0" applyNumberFormat="1" applyFont="1" applyFill="1" applyBorder="1" applyAlignment="1">
      <alignment horizontal="center" vertical="center"/>
    </xf>
    <xf numFmtId="164" fontId="15" fillId="8" borderId="8" xfId="0" applyNumberFormat="1" applyFont="1" applyFill="1" applyBorder="1" applyAlignment="1">
      <alignment horizontal="center" vertical="center"/>
    </xf>
    <xf numFmtId="164" fontId="15" fillId="8" borderId="19" xfId="0" applyNumberFormat="1" applyFont="1" applyFill="1" applyBorder="1" applyAlignment="1">
      <alignment horizontal="center" vertical="center"/>
    </xf>
    <xf numFmtId="0" fontId="7" fillId="4" borderId="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3" borderId="22" xfId="0" applyFont="1" applyFill="1" applyBorder="1" applyAlignment="1">
      <alignment horizontal="left" vertical="center" wrapText="1"/>
    </xf>
    <xf numFmtId="0" fontId="4" fillId="0" borderId="8" xfId="0" applyFont="1" applyBorder="1" applyAlignment="1">
      <alignment horizontal="center" vertical="center" wrapText="1"/>
    </xf>
    <xf numFmtId="0" fontId="4" fillId="0" borderId="19" xfId="0" applyFont="1" applyBorder="1" applyAlignment="1">
      <alignment horizontal="center" vertical="center" wrapText="1"/>
    </xf>
    <xf numFmtId="0" fontId="6" fillId="0" borderId="8" xfId="0" applyFont="1" applyBorder="1" applyAlignment="1">
      <alignment horizontal="left" vertical="center" wrapText="1"/>
    </xf>
    <xf numFmtId="0" fontId="6" fillId="0" borderId="19" xfId="0" applyFont="1" applyBorder="1" applyAlignment="1">
      <alignment horizontal="left" vertical="center" wrapText="1"/>
    </xf>
    <xf numFmtId="0" fontId="4" fillId="0" borderId="8" xfId="0" applyFont="1" applyBorder="1" applyAlignment="1">
      <alignment horizontal="left" vertical="center" wrapText="1"/>
    </xf>
    <xf numFmtId="0" fontId="4" fillId="0" borderId="19" xfId="0" applyFont="1" applyBorder="1" applyAlignment="1">
      <alignment horizontal="left" vertical="center" wrapText="1"/>
    </xf>
  </cellXfs>
  <cellStyles count="4">
    <cellStyle name="Procent" xfId="2" builtinId="5"/>
    <cellStyle name="Standaard" xfId="0" builtinId="0"/>
    <cellStyle name="Standaard 2" xfId="1" xr:uid="{00000000-0005-0000-0000-000002000000}"/>
    <cellStyle name="Valuta" xfId="3" builtinId="4"/>
  </cellStyles>
  <dxfs count="55">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colors>
    <mruColors>
      <color rgb="FFF0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7</xdr:col>
      <xdr:colOff>1344082</xdr:colOff>
      <xdr:row>0</xdr:row>
      <xdr:rowOff>126996</xdr:rowOff>
    </xdr:from>
    <xdr:to>
      <xdr:col>9</xdr:col>
      <xdr:colOff>7941</xdr:colOff>
      <xdr:row>1</xdr:row>
      <xdr:rowOff>199803</xdr:rowOff>
    </xdr:to>
    <xdr:pic>
      <xdr:nvPicPr>
        <xdr:cNvPr id="3" name="Afbeelding 2">
          <a:extLst>
            <a:ext uri="{FF2B5EF4-FFF2-40B4-BE49-F238E27FC236}">
              <a16:creationId xmlns:a16="http://schemas.microsoft.com/office/drawing/2014/main" id="{4636D6FC-E95A-81DE-881B-3B2349ABFCE4}"/>
            </a:ext>
          </a:extLst>
        </xdr:cNvPr>
        <xdr:cNvPicPr>
          <a:picLocks noChangeAspect="1"/>
        </xdr:cNvPicPr>
      </xdr:nvPicPr>
      <xdr:blipFill>
        <a:blip xmlns:r="http://schemas.openxmlformats.org/officeDocument/2006/relationships" r:embed="rId1"/>
        <a:stretch>
          <a:fillRect/>
        </a:stretch>
      </xdr:blipFill>
      <xdr:spPr>
        <a:xfrm>
          <a:off x="12668249" y="126996"/>
          <a:ext cx="4495275" cy="1522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5901267</xdr:colOff>
      <xdr:row>0</xdr:row>
      <xdr:rowOff>276277</xdr:rowOff>
    </xdr:from>
    <xdr:to>
      <xdr:col>1</xdr:col>
      <xdr:colOff>2167467</xdr:colOff>
      <xdr:row>0</xdr:row>
      <xdr:rowOff>1099390</xdr:rowOff>
    </xdr:to>
    <xdr:pic>
      <xdr:nvPicPr>
        <xdr:cNvPr id="2" name="Afbeelding 1">
          <a:extLst>
            <a:ext uri="{FF2B5EF4-FFF2-40B4-BE49-F238E27FC236}">
              <a16:creationId xmlns:a16="http://schemas.microsoft.com/office/drawing/2014/main" id="{BE44EBFA-FCEB-714C-925F-1FADBBA9A23D}"/>
            </a:ext>
          </a:extLst>
        </xdr:cNvPr>
        <xdr:cNvPicPr>
          <a:picLocks noChangeAspect="1"/>
        </xdr:cNvPicPr>
      </xdr:nvPicPr>
      <xdr:blipFill>
        <a:blip xmlns:r="http://schemas.openxmlformats.org/officeDocument/2006/relationships" r:embed="rId1"/>
        <a:stretch>
          <a:fillRect/>
        </a:stretch>
      </xdr:blipFill>
      <xdr:spPr>
        <a:xfrm>
          <a:off x="5901267" y="276277"/>
          <a:ext cx="2429933" cy="8231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2542786</xdr:colOff>
      <xdr:row>0</xdr:row>
      <xdr:rowOff>139700</xdr:rowOff>
    </xdr:from>
    <xdr:to>
      <xdr:col>1</xdr:col>
      <xdr:colOff>5879575</xdr:colOff>
      <xdr:row>0</xdr:row>
      <xdr:rowOff>1270000</xdr:rowOff>
    </xdr:to>
    <xdr:pic>
      <xdr:nvPicPr>
        <xdr:cNvPr id="2" name="Afbeelding 1">
          <a:extLst>
            <a:ext uri="{FF2B5EF4-FFF2-40B4-BE49-F238E27FC236}">
              <a16:creationId xmlns:a16="http://schemas.microsoft.com/office/drawing/2014/main" id="{70BB4517-5737-C348-BB9B-121F7F580097}"/>
            </a:ext>
          </a:extLst>
        </xdr:cNvPr>
        <xdr:cNvPicPr>
          <a:picLocks noChangeAspect="1"/>
        </xdr:cNvPicPr>
      </xdr:nvPicPr>
      <xdr:blipFill>
        <a:blip xmlns:r="http://schemas.openxmlformats.org/officeDocument/2006/relationships" r:embed="rId1"/>
        <a:stretch>
          <a:fillRect/>
        </a:stretch>
      </xdr:blipFill>
      <xdr:spPr>
        <a:xfrm>
          <a:off x="8702286" y="139700"/>
          <a:ext cx="3336789" cy="11303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7"/>
  <sheetViews>
    <sheetView showGridLines="0" tabSelected="1" zoomScale="160" zoomScaleNormal="160" workbookViewId="0">
      <pane ySplit="3" topLeftCell="A7" activePane="bottomLeft" state="frozen"/>
      <selection pane="bottomLeft" activeCell="C9" sqref="C9"/>
    </sheetView>
  </sheetViews>
  <sheetFormatPr baseColWidth="10" defaultColWidth="11" defaultRowHeight="16" x14ac:dyDescent="0.2"/>
  <cols>
    <col min="1" max="1" width="8.6640625" style="41" customWidth="1"/>
    <col min="2" max="2" width="45.83203125" style="42" customWidth="1"/>
    <col min="3" max="3" width="29" style="37" customWidth="1"/>
    <col min="4" max="4" width="15.5" style="38" customWidth="1"/>
    <col min="5" max="5" width="9" style="39" customWidth="1"/>
    <col min="6" max="6" width="21.6640625" style="40" customWidth="1"/>
    <col min="7" max="7" width="18.83203125" style="39" customWidth="1"/>
    <col min="8" max="8" width="22.1640625" style="40" customWidth="1"/>
    <col min="9" max="9" width="54.33203125" style="39" customWidth="1"/>
    <col min="10" max="16384" width="11" style="39"/>
  </cols>
  <sheetData>
    <row r="1" spans="1:9" s="1" customFormat="1" ht="114" customHeight="1" x14ac:dyDescent="0.2">
      <c r="A1" s="74" t="s">
        <v>41</v>
      </c>
      <c r="B1" s="74"/>
      <c r="C1" s="74"/>
      <c r="D1" s="74"/>
      <c r="E1" s="74"/>
      <c r="F1" s="74"/>
      <c r="G1" s="74"/>
      <c r="H1" s="74"/>
      <c r="I1" s="74"/>
    </row>
    <row r="2" spans="1:9" s="1" customFormat="1" ht="26.25" customHeight="1" x14ac:dyDescent="0.2">
      <c r="A2" s="75" t="s">
        <v>4</v>
      </c>
      <c r="B2" s="76"/>
      <c r="C2" s="76"/>
      <c r="D2" s="76"/>
      <c r="E2" s="76"/>
      <c r="F2" s="76"/>
      <c r="G2" s="76"/>
      <c r="H2" s="76"/>
      <c r="I2" s="77"/>
    </row>
    <row r="3" spans="1:9" s="6" customFormat="1" ht="42" customHeight="1" x14ac:dyDescent="0.15">
      <c r="A3" s="2" t="s">
        <v>26</v>
      </c>
      <c r="B3" s="3" t="s">
        <v>2</v>
      </c>
      <c r="C3" s="4" t="s">
        <v>6</v>
      </c>
      <c r="D3" s="2" t="s">
        <v>5</v>
      </c>
      <c r="E3" s="2" t="s">
        <v>0</v>
      </c>
      <c r="F3" s="5" t="s">
        <v>7</v>
      </c>
      <c r="G3" s="2" t="s">
        <v>3</v>
      </c>
      <c r="H3" s="2" t="s">
        <v>8</v>
      </c>
      <c r="I3" s="2" t="s">
        <v>1</v>
      </c>
    </row>
    <row r="4" spans="1:9" s="7" customFormat="1" ht="32" customHeight="1" x14ac:dyDescent="0.2">
      <c r="A4" s="78">
        <v>1</v>
      </c>
      <c r="B4" s="81" t="s">
        <v>50</v>
      </c>
      <c r="C4" s="65" t="s">
        <v>31</v>
      </c>
      <c r="D4" s="67" t="s">
        <v>49</v>
      </c>
      <c r="E4" s="69">
        <v>150</v>
      </c>
      <c r="F4" s="70">
        <v>0</v>
      </c>
      <c r="G4" s="71">
        <v>0</v>
      </c>
      <c r="H4" s="61">
        <f>E4*F4-((E4*F4)*G4)</f>
        <v>0</v>
      </c>
      <c r="I4" s="63"/>
    </row>
    <row r="5" spans="1:9" s="7" customFormat="1" ht="49" customHeight="1" x14ac:dyDescent="0.2">
      <c r="A5" s="79"/>
      <c r="B5" s="82"/>
      <c r="C5" s="66"/>
      <c r="D5" s="68"/>
      <c r="E5" s="58"/>
      <c r="F5" s="60"/>
      <c r="G5" s="72"/>
      <c r="H5" s="62"/>
      <c r="I5" s="64"/>
    </row>
    <row r="6" spans="1:9" s="7" customFormat="1" ht="32" customHeight="1" x14ac:dyDescent="0.2">
      <c r="A6" s="80">
        <v>2</v>
      </c>
      <c r="B6" s="81" t="s">
        <v>72</v>
      </c>
      <c r="C6" s="91" t="s">
        <v>22</v>
      </c>
      <c r="D6" s="67" t="s">
        <v>51</v>
      </c>
      <c r="E6" s="57">
        <v>50</v>
      </c>
      <c r="F6" s="59">
        <v>0</v>
      </c>
      <c r="G6" s="83">
        <v>0</v>
      </c>
      <c r="H6" s="84">
        <f t="shared" ref="H6:H20" si="0">E6*F6-((E6*F6)*G6)</f>
        <v>0</v>
      </c>
      <c r="I6" s="85"/>
    </row>
    <row r="7" spans="1:9" s="7" customFormat="1" ht="65" customHeight="1" x14ac:dyDescent="0.2">
      <c r="A7" s="79"/>
      <c r="B7" s="82"/>
      <c r="C7" s="66"/>
      <c r="D7" s="68"/>
      <c r="E7" s="58"/>
      <c r="F7" s="60"/>
      <c r="G7" s="72"/>
      <c r="H7" s="62"/>
      <c r="I7" s="64"/>
    </row>
    <row r="8" spans="1:9" s="7" customFormat="1" ht="89" customHeight="1" x14ac:dyDescent="0.2">
      <c r="A8" s="9">
        <v>3</v>
      </c>
      <c r="B8" s="10" t="s">
        <v>71</v>
      </c>
      <c r="C8" s="11" t="s">
        <v>27</v>
      </c>
      <c r="D8" s="67" t="s">
        <v>51</v>
      </c>
      <c r="E8" s="12">
        <v>100</v>
      </c>
      <c r="F8" s="13">
        <v>0</v>
      </c>
      <c r="G8" s="14">
        <v>0</v>
      </c>
      <c r="H8" s="8">
        <f t="shared" si="0"/>
        <v>0</v>
      </c>
      <c r="I8" s="15"/>
    </row>
    <row r="9" spans="1:9" s="7" customFormat="1" ht="93" customHeight="1" x14ac:dyDescent="0.2">
      <c r="A9" s="9">
        <v>4</v>
      </c>
      <c r="B9" s="10" t="s">
        <v>77</v>
      </c>
      <c r="C9" s="11" t="s">
        <v>23</v>
      </c>
      <c r="D9" s="68"/>
      <c r="E9" s="12">
        <v>50</v>
      </c>
      <c r="F9" s="13">
        <v>0</v>
      </c>
      <c r="G9" s="14">
        <v>0</v>
      </c>
      <c r="H9" s="8">
        <f t="shared" si="0"/>
        <v>0</v>
      </c>
      <c r="I9" s="15"/>
    </row>
    <row r="10" spans="1:9" s="7" customFormat="1" ht="93" customHeight="1" x14ac:dyDescent="0.2">
      <c r="A10" s="9">
        <v>5</v>
      </c>
      <c r="B10" s="10" t="s">
        <v>42</v>
      </c>
      <c r="C10" s="11" t="s">
        <v>75</v>
      </c>
      <c r="D10" s="47" t="s">
        <v>51</v>
      </c>
      <c r="E10" s="12">
        <v>100</v>
      </c>
      <c r="F10" s="13">
        <v>0</v>
      </c>
      <c r="G10" s="14">
        <v>0</v>
      </c>
      <c r="H10" s="8">
        <f t="shared" ref="H10" si="1">E10*F10-((E10*F10)*G10)</f>
        <v>0</v>
      </c>
      <c r="I10" s="15"/>
    </row>
    <row r="11" spans="1:9" s="7" customFormat="1" ht="73" customHeight="1" x14ac:dyDescent="0.2">
      <c r="A11" s="9">
        <v>6</v>
      </c>
      <c r="B11" s="10" t="s">
        <v>70</v>
      </c>
      <c r="C11" s="11" t="s">
        <v>28</v>
      </c>
      <c r="D11" s="16" t="s">
        <v>76</v>
      </c>
      <c r="E11" s="12">
        <v>50</v>
      </c>
      <c r="F11" s="13">
        <v>0</v>
      </c>
      <c r="G11" s="14">
        <v>0</v>
      </c>
      <c r="H11" s="8">
        <f t="shared" si="0"/>
        <v>0</v>
      </c>
      <c r="I11" s="15"/>
    </row>
    <row r="12" spans="1:9" s="7" customFormat="1" ht="65" customHeight="1" x14ac:dyDescent="0.2">
      <c r="A12" s="9">
        <v>7</v>
      </c>
      <c r="B12" s="10" t="s">
        <v>43</v>
      </c>
      <c r="C12" s="11" t="s">
        <v>24</v>
      </c>
      <c r="D12" s="16" t="s">
        <v>25</v>
      </c>
      <c r="E12" s="12">
        <v>50</v>
      </c>
      <c r="F12" s="13">
        <v>0</v>
      </c>
      <c r="G12" s="14">
        <v>0</v>
      </c>
      <c r="H12" s="8">
        <f t="shared" si="0"/>
        <v>0</v>
      </c>
      <c r="I12" s="15"/>
    </row>
    <row r="13" spans="1:9" s="7" customFormat="1" ht="85" customHeight="1" x14ac:dyDescent="0.2">
      <c r="A13" s="9">
        <v>8</v>
      </c>
      <c r="B13" s="10" t="s">
        <v>44</v>
      </c>
      <c r="C13" s="11" t="s">
        <v>24</v>
      </c>
      <c r="D13" s="16" t="s">
        <v>60</v>
      </c>
      <c r="E13" s="12">
        <v>120</v>
      </c>
      <c r="F13" s="13">
        <v>0</v>
      </c>
      <c r="G13" s="14">
        <v>0</v>
      </c>
      <c r="H13" s="8">
        <f t="shared" si="0"/>
        <v>0</v>
      </c>
      <c r="I13" s="15"/>
    </row>
    <row r="14" spans="1:9" s="7" customFormat="1" ht="131" customHeight="1" x14ac:dyDescent="0.2">
      <c r="A14" s="9">
        <v>9</v>
      </c>
      <c r="B14" s="10" t="s">
        <v>52</v>
      </c>
      <c r="C14" s="11" t="s">
        <v>30</v>
      </c>
      <c r="D14" s="16" t="s">
        <v>29</v>
      </c>
      <c r="E14" s="12">
        <v>120</v>
      </c>
      <c r="F14" s="13">
        <v>0</v>
      </c>
      <c r="G14" s="14">
        <v>0</v>
      </c>
      <c r="H14" s="8">
        <f t="shared" si="0"/>
        <v>0</v>
      </c>
      <c r="I14" s="15"/>
    </row>
    <row r="15" spans="1:9" s="7" customFormat="1" ht="62" customHeight="1" x14ac:dyDescent="0.2">
      <c r="A15" s="9">
        <v>10</v>
      </c>
      <c r="B15" s="17" t="s">
        <v>53</v>
      </c>
      <c r="C15" s="11" t="s">
        <v>28</v>
      </c>
      <c r="D15" s="18" t="s">
        <v>33</v>
      </c>
      <c r="E15" s="12">
        <v>20</v>
      </c>
      <c r="F15" s="13">
        <v>0</v>
      </c>
      <c r="G15" s="14">
        <v>0</v>
      </c>
      <c r="H15" s="8">
        <f t="shared" si="0"/>
        <v>0</v>
      </c>
      <c r="I15" s="15"/>
    </row>
    <row r="16" spans="1:9" s="7" customFormat="1" ht="62" customHeight="1" x14ac:dyDescent="0.2">
      <c r="A16" s="9">
        <v>11</v>
      </c>
      <c r="B16" s="17" t="s">
        <v>55</v>
      </c>
      <c r="C16" s="11" t="s">
        <v>28</v>
      </c>
      <c r="D16" s="18" t="s">
        <v>32</v>
      </c>
      <c r="E16" s="12">
        <v>25</v>
      </c>
      <c r="F16" s="13">
        <v>0</v>
      </c>
      <c r="G16" s="14">
        <v>0</v>
      </c>
      <c r="H16" s="8">
        <f t="shared" si="0"/>
        <v>0</v>
      </c>
      <c r="I16" s="15"/>
    </row>
    <row r="17" spans="1:13" s="19" customFormat="1" ht="32" customHeight="1" x14ac:dyDescent="0.2">
      <c r="A17" s="89">
        <v>12</v>
      </c>
      <c r="B17" s="87" t="s">
        <v>54</v>
      </c>
      <c r="C17" s="11" t="s">
        <v>34</v>
      </c>
      <c r="D17" s="18" t="s">
        <v>56</v>
      </c>
      <c r="E17" s="12">
        <v>15</v>
      </c>
      <c r="F17" s="13">
        <v>0</v>
      </c>
      <c r="G17" s="14">
        <v>0</v>
      </c>
      <c r="H17" s="8">
        <f t="shared" si="0"/>
        <v>0</v>
      </c>
      <c r="I17" s="15"/>
    </row>
    <row r="18" spans="1:13" s="19" customFormat="1" ht="32" customHeight="1" x14ac:dyDescent="0.2">
      <c r="A18" s="90"/>
      <c r="B18" s="88"/>
      <c r="C18" s="11" t="s">
        <v>35</v>
      </c>
      <c r="D18" s="18" t="s">
        <v>56</v>
      </c>
      <c r="E18" s="12">
        <v>15</v>
      </c>
      <c r="F18" s="13">
        <v>0</v>
      </c>
      <c r="G18" s="14">
        <v>0</v>
      </c>
      <c r="H18" s="8">
        <f t="shared" si="0"/>
        <v>0</v>
      </c>
      <c r="I18" s="15"/>
    </row>
    <row r="19" spans="1:13" s="19" customFormat="1" ht="32" customHeight="1" x14ac:dyDescent="0.2">
      <c r="A19" s="90"/>
      <c r="B19" s="88"/>
      <c r="C19" s="11" t="s">
        <v>36</v>
      </c>
      <c r="D19" s="18" t="s">
        <v>56</v>
      </c>
      <c r="E19" s="12">
        <v>15</v>
      </c>
      <c r="F19" s="13">
        <v>0</v>
      </c>
      <c r="G19" s="14">
        <v>0</v>
      </c>
      <c r="H19" s="8">
        <f t="shared" si="0"/>
        <v>0</v>
      </c>
      <c r="I19" s="15"/>
    </row>
    <row r="20" spans="1:13" s="19" customFormat="1" ht="32" customHeight="1" x14ac:dyDescent="0.2">
      <c r="A20" s="90"/>
      <c r="B20" s="88"/>
      <c r="C20" s="11" t="s">
        <v>37</v>
      </c>
      <c r="D20" s="18" t="s">
        <v>56</v>
      </c>
      <c r="E20" s="12">
        <v>15</v>
      </c>
      <c r="F20" s="13">
        <v>0</v>
      </c>
      <c r="G20" s="14">
        <v>0</v>
      </c>
      <c r="H20" s="8">
        <f t="shared" si="0"/>
        <v>0</v>
      </c>
      <c r="I20" s="15"/>
    </row>
    <row r="21" spans="1:13" s="7" customFormat="1" ht="55" customHeight="1" x14ac:dyDescent="0.2">
      <c r="A21" s="9">
        <v>13</v>
      </c>
      <c r="B21" s="10" t="s">
        <v>45</v>
      </c>
      <c r="C21" s="11" t="s">
        <v>24</v>
      </c>
      <c r="D21" s="18" t="s">
        <v>38</v>
      </c>
      <c r="E21" s="12">
        <v>10</v>
      </c>
      <c r="F21" s="13">
        <v>0</v>
      </c>
      <c r="G21" s="14">
        <v>0</v>
      </c>
      <c r="H21" s="8">
        <f t="shared" ref="H21:H24" si="2">E21*F21-((E21*F21)*G21)</f>
        <v>0</v>
      </c>
      <c r="I21" s="15"/>
    </row>
    <row r="22" spans="1:13" s="7" customFormat="1" ht="77" customHeight="1" x14ac:dyDescent="0.2">
      <c r="A22" s="9">
        <v>14</v>
      </c>
      <c r="B22" s="10" t="s">
        <v>67</v>
      </c>
      <c r="C22" s="11" t="s">
        <v>39</v>
      </c>
      <c r="D22" s="16" t="s">
        <v>21</v>
      </c>
      <c r="E22" s="12">
        <v>15</v>
      </c>
      <c r="F22" s="13">
        <v>0</v>
      </c>
      <c r="G22" s="14">
        <v>0</v>
      </c>
      <c r="H22" s="8">
        <f t="shared" si="2"/>
        <v>0</v>
      </c>
      <c r="I22" s="15"/>
    </row>
    <row r="23" spans="1:13" s="7" customFormat="1" ht="61" customHeight="1" x14ac:dyDescent="0.2">
      <c r="A23" s="20">
        <v>15</v>
      </c>
      <c r="B23" s="21" t="s">
        <v>68</v>
      </c>
      <c r="C23" s="11" t="s">
        <v>57</v>
      </c>
      <c r="D23" s="18" t="s">
        <v>59</v>
      </c>
      <c r="E23" s="12">
        <v>5</v>
      </c>
      <c r="F23" s="13">
        <v>0</v>
      </c>
      <c r="G23" s="14">
        <v>0</v>
      </c>
      <c r="H23" s="8">
        <f t="shared" si="2"/>
        <v>0</v>
      </c>
      <c r="I23" s="15"/>
    </row>
    <row r="24" spans="1:13" s="7" customFormat="1" ht="60" customHeight="1" x14ac:dyDescent="0.2">
      <c r="A24" s="20">
        <v>16</v>
      </c>
      <c r="B24" s="21" t="s">
        <v>69</v>
      </c>
      <c r="C24" s="11" t="s">
        <v>40</v>
      </c>
      <c r="D24" s="18" t="s">
        <v>58</v>
      </c>
      <c r="E24" s="12">
        <v>5</v>
      </c>
      <c r="F24" s="13">
        <v>0</v>
      </c>
      <c r="G24" s="14">
        <v>0</v>
      </c>
      <c r="H24" s="8">
        <f t="shared" si="2"/>
        <v>0</v>
      </c>
      <c r="I24" s="15"/>
    </row>
    <row r="25" spans="1:13" s="7" customFormat="1" ht="32" customHeight="1" x14ac:dyDescent="0.15">
      <c r="A25" s="6"/>
      <c r="B25" s="6"/>
      <c r="C25" s="22"/>
      <c r="D25" s="23"/>
      <c r="E25" s="23"/>
      <c r="F25" s="24"/>
      <c r="G25" s="25"/>
      <c r="H25" s="26"/>
      <c r="I25" s="27"/>
    </row>
    <row r="26" spans="1:13" s="7" customFormat="1" ht="32" customHeight="1" x14ac:dyDescent="0.15">
      <c r="A26" s="6"/>
      <c r="B26" s="6"/>
      <c r="D26" s="86" t="s">
        <v>9</v>
      </c>
      <c r="E26" s="86"/>
      <c r="F26" s="28">
        <f>SUM(F4:F24)</f>
        <v>0</v>
      </c>
      <c r="G26" s="29" t="s">
        <v>10</v>
      </c>
      <c r="H26" s="30">
        <f>SUM(H4:H24)</f>
        <v>0</v>
      </c>
      <c r="I26" s="6"/>
    </row>
    <row r="27" spans="1:13" s="7" customFormat="1" ht="15.75" customHeight="1" thickBot="1" x14ac:dyDescent="0.2">
      <c r="A27" s="23"/>
      <c r="C27" s="31"/>
      <c r="D27" s="6"/>
      <c r="E27" s="6"/>
      <c r="F27" s="33"/>
      <c r="G27" s="32"/>
      <c r="H27" s="32"/>
      <c r="I27" s="6"/>
    </row>
    <row r="28" spans="1:13" s="6" customFormat="1" ht="42" customHeight="1" thickTop="1" thickBot="1" x14ac:dyDescent="0.25">
      <c r="A28" s="99" t="s">
        <v>61</v>
      </c>
      <c r="B28" s="100"/>
      <c r="C28" s="44" t="s">
        <v>12</v>
      </c>
      <c r="D28" s="44" t="s">
        <v>11</v>
      </c>
      <c r="E28" s="93" t="s">
        <v>63</v>
      </c>
      <c r="F28" s="94"/>
      <c r="G28" s="39"/>
      <c r="H28" s="39"/>
      <c r="I28" s="39"/>
      <c r="J28" s="39"/>
      <c r="K28" s="39"/>
      <c r="L28" s="39"/>
      <c r="M28" s="39"/>
    </row>
    <row r="29" spans="1:13" ht="25" customHeight="1" thickTop="1" x14ac:dyDescent="0.2">
      <c r="A29" s="101" t="s">
        <v>74</v>
      </c>
      <c r="B29" s="102"/>
      <c r="C29" s="13">
        <v>0</v>
      </c>
      <c r="D29" s="12">
        <v>60</v>
      </c>
      <c r="E29" s="95">
        <f>C29*D29</f>
        <v>0</v>
      </c>
      <c r="F29" s="96"/>
      <c r="H29" s="39"/>
    </row>
    <row r="30" spans="1:13" ht="25" customHeight="1" x14ac:dyDescent="0.2">
      <c r="A30" s="101" t="s">
        <v>65</v>
      </c>
      <c r="B30" s="102"/>
      <c r="C30" s="13">
        <v>0</v>
      </c>
      <c r="D30" s="12">
        <v>80</v>
      </c>
      <c r="E30" s="95">
        <f>C30*D30</f>
        <v>0</v>
      </c>
      <c r="F30" s="96"/>
      <c r="H30" s="39"/>
    </row>
    <row r="31" spans="1:13" ht="25" customHeight="1" x14ac:dyDescent="0.2">
      <c r="A31" s="103" t="s">
        <v>64</v>
      </c>
      <c r="B31" s="104"/>
      <c r="C31" s="13">
        <v>0</v>
      </c>
      <c r="D31" s="12">
        <v>20</v>
      </c>
      <c r="E31" s="95">
        <f>C31*D31</f>
        <v>0</v>
      </c>
      <c r="F31" s="96"/>
      <c r="H31" s="39"/>
    </row>
    <row r="32" spans="1:13" ht="25" customHeight="1" thickBot="1" x14ac:dyDescent="0.25">
      <c r="A32" s="101" t="s">
        <v>73</v>
      </c>
      <c r="B32" s="102"/>
      <c r="C32" s="55">
        <v>0</v>
      </c>
      <c r="D32" s="56">
        <v>5000</v>
      </c>
      <c r="E32" s="95">
        <f>C32*D32</f>
        <v>0</v>
      </c>
      <c r="F32" s="96"/>
      <c r="H32" s="39"/>
    </row>
    <row r="33" spans="1:9" ht="25" customHeight="1" thickTop="1" thickBot="1" x14ac:dyDescent="0.25">
      <c r="A33" s="92" t="s">
        <v>62</v>
      </c>
      <c r="B33" s="92"/>
      <c r="C33" s="50"/>
      <c r="D33" s="50"/>
      <c r="E33" s="97">
        <f>SUM(E29:E32)</f>
        <v>0</v>
      </c>
      <c r="F33" s="98"/>
      <c r="H33" s="39"/>
    </row>
    <row r="34" spans="1:9" s="7" customFormat="1" ht="15.75" customHeight="1" thickTop="1" x14ac:dyDescent="0.15">
      <c r="A34" s="23"/>
      <c r="C34" s="31"/>
      <c r="D34" s="6"/>
      <c r="E34" s="6"/>
      <c r="F34" s="33"/>
      <c r="G34" s="32"/>
      <c r="H34" s="32"/>
      <c r="I34" s="6"/>
    </row>
    <row r="35" spans="1:9" s="6" customFormat="1" ht="49" customHeight="1" x14ac:dyDescent="0.15">
      <c r="A35" s="73" t="s">
        <v>20</v>
      </c>
      <c r="B35" s="73"/>
      <c r="C35" s="48">
        <f>H26+E33</f>
        <v>0</v>
      </c>
      <c r="F35" s="33"/>
      <c r="G35" s="34"/>
    </row>
    <row r="36" spans="1:9" s="6" customFormat="1" ht="15.75" customHeight="1" x14ac:dyDescent="0.15">
      <c r="A36" s="23"/>
      <c r="B36" s="7"/>
      <c r="C36" s="7"/>
      <c r="F36" s="33"/>
      <c r="G36" s="34"/>
      <c r="H36" s="35"/>
    </row>
    <row r="37" spans="1:9" s="6" customFormat="1" ht="31" customHeight="1" x14ac:dyDescent="0.15">
      <c r="A37" s="23"/>
      <c r="B37" s="7"/>
      <c r="C37" s="7"/>
      <c r="D37" s="36"/>
      <c r="F37" s="35"/>
      <c r="G37" s="34"/>
      <c r="H37" s="35"/>
    </row>
    <row r="38" spans="1:9" s="6" customFormat="1" ht="31" customHeight="1" x14ac:dyDescent="0.15">
      <c r="A38" s="23"/>
      <c r="B38" s="7"/>
      <c r="C38" s="7"/>
      <c r="D38" s="36"/>
      <c r="F38" s="35"/>
      <c r="H38" s="35"/>
    </row>
    <row r="39" spans="1:9" s="6" customFormat="1" ht="31" customHeight="1" x14ac:dyDescent="0.15">
      <c r="A39" s="23"/>
      <c r="B39" s="7"/>
      <c r="C39" s="7"/>
      <c r="D39" s="36"/>
      <c r="F39" s="35"/>
      <c r="H39" s="35"/>
    </row>
    <row r="40" spans="1:9" s="6" customFormat="1" ht="31" customHeight="1" x14ac:dyDescent="0.15">
      <c r="A40" s="23"/>
      <c r="B40" s="7"/>
      <c r="C40" s="7"/>
      <c r="D40" s="36"/>
      <c r="F40" s="35"/>
      <c r="H40" s="35"/>
    </row>
    <row r="41" spans="1:9" s="6" customFormat="1" ht="31" customHeight="1" x14ac:dyDescent="0.15">
      <c r="A41" s="23"/>
      <c r="B41" s="7"/>
      <c r="C41" s="22"/>
      <c r="D41" s="36"/>
      <c r="F41" s="35"/>
      <c r="H41" s="35"/>
    </row>
    <row r="42" spans="1:9" s="6" customFormat="1" ht="31" customHeight="1" x14ac:dyDescent="0.15">
      <c r="A42" s="23"/>
      <c r="B42" s="7"/>
      <c r="C42" s="22"/>
      <c r="D42" s="36"/>
      <c r="F42" s="35"/>
      <c r="H42" s="35"/>
    </row>
    <row r="43" spans="1:9" s="6" customFormat="1" ht="31" customHeight="1" x14ac:dyDescent="0.15">
      <c r="A43" s="23"/>
      <c r="B43" s="7"/>
      <c r="C43" s="22"/>
      <c r="D43" s="36"/>
      <c r="F43" s="35"/>
      <c r="H43" s="35"/>
    </row>
    <row r="44" spans="1:9" s="6" customFormat="1" ht="15.75" customHeight="1" x14ac:dyDescent="0.15">
      <c r="A44" s="23"/>
      <c r="B44" s="7"/>
      <c r="C44" s="22"/>
      <c r="D44" s="36"/>
      <c r="F44" s="35"/>
      <c r="H44" s="35"/>
    </row>
    <row r="45" spans="1:9" s="6" customFormat="1" ht="15.75" customHeight="1" x14ac:dyDescent="0.15">
      <c r="A45" s="23"/>
      <c r="B45" s="7"/>
      <c r="C45" s="22"/>
      <c r="D45" s="36"/>
      <c r="F45" s="35"/>
      <c r="H45" s="35"/>
    </row>
    <row r="46" spans="1:9" s="6" customFormat="1" ht="15.75" customHeight="1" x14ac:dyDescent="0.15">
      <c r="A46" s="23"/>
      <c r="B46" s="7"/>
      <c r="C46" s="22"/>
      <c r="D46" s="36"/>
      <c r="F46" s="35"/>
      <c r="H46" s="35"/>
    </row>
    <row r="47" spans="1:9" s="6" customFormat="1" ht="15.75" customHeight="1" x14ac:dyDescent="0.15">
      <c r="A47" s="23"/>
      <c r="B47" s="7"/>
      <c r="C47" s="22"/>
      <c r="D47" s="36"/>
      <c r="F47" s="35"/>
      <c r="H47" s="35"/>
    </row>
    <row r="48" spans="1:9" s="6" customFormat="1" ht="15.75" customHeight="1" x14ac:dyDescent="0.15">
      <c r="A48" s="23"/>
      <c r="B48" s="7"/>
      <c r="C48" s="22"/>
      <c r="D48" s="36"/>
      <c r="F48" s="35"/>
      <c r="H48" s="35"/>
    </row>
    <row r="49" spans="1:8" s="6" customFormat="1" ht="15.75" customHeight="1" x14ac:dyDescent="0.15">
      <c r="A49" s="23"/>
      <c r="B49" s="7"/>
      <c r="C49" s="22"/>
      <c r="D49" s="36"/>
      <c r="F49" s="35"/>
      <c r="H49" s="35"/>
    </row>
    <row r="50" spans="1:8" s="6" customFormat="1" ht="15.75" customHeight="1" x14ac:dyDescent="0.15">
      <c r="A50" s="23"/>
      <c r="B50" s="7"/>
      <c r="C50" s="22"/>
      <c r="D50" s="36"/>
      <c r="F50" s="35"/>
      <c r="H50" s="35"/>
    </row>
    <row r="51" spans="1:8" s="6" customFormat="1" ht="15.75" customHeight="1" x14ac:dyDescent="0.15">
      <c r="A51" s="23"/>
      <c r="B51" s="7"/>
      <c r="C51" s="22"/>
      <c r="D51" s="36"/>
      <c r="F51" s="35"/>
      <c r="H51" s="35"/>
    </row>
    <row r="52" spans="1:8" s="6" customFormat="1" ht="15.75" customHeight="1" x14ac:dyDescent="0.15">
      <c r="A52" s="23"/>
      <c r="B52" s="7"/>
      <c r="C52" s="22"/>
      <c r="D52" s="36"/>
      <c r="F52" s="35"/>
      <c r="H52" s="35"/>
    </row>
    <row r="53" spans="1:8" s="6" customFormat="1" ht="15.75" customHeight="1" x14ac:dyDescent="0.15">
      <c r="A53" s="23"/>
      <c r="B53" s="7"/>
      <c r="C53" s="22"/>
      <c r="D53" s="36"/>
      <c r="F53" s="35"/>
      <c r="H53" s="35"/>
    </row>
    <row r="54" spans="1:8" s="6" customFormat="1" ht="15.75" customHeight="1" x14ac:dyDescent="0.15">
      <c r="A54" s="23"/>
      <c r="B54" s="7"/>
      <c r="C54" s="22"/>
      <c r="D54" s="36"/>
      <c r="F54" s="35"/>
      <c r="H54" s="35"/>
    </row>
    <row r="55" spans="1:8" s="6" customFormat="1" ht="15.75" customHeight="1" x14ac:dyDescent="0.15">
      <c r="A55" s="23"/>
      <c r="B55" s="7"/>
      <c r="C55" s="22"/>
      <c r="D55" s="36"/>
      <c r="F55" s="35"/>
      <c r="H55" s="35"/>
    </row>
    <row r="56" spans="1:8" s="6" customFormat="1" ht="15.75" customHeight="1" x14ac:dyDescent="0.15">
      <c r="A56" s="23"/>
      <c r="B56" s="7"/>
      <c r="C56" s="22"/>
      <c r="D56" s="36"/>
      <c r="F56" s="35"/>
      <c r="H56" s="35"/>
    </row>
    <row r="57" spans="1:8" s="6" customFormat="1" ht="15.75" customHeight="1" x14ac:dyDescent="0.15">
      <c r="A57" s="23"/>
      <c r="B57" s="7"/>
      <c r="C57" s="22"/>
      <c r="D57" s="36"/>
      <c r="F57" s="35"/>
      <c r="H57" s="35"/>
    </row>
    <row r="58" spans="1:8" s="6" customFormat="1" ht="15.75" customHeight="1" x14ac:dyDescent="0.15">
      <c r="A58" s="23"/>
      <c r="B58" s="7"/>
      <c r="C58" s="22"/>
      <c r="D58" s="36"/>
      <c r="F58" s="35"/>
      <c r="H58" s="35"/>
    </row>
    <row r="59" spans="1:8" s="6" customFormat="1" ht="15.75" customHeight="1" x14ac:dyDescent="0.15">
      <c r="A59" s="23"/>
      <c r="B59" s="7"/>
      <c r="C59" s="22"/>
      <c r="D59" s="36"/>
      <c r="F59" s="35"/>
      <c r="H59" s="35"/>
    </row>
    <row r="60" spans="1:8" s="6" customFormat="1" ht="15.75" customHeight="1" x14ac:dyDescent="0.15">
      <c r="A60" s="23"/>
      <c r="B60" s="7"/>
      <c r="C60" s="22"/>
      <c r="D60" s="36"/>
      <c r="F60" s="35"/>
      <c r="H60" s="35"/>
    </row>
    <row r="61" spans="1:8" s="6" customFormat="1" ht="15.75" customHeight="1" x14ac:dyDescent="0.15">
      <c r="A61" s="23"/>
      <c r="B61" s="7"/>
      <c r="C61" s="22"/>
      <c r="D61" s="36"/>
      <c r="F61" s="35"/>
      <c r="H61" s="35"/>
    </row>
    <row r="62" spans="1:8" s="6" customFormat="1" ht="15.75" customHeight="1" x14ac:dyDescent="0.15">
      <c r="A62" s="23"/>
      <c r="B62" s="7"/>
      <c r="C62" s="22"/>
      <c r="D62" s="36"/>
      <c r="F62" s="35"/>
      <c r="H62" s="35"/>
    </row>
    <row r="63" spans="1:8" s="6" customFormat="1" ht="15.75" customHeight="1" x14ac:dyDescent="0.15">
      <c r="A63" s="23"/>
      <c r="B63" s="7"/>
      <c r="C63" s="22"/>
      <c r="D63" s="36"/>
      <c r="F63" s="35"/>
      <c r="H63" s="35"/>
    </row>
    <row r="64" spans="1:8" s="6" customFormat="1" ht="15.75" customHeight="1" x14ac:dyDescent="0.15">
      <c r="A64" s="23"/>
      <c r="B64" s="7"/>
      <c r="C64" s="22"/>
      <c r="D64" s="36"/>
      <c r="F64" s="35"/>
      <c r="H64" s="35"/>
    </row>
    <row r="65" spans="1:8" s="6" customFormat="1" ht="15.75" customHeight="1" x14ac:dyDescent="0.15">
      <c r="A65" s="23"/>
      <c r="B65" s="7"/>
      <c r="C65" s="22"/>
      <c r="D65" s="36"/>
      <c r="F65" s="35"/>
      <c r="H65" s="35"/>
    </row>
    <row r="66" spans="1:8" s="6" customFormat="1" ht="15.75" customHeight="1" x14ac:dyDescent="0.15">
      <c r="A66" s="23"/>
      <c r="B66" s="7"/>
      <c r="C66" s="22"/>
      <c r="D66" s="36"/>
      <c r="F66" s="35"/>
      <c r="H66" s="35"/>
    </row>
    <row r="67" spans="1:8" s="6" customFormat="1" ht="15.75" customHeight="1" x14ac:dyDescent="0.15">
      <c r="A67" s="23"/>
      <c r="B67" s="7"/>
      <c r="C67" s="22"/>
      <c r="D67" s="36"/>
      <c r="F67" s="35"/>
      <c r="H67" s="35"/>
    </row>
    <row r="68" spans="1:8" s="6" customFormat="1" ht="15.75" customHeight="1" x14ac:dyDescent="0.15">
      <c r="A68" s="23"/>
      <c r="B68" s="7"/>
      <c r="C68" s="22"/>
      <c r="D68" s="36"/>
      <c r="F68" s="35"/>
      <c r="H68" s="35"/>
    </row>
    <row r="69" spans="1:8" s="6" customFormat="1" ht="15.75" customHeight="1" x14ac:dyDescent="0.15">
      <c r="A69" s="23"/>
      <c r="B69" s="7"/>
      <c r="C69" s="22"/>
      <c r="D69" s="36"/>
      <c r="F69" s="35"/>
      <c r="H69" s="35"/>
    </row>
    <row r="70" spans="1:8" s="6" customFormat="1" ht="15.75" customHeight="1" x14ac:dyDescent="0.15">
      <c r="A70" s="23"/>
      <c r="B70" s="7"/>
      <c r="C70" s="22"/>
      <c r="D70" s="36"/>
      <c r="F70" s="35"/>
      <c r="H70" s="35"/>
    </row>
    <row r="71" spans="1:8" s="6" customFormat="1" ht="15.75" customHeight="1" x14ac:dyDescent="0.15">
      <c r="A71" s="23"/>
      <c r="B71" s="7"/>
      <c r="C71" s="22"/>
      <c r="D71" s="36"/>
      <c r="F71" s="35"/>
      <c r="H71" s="35"/>
    </row>
    <row r="72" spans="1:8" s="6" customFormat="1" ht="15.75" customHeight="1" x14ac:dyDescent="0.15">
      <c r="A72" s="23"/>
      <c r="B72" s="7"/>
      <c r="C72" s="22"/>
      <c r="D72" s="36"/>
      <c r="F72" s="35"/>
      <c r="H72" s="35"/>
    </row>
    <row r="73" spans="1:8" s="6" customFormat="1" ht="15.75" customHeight="1" x14ac:dyDescent="0.15">
      <c r="A73" s="23"/>
      <c r="B73" s="7"/>
      <c r="C73" s="22"/>
      <c r="D73" s="36"/>
      <c r="F73" s="35"/>
      <c r="H73" s="35"/>
    </row>
    <row r="74" spans="1:8" s="6" customFormat="1" ht="15.75" customHeight="1" x14ac:dyDescent="0.15">
      <c r="A74" s="23"/>
      <c r="B74" s="7"/>
      <c r="C74" s="22"/>
      <c r="D74" s="36"/>
      <c r="F74" s="35"/>
      <c r="H74" s="35"/>
    </row>
    <row r="75" spans="1:8" s="6" customFormat="1" ht="15.75" customHeight="1" x14ac:dyDescent="0.15">
      <c r="A75" s="23"/>
      <c r="B75" s="7"/>
      <c r="C75" s="22"/>
      <c r="D75" s="36"/>
      <c r="F75" s="35"/>
      <c r="H75" s="35"/>
    </row>
    <row r="76" spans="1:8" s="6" customFormat="1" ht="15.75" customHeight="1" x14ac:dyDescent="0.15">
      <c r="A76" s="23"/>
      <c r="B76" s="7"/>
      <c r="C76" s="22"/>
      <c r="D76" s="36"/>
      <c r="F76" s="35"/>
      <c r="H76" s="35"/>
    </row>
    <row r="77" spans="1:8" s="6" customFormat="1" ht="15.75" customHeight="1" x14ac:dyDescent="0.15">
      <c r="A77" s="23"/>
      <c r="B77" s="7"/>
      <c r="C77" s="22"/>
      <c r="D77" s="36"/>
      <c r="F77" s="35"/>
      <c r="H77" s="35"/>
    </row>
    <row r="78" spans="1:8" s="6" customFormat="1" ht="15.75" customHeight="1" x14ac:dyDescent="0.15">
      <c r="A78" s="23"/>
      <c r="B78" s="7"/>
      <c r="C78" s="22"/>
      <c r="D78" s="36"/>
      <c r="F78" s="35"/>
      <c r="H78" s="35"/>
    </row>
    <row r="79" spans="1:8" s="6" customFormat="1" ht="15.75" customHeight="1" x14ac:dyDescent="0.15">
      <c r="A79" s="23"/>
      <c r="B79" s="7"/>
      <c r="C79" s="22"/>
      <c r="D79" s="36"/>
      <c r="F79" s="35"/>
      <c r="H79" s="35"/>
    </row>
    <row r="80" spans="1:8" s="6" customFormat="1" ht="15.75" customHeight="1" x14ac:dyDescent="0.15">
      <c r="A80" s="23"/>
      <c r="B80" s="7"/>
      <c r="C80" s="22"/>
      <c r="D80" s="36"/>
      <c r="F80" s="35"/>
      <c r="H80" s="35"/>
    </row>
    <row r="81" spans="1:8" s="6" customFormat="1" ht="15.75" customHeight="1" x14ac:dyDescent="0.15">
      <c r="A81" s="23"/>
      <c r="B81" s="7"/>
      <c r="C81" s="22"/>
      <c r="D81" s="36"/>
      <c r="F81" s="35"/>
      <c r="H81" s="35"/>
    </row>
    <row r="82" spans="1:8" s="6" customFormat="1" ht="15.75" customHeight="1" x14ac:dyDescent="0.15">
      <c r="A82" s="23"/>
      <c r="B82" s="7"/>
      <c r="C82" s="22"/>
      <c r="D82" s="36"/>
      <c r="F82" s="35"/>
      <c r="H82" s="35"/>
    </row>
    <row r="83" spans="1:8" s="6" customFormat="1" ht="15.75" customHeight="1" x14ac:dyDescent="0.15">
      <c r="A83" s="23"/>
      <c r="B83" s="7"/>
      <c r="C83" s="22"/>
      <c r="D83" s="36"/>
      <c r="F83" s="35"/>
      <c r="H83" s="35"/>
    </row>
    <row r="84" spans="1:8" s="6" customFormat="1" ht="15.75" customHeight="1" x14ac:dyDescent="0.15">
      <c r="A84" s="23"/>
      <c r="B84" s="7"/>
      <c r="C84" s="22"/>
      <c r="D84" s="36"/>
      <c r="F84" s="35"/>
      <c r="H84" s="35"/>
    </row>
    <row r="85" spans="1:8" s="6" customFormat="1" ht="15.75" customHeight="1" x14ac:dyDescent="0.15">
      <c r="A85" s="23"/>
      <c r="B85" s="7"/>
      <c r="C85" s="22"/>
      <c r="D85" s="36"/>
      <c r="F85" s="35"/>
      <c r="H85" s="35"/>
    </row>
    <row r="86" spans="1:8" s="6" customFormat="1" ht="15.75" customHeight="1" x14ac:dyDescent="0.15">
      <c r="A86" s="23"/>
      <c r="B86" s="7"/>
      <c r="C86" s="22"/>
      <c r="D86" s="36"/>
      <c r="F86" s="35"/>
      <c r="H86" s="35"/>
    </row>
    <row r="87" spans="1:8" s="6" customFormat="1" ht="15.75" customHeight="1" x14ac:dyDescent="0.15">
      <c r="A87" s="23"/>
      <c r="B87" s="7"/>
      <c r="C87" s="22"/>
      <c r="D87" s="36"/>
      <c r="F87" s="35"/>
      <c r="H87" s="35"/>
    </row>
    <row r="88" spans="1:8" s="6" customFormat="1" ht="15.75" customHeight="1" x14ac:dyDescent="0.15">
      <c r="A88" s="23"/>
      <c r="B88" s="7"/>
      <c r="C88" s="22"/>
      <c r="D88" s="36"/>
      <c r="F88" s="35"/>
      <c r="H88" s="35"/>
    </row>
    <row r="89" spans="1:8" s="6" customFormat="1" ht="15.75" customHeight="1" x14ac:dyDescent="0.15">
      <c r="A89" s="23"/>
      <c r="B89" s="7"/>
      <c r="C89" s="22"/>
      <c r="D89" s="36"/>
      <c r="F89" s="35"/>
      <c r="H89" s="35"/>
    </row>
    <row r="90" spans="1:8" s="6" customFormat="1" ht="15.75" customHeight="1" x14ac:dyDescent="0.15">
      <c r="A90" s="23"/>
      <c r="B90" s="7"/>
      <c r="C90" s="22"/>
      <c r="D90" s="36"/>
      <c r="F90" s="35"/>
      <c r="H90" s="35"/>
    </row>
    <row r="91" spans="1:8" s="6" customFormat="1" ht="15.75" customHeight="1" x14ac:dyDescent="0.15">
      <c r="A91" s="23"/>
      <c r="B91" s="7"/>
      <c r="C91" s="22"/>
      <c r="D91" s="36"/>
      <c r="F91" s="35"/>
      <c r="H91" s="35"/>
    </row>
    <row r="92" spans="1:8" s="6" customFormat="1" ht="15.75" customHeight="1" x14ac:dyDescent="0.15">
      <c r="A92" s="23"/>
      <c r="B92" s="7"/>
      <c r="C92" s="22"/>
      <c r="D92" s="36"/>
      <c r="F92" s="35"/>
      <c r="H92" s="35"/>
    </row>
    <row r="93" spans="1:8" s="6" customFormat="1" ht="15.75" customHeight="1" x14ac:dyDescent="0.15">
      <c r="A93" s="23"/>
      <c r="B93" s="7"/>
      <c r="C93" s="22"/>
      <c r="D93" s="36"/>
      <c r="F93" s="35"/>
      <c r="H93" s="35"/>
    </row>
    <row r="94" spans="1:8" s="6" customFormat="1" ht="15.75" customHeight="1" x14ac:dyDescent="0.15">
      <c r="A94" s="23"/>
      <c r="B94" s="7"/>
      <c r="C94" s="22"/>
      <c r="D94" s="36"/>
      <c r="F94" s="35"/>
      <c r="H94" s="35"/>
    </row>
    <row r="95" spans="1:8" s="6" customFormat="1" ht="15.75" customHeight="1" x14ac:dyDescent="0.15">
      <c r="A95" s="23"/>
      <c r="B95" s="7"/>
      <c r="C95" s="22"/>
      <c r="D95" s="36"/>
      <c r="F95" s="35"/>
      <c r="H95" s="35"/>
    </row>
    <row r="96" spans="1:8" s="6" customFormat="1" ht="15.75" customHeight="1" x14ac:dyDescent="0.15">
      <c r="A96" s="23"/>
      <c r="B96" s="7"/>
      <c r="C96" s="22"/>
      <c r="D96" s="36"/>
      <c r="F96" s="35"/>
      <c r="H96" s="35"/>
    </row>
    <row r="97" spans="1:8" s="6" customFormat="1" ht="15.75" customHeight="1" x14ac:dyDescent="0.15">
      <c r="A97" s="23"/>
      <c r="B97" s="7"/>
      <c r="C97" s="22"/>
      <c r="D97" s="36"/>
      <c r="F97" s="35"/>
      <c r="H97" s="35"/>
    </row>
    <row r="98" spans="1:8" s="6" customFormat="1" ht="15.75" customHeight="1" x14ac:dyDescent="0.15">
      <c r="A98" s="23"/>
      <c r="B98" s="7"/>
      <c r="C98" s="22"/>
      <c r="D98" s="36"/>
      <c r="F98" s="35"/>
      <c r="H98" s="35"/>
    </row>
    <row r="99" spans="1:8" s="6" customFormat="1" ht="15.75" customHeight="1" x14ac:dyDescent="0.15">
      <c r="A99" s="23"/>
      <c r="B99" s="7"/>
      <c r="C99" s="22"/>
      <c r="D99" s="36"/>
      <c r="F99" s="35"/>
      <c r="H99" s="35"/>
    </row>
    <row r="100" spans="1:8" s="6" customFormat="1" ht="15.75" customHeight="1" x14ac:dyDescent="0.15">
      <c r="A100" s="23"/>
      <c r="B100" s="7"/>
      <c r="C100" s="22"/>
      <c r="D100" s="36"/>
      <c r="F100" s="35"/>
      <c r="H100" s="35"/>
    </row>
    <row r="101" spans="1:8" s="6" customFormat="1" ht="15.75" customHeight="1" x14ac:dyDescent="0.15">
      <c r="A101" s="23"/>
      <c r="B101" s="7"/>
      <c r="C101" s="22"/>
      <c r="D101" s="36"/>
      <c r="F101" s="35"/>
      <c r="H101" s="35"/>
    </row>
    <row r="102" spans="1:8" s="6" customFormat="1" ht="15.75" customHeight="1" x14ac:dyDescent="0.15">
      <c r="A102" s="23"/>
      <c r="B102" s="7"/>
      <c r="C102" s="22"/>
      <c r="D102" s="36"/>
      <c r="F102" s="35"/>
      <c r="H102" s="35"/>
    </row>
    <row r="103" spans="1:8" s="6" customFormat="1" ht="15.75" customHeight="1" x14ac:dyDescent="0.15">
      <c r="A103" s="23"/>
      <c r="B103" s="7"/>
      <c r="C103" s="22"/>
      <c r="D103" s="36"/>
      <c r="F103" s="35"/>
      <c r="H103" s="35"/>
    </row>
    <row r="104" spans="1:8" s="6" customFormat="1" ht="15.75" customHeight="1" x14ac:dyDescent="0.15">
      <c r="A104" s="23"/>
      <c r="B104" s="7"/>
      <c r="C104" s="22"/>
      <c r="D104" s="36"/>
      <c r="F104" s="35"/>
      <c r="H104" s="35"/>
    </row>
    <row r="105" spans="1:8" s="6" customFormat="1" ht="15.75" customHeight="1" x14ac:dyDescent="0.15">
      <c r="A105" s="23"/>
      <c r="B105" s="7"/>
      <c r="C105" s="22"/>
      <c r="D105" s="36"/>
      <c r="F105" s="35"/>
      <c r="H105" s="35"/>
    </row>
    <row r="106" spans="1:8" s="6" customFormat="1" ht="15.75" customHeight="1" x14ac:dyDescent="0.15">
      <c r="A106" s="23"/>
      <c r="B106" s="7"/>
      <c r="C106" s="22"/>
      <c r="D106" s="36"/>
      <c r="F106" s="35"/>
      <c r="H106" s="35"/>
    </row>
    <row r="107" spans="1:8" s="6" customFormat="1" ht="15.75" customHeight="1" x14ac:dyDescent="0.15">
      <c r="A107" s="23"/>
      <c r="B107" s="7"/>
      <c r="C107" s="22"/>
      <c r="D107" s="36"/>
      <c r="F107" s="35"/>
      <c r="H107" s="35"/>
    </row>
    <row r="108" spans="1:8" s="6" customFormat="1" ht="15.75" customHeight="1" x14ac:dyDescent="0.15">
      <c r="A108" s="23"/>
      <c r="B108" s="7"/>
      <c r="C108" s="22"/>
      <c r="D108" s="36"/>
      <c r="F108" s="35"/>
      <c r="H108" s="35"/>
    </row>
    <row r="109" spans="1:8" s="6" customFormat="1" ht="15.75" customHeight="1" x14ac:dyDescent="0.15">
      <c r="A109" s="23"/>
      <c r="B109" s="7"/>
      <c r="C109" s="22"/>
      <c r="D109" s="36"/>
      <c r="F109" s="35"/>
      <c r="H109" s="35"/>
    </row>
    <row r="110" spans="1:8" s="6" customFormat="1" ht="15.75" customHeight="1" x14ac:dyDescent="0.15">
      <c r="A110" s="23"/>
      <c r="B110" s="7"/>
      <c r="C110" s="22"/>
      <c r="D110" s="36"/>
      <c r="F110" s="35"/>
      <c r="H110" s="35"/>
    </row>
    <row r="111" spans="1:8" s="6" customFormat="1" ht="15.75" customHeight="1" x14ac:dyDescent="0.15">
      <c r="A111" s="23"/>
      <c r="B111" s="7"/>
      <c r="C111" s="22"/>
      <c r="D111" s="36"/>
      <c r="F111" s="35"/>
      <c r="H111" s="35"/>
    </row>
    <row r="112" spans="1:8" s="6" customFormat="1" ht="12" x14ac:dyDescent="0.15">
      <c r="A112" s="23"/>
      <c r="B112" s="7"/>
      <c r="C112" s="22"/>
      <c r="D112" s="36"/>
      <c r="F112" s="35"/>
      <c r="H112" s="35"/>
    </row>
    <row r="113" spans="1:9" s="6" customFormat="1" ht="12" x14ac:dyDescent="0.15">
      <c r="A113" s="23"/>
      <c r="B113" s="7"/>
      <c r="C113" s="22"/>
      <c r="D113" s="36"/>
      <c r="F113" s="35"/>
      <c r="H113" s="35"/>
    </row>
    <row r="114" spans="1:9" s="6" customFormat="1" ht="12" x14ac:dyDescent="0.15">
      <c r="A114" s="23"/>
      <c r="B114" s="7"/>
      <c r="C114" s="22"/>
      <c r="D114" s="36"/>
      <c r="F114" s="35"/>
      <c r="H114" s="35"/>
    </row>
    <row r="115" spans="1:9" s="6" customFormat="1" ht="12" x14ac:dyDescent="0.15">
      <c r="A115" s="23"/>
      <c r="B115" s="7"/>
      <c r="C115" s="22"/>
      <c r="D115" s="36"/>
      <c r="F115" s="35"/>
      <c r="H115" s="35"/>
    </row>
    <row r="116" spans="1:9" s="6" customFormat="1" x14ac:dyDescent="0.2">
      <c r="A116" s="23"/>
      <c r="B116" s="7"/>
      <c r="C116" s="37"/>
      <c r="D116" s="38"/>
      <c r="E116" s="39"/>
      <c r="F116" s="40"/>
      <c r="G116" s="39"/>
      <c r="H116" s="40"/>
      <c r="I116" s="39"/>
    </row>
    <row r="117" spans="1:9" s="6" customFormat="1" x14ac:dyDescent="0.2">
      <c r="A117" s="23"/>
      <c r="B117" s="7"/>
      <c r="C117" s="37"/>
      <c r="D117" s="38"/>
      <c r="E117" s="39"/>
      <c r="F117" s="40"/>
      <c r="G117" s="39"/>
      <c r="H117" s="40"/>
      <c r="I117" s="39"/>
    </row>
  </sheetData>
  <sheetProtection algorithmName="SHA-512" hashValue="hZBprYMVI0T4q4bKRG6lEPcw81As4tnaktYpkOOnc7TK6N9N9wcCn7Hv/z0ynHysd+bTSXhKK6HsFsfmqKp6Iw==" saltValue="mJhmQiAZKwVr2UCAndI43w==" spinCount="100000" sheet="1" objects="1" scenarios="1"/>
  <mergeCells count="37">
    <mergeCell ref="A33:B33"/>
    <mergeCell ref="E28:F28"/>
    <mergeCell ref="E30:F30"/>
    <mergeCell ref="E31:F31"/>
    <mergeCell ref="E33:F33"/>
    <mergeCell ref="A28:B28"/>
    <mergeCell ref="A30:B30"/>
    <mergeCell ref="A31:B31"/>
    <mergeCell ref="A32:B32"/>
    <mergeCell ref="E32:F32"/>
    <mergeCell ref="A29:B29"/>
    <mergeCell ref="E29:F29"/>
    <mergeCell ref="A35:B35"/>
    <mergeCell ref="A1:I1"/>
    <mergeCell ref="A2:I2"/>
    <mergeCell ref="A4:A5"/>
    <mergeCell ref="A6:A7"/>
    <mergeCell ref="B4:B5"/>
    <mergeCell ref="B6:B7"/>
    <mergeCell ref="G6:G7"/>
    <mergeCell ref="H6:H7"/>
    <mergeCell ref="I6:I7"/>
    <mergeCell ref="D26:E26"/>
    <mergeCell ref="B17:B20"/>
    <mergeCell ref="A17:A20"/>
    <mergeCell ref="D8:D9"/>
    <mergeCell ref="C6:C7"/>
    <mergeCell ref="D6:D7"/>
    <mergeCell ref="E6:E7"/>
    <mergeCell ref="F6:F7"/>
    <mergeCell ref="H4:H5"/>
    <mergeCell ref="I4:I5"/>
    <mergeCell ref="C4:C5"/>
    <mergeCell ref="D4:D5"/>
    <mergeCell ref="E4:E5"/>
    <mergeCell ref="F4:F5"/>
    <mergeCell ref="G4:G5"/>
  </mergeCells>
  <phoneticPr fontId="3" type="noConversion"/>
  <conditionalFormatting sqref="F4:I4 F6:I6 F8:I25">
    <cfRule type="containsText" dxfId="54" priority="851" operator="containsText" text="JA">
      <formula>NOT(ISERROR(SEARCH("JA",F4)))</formula>
    </cfRule>
  </conditionalFormatting>
  <conditionalFormatting sqref="F4:I4 F6:I6 F8:I25">
    <cfRule type="containsText" dxfId="53" priority="820" operator="containsText" text="2022">
      <formula>NOT(ISERROR(SEARCH("2022",F4)))</formula>
    </cfRule>
    <cfRule type="containsText" dxfId="52" priority="821" operator="containsText" text="2021">
      <formula>NOT(ISERROR(SEARCH("2021",F4)))</formula>
    </cfRule>
    <cfRule type="containsText" dxfId="51" priority="822" operator="containsText" text="2020">
      <formula>NOT(ISERROR(SEARCH("2020",F4)))</formula>
    </cfRule>
    <cfRule type="containsText" dxfId="50" priority="823" operator="containsText" text="2019">
      <formula>NOT(ISERROR(SEARCH("2019",F4)))</formula>
    </cfRule>
  </conditionalFormatting>
  <conditionalFormatting sqref="C30">
    <cfRule type="containsText" dxfId="49" priority="75" operator="containsText" text="JA">
      <formula>NOT(ISERROR(SEARCH("JA",C30)))</formula>
    </cfRule>
  </conditionalFormatting>
  <conditionalFormatting sqref="C30">
    <cfRule type="containsText" dxfId="48" priority="71" operator="containsText" text="2022">
      <formula>NOT(ISERROR(SEARCH("2022",C30)))</formula>
    </cfRule>
    <cfRule type="containsText" dxfId="47" priority="72" operator="containsText" text="2021">
      <formula>NOT(ISERROR(SEARCH("2021",C30)))</formula>
    </cfRule>
    <cfRule type="containsText" dxfId="46" priority="73" operator="containsText" text="2020">
      <formula>NOT(ISERROR(SEARCH("2020",C30)))</formula>
    </cfRule>
    <cfRule type="containsText" dxfId="45" priority="74" operator="containsText" text="2019">
      <formula>NOT(ISERROR(SEARCH("2019",C30)))</formula>
    </cfRule>
  </conditionalFormatting>
  <conditionalFormatting sqref="E33">
    <cfRule type="containsText" dxfId="44" priority="70" operator="containsText" text="JA">
      <formula>NOT(ISERROR(SEARCH("JA",E33)))</formula>
    </cfRule>
  </conditionalFormatting>
  <conditionalFormatting sqref="E33">
    <cfRule type="containsText" dxfId="43" priority="66" operator="containsText" text="2022">
      <formula>NOT(ISERROR(SEARCH("2022",E33)))</formula>
    </cfRule>
    <cfRule type="containsText" dxfId="42" priority="67" operator="containsText" text="2021">
      <formula>NOT(ISERROR(SEARCH("2021",E33)))</formula>
    </cfRule>
    <cfRule type="containsText" dxfId="41" priority="68" operator="containsText" text="2020">
      <formula>NOT(ISERROR(SEARCH("2020",E33)))</formula>
    </cfRule>
    <cfRule type="containsText" dxfId="40" priority="69" operator="containsText" text="2019">
      <formula>NOT(ISERROR(SEARCH("2019",E33)))</formula>
    </cfRule>
  </conditionalFormatting>
  <conditionalFormatting sqref="E30">
    <cfRule type="containsText" dxfId="39" priority="65" operator="containsText" text="JA">
      <formula>NOT(ISERROR(SEARCH("JA",E30)))</formula>
    </cfRule>
  </conditionalFormatting>
  <conditionalFormatting sqref="E30">
    <cfRule type="containsText" dxfId="38" priority="61" operator="containsText" text="2022">
      <formula>NOT(ISERROR(SEARCH("2022",E30)))</formula>
    </cfRule>
    <cfRule type="containsText" dxfId="37" priority="62" operator="containsText" text="2021">
      <formula>NOT(ISERROR(SEARCH("2021",E30)))</formula>
    </cfRule>
    <cfRule type="containsText" dxfId="36" priority="63" operator="containsText" text="2020">
      <formula>NOT(ISERROR(SEARCH("2020",E30)))</formula>
    </cfRule>
    <cfRule type="containsText" dxfId="35" priority="64" operator="containsText" text="2019">
      <formula>NOT(ISERROR(SEARCH("2019",E30)))</formula>
    </cfRule>
  </conditionalFormatting>
  <conditionalFormatting sqref="C32">
    <cfRule type="containsText" dxfId="34" priority="50" operator="containsText" text="JA">
      <formula>NOT(ISERROR(SEARCH("JA",C32)))</formula>
    </cfRule>
  </conditionalFormatting>
  <conditionalFormatting sqref="C32">
    <cfRule type="containsText" dxfId="33" priority="46" operator="containsText" text="2022">
      <formula>NOT(ISERROR(SEARCH("2022",C32)))</formula>
    </cfRule>
    <cfRule type="containsText" dxfId="32" priority="47" operator="containsText" text="2021">
      <formula>NOT(ISERROR(SEARCH("2021",C32)))</formula>
    </cfRule>
    <cfRule type="containsText" dxfId="31" priority="48" operator="containsText" text="2020">
      <formula>NOT(ISERROR(SEARCH("2020",C32)))</formula>
    </cfRule>
    <cfRule type="containsText" dxfId="30" priority="49" operator="containsText" text="2019">
      <formula>NOT(ISERROR(SEARCH("2019",C32)))</formula>
    </cfRule>
  </conditionalFormatting>
  <conditionalFormatting sqref="E32">
    <cfRule type="containsText" dxfId="29" priority="45" operator="containsText" text="JA">
      <formula>NOT(ISERROR(SEARCH("JA",E32)))</formula>
    </cfRule>
  </conditionalFormatting>
  <conditionalFormatting sqref="E32">
    <cfRule type="containsText" dxfId="28" priority="41" operator="containsText" text="2022">
      <formula>NOT(ISERROR(SEARCH("2022",E32)))</formula>
    </cfRule>
    <cfRule type="containsText" dxfId="27" priority="42" operator="containsText" text="2021">
      <formula>NOT(ISERROR(SEARCH("2021",E32)))</formula>
    </cfRule>
    <cfRule type="containsText" dxfId="26" priority="43" operator="containsText" text="2020">
      <formula>NOT(ISERROR(SEARCH("2020",E32)))</formula>
    </cfRule>
    <cfRule type="containsText" dxfId="25" priority="44" operator="containsText" text="2019">
      <formula>NOT(ISERROR(SEARCH("2019",E32)))</formula>
    </cfRule>
  </conditionalFormatting>
  <conditionalFormatting sqref="C31">
    <cfRule type="containsText" dxfId="24" priority="10" operator="containsText" text="JA">
      <formula>NOT(ISERROR(SEARCH("JA",C31)))</formula>
    </cfRule>
  </conditionalFormatting>
  <conditionalFormatting sqref="C31">
    <cfRule type="containsText" dxfId="23" priority="6" operator="containsText" text="2022">
      <formula>NOT(ISERROR(SEARCH("2022",C31)))</formula>
    </cfRule>
    <cfRule type="containsText" dxfId="22" priority="7" operator="containsText" text="2021">
      <formula>NOT(ISERROR(SEARCH("2021",C31)))</formula>
    </cfRule>
    <cfRule type="containsText" dxfId="21" priority="8" operator="containsText" text="2020">
      <formula>NOT(ISERROR(SEARCH("2020",C31)))</formula>
    </cfRule>
    <cfRule type="containsText" dxfId="20" priority="9" operator="containsText" text="2019">
      <formula>NOT(ISERROR(SEARCH("2019",C31)))</formula>
    </cfRule>
  </conditionalFormatting>
  <conditionalFormatting sqref="E31">
    <cfRule type="containsText" dxfId="19" priority="5" operator="containsText" text="JA">
      <formula>NOT(ISERROR(SEARCH("JA",E31)))</formula>
    </cfRule>
  </conditionalFormatting>
  <conditionalFormatting sqref="E31">
    <cfRule type="containsText" dxfId="18" priority="1" operator="containsText" text="2022">
      <formula>NOT(ISERROR(SEARCH("2022",E31)))</formula>
    </cfRule>
    <cfRule type="containsText" dxfId="17" priority="2" operator="containsText" text="2021">
      <formula>NOT(ISERROR(SEARCH("2021",E31)))</formula>
    </cfRule>
    <cfRule type="containsText" dxfId="16" priority="3" operator="containsText" text="2020">
      <formula>NOT(ISERROR(SEARCH("2020",E31)))</formula>
    </cfRule>
    <cfRule type="containsText" dxfId="15" priority="4" operator="containsText" text="2019">
      <formula>NOT(ISERROR(SEARCH("2019",E31)))</formula>
    </cfRule>
  </conditionalFormatting>
  <conditionalFormatting sqref="C29">
    <cfRule type="containsText" dxfId="14" priority="30" operator="containsText" text="JA">
      <formula>NOT(ISERROR(SEARCH("JA",C29)))</formula>
    </cfRule>
  </conditionalFormatting>
  <conditionalFormatting sqref="C29">
    <cfRule type="containsText" dxfId="13" priority="26" operator="containsText" text="2022">
      <formula>NOT(ISERROR(SEARCH("2022",C29)))</formula>
    </cfRule>
    <cfRule type="containsText" dxfId="12" priority="27" operator="containsText" text="2021">
      <formula>NOT(ISERROR(SEARCH("2021",C29)))</formula>
    </cfRule>
    <cfRule type="containsText" dxfId="11" priority="28" operator="containsText" text="2020">
      <formula>NOT(ISERROR(SEARCH("2020",C29)))</formula>
    </cfRule>
    <cfRule type="containsText" dxfId="10" priority="29" operator="containsText" text="2019">
      <formula>NOT(ISERROR(SEARCH("2019",C29)))</formula>
    </cfRule>
  </conditionalFormatting>
  <conditionalFormatting sqref="E29">
    <cfRule type="containsText" dxfId="9" priority="25" operator="containsText" text="JA">
      <formula>NOT(ISERROR(SEARCH("JA",E29)))</formula>
    </cfRule>
  </conditionalFormatting>
  <conditionalFormatting sqref="E29">
    <cfRule type="containsText" dxfId="8" priority="21" operator="containsText" text="2022">
      <formula>NOT(ISERROR(SEARCH("2022",E29)))</formula>
    </cfRule>
    <cfRule type="containsText" dxfId="7" priority="22" operator="containsText" text="2021">
      <formula>NOT(ISERROR(SEARCH("2021",E29)))</formula>
    </cfRule>
    <cfRule type="containsText" dxfId="6" priority="23" operator="containsText" text="2020">
      <formula>NOT(ISERROR(SEARCH("2020",E29)))</formula>
    </cfRule>
    <cfRule type="containsText" dxfId="5" priority="24" operator="containsText" text="2019">
      <formula>NOT(ISERROR(SEARCH("2019",E29)))</formula>
    </cfRule>
  </conditionalFormatting>
  <pageMargins left="0.51181102362204722" right="0" top="0.55118110236220474" bottom="0.11811023622047245" header="0.31496062992125984" footer="0.31496062992125984"/>
  <pageSetup paperSize="9"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A6C94-6BA9-2845-9D94-C9D24371A94B}">
  <dimension ref="A1:L73"/>
  <sheetViews>
    <sheetView showGridLines="0" zoomScale="150" workbookViewId="0">
      <selection activeCell="B10" sqref="B10"/>
    </sheetView>
  </sheetViews>
  <sheetFormatPr baseColWidth="10" defaultColWidth="10.83203125" defaultRowHeight="16" x14ac:dyDescent="0.2"/>
  <cols>
    <col min="1" max="1" width="80.83203125" style="38" customWidth="1"/>
    <col min="2" max="2" width="30.83203125" style="40" customWidth="1"/>
    <col min="3" max="16384" width="10.83203125" style="39"/>
  </cols>
  <sheetData>
    <row r="1" spans="1:12" ht="114" customHeight="1" thickTop="1" thickBot="1" x14ac:dyDescent="0.25">
      <c r="A1" s="105" t="s">
        <v>46</v>
      </c>
      <c r="B1" s="106"/>
      <c r="C1" s="35"/>
    </row>
    <row r="2" spans="1:12" ht="26.25" customHeight="1" thickTop="1" thickBot="1" x14ac:dyDescent="0.25">
      <c r="A2" s="107" t="s">
        <v>4</v>
      </c>
      <c r="B2" s="108"/>
      <c r="C2" s="35"/>
    </row>
    <row r="3" spans="1:12" s="6" customFormat="1" ht="42" customHeight="1" thickTop="1" thickBot="1" x14ac:dyDescent="0.25">
      <c r="A3" s="43" t="s">
        <v>47</v>
      </c>
      <c r="B3" s="44" t="s">
        <v>66</v>
      </c>
      <c r="C3" s="35"/>
      <c r="D3" s="39"/>
      <c r="E3" s="39"/>
      <c r="F3" s="39"/>
      <c r="G3" s="39"/>
      <c r="H3" s="39"/>
      <c r="I3" s="39"/>
      <c r="J3" s="39"/>
      <c r="K3" s="39"/>
      <c r="L3" s="39"/>
    </row>
    <row r="4" spans="1:12" ht="25" customHeight="1" thickTop="1" x14ac:dyDescent="0.2">
      <c r="A4" s="45" t="s">
        <v>48</v>
      </c>
      <c r="B4" s="13">
        <v>0</v>
      </c>
      <c r="C4" s="35"/>
    </row>
    <row r="5" spans="1:12" ht="25" customHeight="1" x14ac:dyDescent="0.2">
      <c r="A5" s="45" t="s">
        <v>13</v>
      </c>
      <c r="B5" s="13">
        <v>0</v>
      </c>
    </row>
    <row r="6" spans="1:12" ht="25" customHeight="1" x14ac:dyDescent="0.2">
      <c r="A6" s="45" t="s">
        <v>14</v>
      </c>
      <c r="B6" s="13">
        <v>0</v>
      </c>
    </row>
    <row r="7" spans="1:12" ht="25" customHeight="1" x14ac:dyDescent="0.2">
      <c r="A7" s="45" t="s">
        <v>15</v>
      </c>
      <c r="B7" s="13">
        <v>0</v>
      </c>
    </row>
    <row r="8" spans="1:12" ht="25" customHeight="1" x14ac:dyDescent="0.2">
      <c r="A8" s="45" t="s">
        <v>16</v>
      </c>
      <c r="B8" s="13">
        <v>0</v>
      </c>
    </row>
    <row r="9" spans="1:12" ht="25" customHeight="1" x14ac:dyDescent="0.2">
      <c r="A9" s="45" t="s">
        <v>17</v>
      </c>
      <c r="B9" s="13">
        <v>0</v>
      </c>
    </row>
    <row r="10" spans="1:12" ht="25" customHeight="1" x14ac:dyDescent="0.2">
      <c r="A10" s="46" t="s">
        <v>18</v>
      </c>
      <c r="B10" s="49">
        <f>SUM(B4:B9)</f>
        <v>0</v>
      </c>
    </row>
    <row r="11" spans="1:12" x14ac:dyDescent="0.2">
      <c r="A11" s="36"/>
      <c r="B11" s="35"/>
    </row>
    <row r="12" spans="1:12" x14ac:dyDescent="0.2">
      <c r="A12" s="36"/>
      <c r="B12" s="35"/>
    </row>
    <row r="13" spans="1:12" x14ac:dyDescent="0.2">
      <c r="A13" s="36"/>
      <c r="B13" s="35"/>
    </row>
    <row r="14" spans="1:12" x14ac:dyDescent="0.2">
      <c r="A14" s="36"/>
      <c r="B14" s="35"/>
    </row>
    <row r="15" spans="1:12" x14ac:dyDescent="0.2">
      <c r="A15" s="36"/>
      <c r="B15" s="35"/>
    </row>
    <row r="16" spans="1:12" x14ac:dyDescent="0.2">
      <c r="A16" s="36"/>
      <c r="B16" s="35"/>
    </row>
    <row r="17" spans="1:2" x14ac:dyDescent="0.2">
      <c r="A17" s="36"/>
      <c r="B17" s="35"/>
    </row>
    <row r="18" spans="1:2" x14ac:dyDescent="0.2">
      <c r="A18" s="36"/>
      <c r="B18" s="35"/>
    </row>
    <row r="19" spans="1:2" x14ac:dyDescent="0.2">
      <c r="A19" s="36"/>
      <c r="B19" s="35"/>
    </row>
    <row r="20" spans="1:2" x14ac:dyDescent="0.2">
      <c r="A20" s="36"/>
      <c r="B20" s="35"/>
    </row>
    <row r="21" spans="1:2" x14ac:dyDescent="0.2">
      <c r="A21" s="36"/>
      <c r="B21" s="35"/>
    </row>
    <row r="22" spans="1:2" x14ac:dyDescent="0.2">
      <c r="A22" s="36"/>
      <c r="B22" s="35"/>
    </row>
    <row r="23" spans="1:2" x14ac:dyDescent="0.2">
      <c r="A23" s="36"/>
      <c r="B23" s="35"/>
    </row>
    <row r="24" spans="1:2" x14ac:dyDescent="0.2">
      <c r="A24" s="36"/>
      <c r="B24" s="35"/>
    </row>
    <row r="25" spans="1:2" x14ac:dyDescent="0.2">
      <c r="A25" s="36"/>
      <c r="B25" s="35"/>
    </row>
    <row r="26" spans="1:2" x14ac:dyDescent="0.2">
      <c r="A26" s="36"/>
      <c r="B26" s="35"/>
    </row>
    <row r="27" spans="1:2" x14ac:dyDescent="0.2">
      <c r="A27" s="36"/>
      <c r="B27" s="35"/>
    </row>
    <row r="28" spans="1:2" x14ac:dyDescent="0.2">
      <c r="A28" s="36"/>
      <c r="B28" s="35"/>
    </row>
    <row r="29" spans="1:2" x14ac:dyDescent="0.2">
      <c r="A29" s="36"/>
      <c r="B29" s="35"/>
    </row>
    <row r="30" spans="1:2" x14ac:dyDescent="0.2">
      <c r="A30" s="36"/>
      <c r="B30" s="35"/>
    </row>
    <row r="31" spans="1:2" x14ac:dyDescent="0.2">
      <c r="A31" s="36"/>
      <c r="B31" s="35"/>
    </row>
    <row r="32" spans="1:2" x14ac:dyDescent="0.2">
      <c r="A32" s="36"/>
      <c r="B32" s="35"/>
    </row>
    <row r="33" spans="1:2" x14ac:dyDescent="0.2">
      <c r="A33" s="36"/>
      <c r="B33" s="35"/>
    </row>
    <row r="34" spans="1:2" x14ac:dyDescent="0.2">
      <c r="A34" s="36"/>
      <c r="B34" s="35"/>
    </row>
    <row r="35" spans="1:2" x14ac:dyDescent="0.2">
      <c r="A35" s="36"/>
      <c r="B35" s="35"/>
    </row>
    <row r="36" spans="1:2" x14ac:dyDescent="0.2">
      <c r="A36" s="36"/>
      <c r="B36" s="35"/>
    </row>
    <row r="37" spans="1:2" x14ac:dyDescent="0.2">
      <c r="A37" s="36"/>
      <c r="B37" s="35"/>
    </row>
    <row r="38" spans="1:2" x14ac:dyDescent="0.2">
      <c r="A38" s="36"/>
      <c r="B38" s="35"/>
    </row>
    <row r="39" spans="1:2" x14ac:dyDescent="0.2">
      <c r="A39" s="36"/>
      <c r="B39" s="35"/>
    </row>
    <row r="40" spans="1:2" x14ac:dyDescent="0.2">
      <c r="A40" s="36"/>
      <c r="B40" s="35"/>
    </row>
    <row r="41" spans="1:2" x14ac:dyDescent="0.2">
      <c r="A41" s="36"/>
      <c r="B41" s="35"/>
    </row>
    <row r="42" spans="1:2" x14ac:dyDescent="0.2">
      <c r="A42" s="36"/>
      <c r="B42" s="35"/>
    </row>
    <row r="43" spans="1:2" x14ac:dyDescent="0.2">
      <c r="A43" s="36"/>
      <c r="B43" s="35"/>
    </row>
    <row r="44" spans="1:2" x14ac:dyDescent="0.2">
      <c r="A44" s="36"/>
      <c r="B44" s="35"/>
    </row>
    <row r="45" spans="1:2" x14ac:dyDescent="0.2">
      <c r="A45" s="36"/>
      <c r="B45" s="35"/>
    </row>
    <row r="46" spans="1:2" x14ac:dyDescent="0.2">
      <c r="A46" s="36"/>
      <c r="B46" s="35"/>
    </row>
    <row r="47" spans="1:2" x14ac:dyDescent="0.2">
      <c r="A47" s="36"/>
      <c r="B47" s="35"/>
    </row>
    <row r="48" spans="1:2" x14ac:dyDescent="0.2">
      <c r="A48" s="36"/>
      <c r="B48" s="35"/>
    </row>
    <row r="49" spans="1:2" x14ac:dyDescent="0.2">
      <c r="A49" s="36"/>
      <c r="B49" s="35"/>
    </row>
    <row r="50" spans="1:2" x14ac:dyDescent="0.2">
      <c r="A50" s="36"/>
      <c r="B50" s="35"/>
    </row>
    <row r="51" spans="1:2" x14ac:dyDescent="0.2">
      <c r="A51" s="36"/>
      <c r="B51" s="35"/>
    </row>
    <row r="52" spans="1:2" x14ac:dyDescent="0.2">
      <c r="A52" s="36"/>
      <c r="B52" s="35"/>
    </row>
    <row r="53" spans="1:2" x14ac:dyDescent="0.2">
      <c r="A53" s="36"/>
      <c r="B53" s="35"/>
    </row>
    <row r="54" spans="1:2" x14ac:dyDescent="0.2">
      <c r="A54" s="36"/>
      <c r="B54" s="35"/>
    </row>
    <row r="55" spans="1:2" x14ac:dyDescent="0.2">
      <c r="A55" s="36"/>
      <c r="B55" s="35"/>
    </row>
    <row r="56" spans="1:2" x14ac:dyDescent="0.2">
      <c r="A56" s="36"/>
      <c r="B56" s="35"/>
    </row>
    <row r="57" spans="1:2" x14ac:dyDescent="0.2">
      <c r="A57" s="36"/>
      <c r="B57" s="35"/>
    </row>
    <row r="58" spans="1:2" x14ac:dyDescent="0.2">
      <c r="A58" s="36"/>
      <c r="B58" s="35"/>
    </row>
    <row r="59" spans="1:2" x14ac:dyDescent="0.2">
      <c r="A59" s="36"/>
      <c r="B59" s="35"/>
    </row>
    <row r="60" spans="1:2" x14ac:dyDescent="0.2">
      <c r="A60" s="36"/>
      <c r="B60" s="35"/>
    </row>
    <row r="61" spans="1:2" x14ac:dyDescent="0.2">
      <c r="A61" s="36"/>
      <c r="B61" s="35"/>
    </row>
    <row r="62" spans="1:2" x14ac:dyDescent="0.2">
      <c r="A62" s="36"/>
      <c r="B62" s="35"/>
    </row>
    <row r="63" spans="1:2" x14ac:dyDescent="0.2">
      <c r="A63" s="36"/>
      <c r="B63" s="35"/>
    </row>
    <row r="64" spans="1:2" x14ac:dyDescent="0.2">
      <c r="A64" s="36"/>
      <c r="B64" s="35"/>
    </row>
    <row r="65" spans="1:2" x14ac:dyDescent="0.2">
      <c r="A65" s="36"/>
      <c r="B65" s="35"/>
    </row>
    <row r="66" spans="1:2" x14ac:dyDescent="0.2">
      <c r="A66" s="36"/>
      <c r="B66" s="35"/>
    </row>
    <row r="67" spans="1:2" x14ac:dyDescent="0.2">
      <c r="A67" s="36"/>
      <c r="B67" s="35"/>
    </row>
    <row r="68" spans="1:2" x14ac:dyDescent="0.2">
      <c r="A68" s="36"/>
      <c r="B68" s="35"/>
    </row>
    <row r="69" spans="1:2" x14ac:dyDescent="0.2">
      <c r="A69" s="36"/>
      <c r="B69" s="35"/>
    </row>
    <row r="70" spans="1:2" x14ac:dyDescent="0.2">
      <c r="A70" s="36"/>
      <c r="B70" s="35"/>
    </row>
    <row r="71" spans="1:2" x14ac:dyDescent="0.2">
      <c r="A71" s="36"/>
      <c r="B71" s="35"/>
    </row>
    <row r="72" spans="1:2" x14ac:dyDescent="0.2">
      <c r="A72" s="36"/>
      <c r="B72" s="35"/>
    </row>
    <row r="73" spans="1:2" x14ac:dyDescent="0.2">
      <c r="A73" s="36"/>
      <c r="B73" s="35"/>
    </row>
  </sheetData>
  <sheetProtection algorithmName="SHA-512" hashValue="5GWeeExLTDOzU+QeQbjA1/oEfVKoHdkwLTHnD+NbNwYn3s0S/dxrPyKrKeFH2VjiuFd+oogg2GK1/2xWJheI+A==" saltValue="242OWnsuXkJJGt8kPNtQ9Q==" spinCount="100000" sheet="1" objects="1" scenarios="1"/>
  <mergeCells count="2">
    <mergeCell ref="A1:B1"/>
    <mergeCell ref="A2:B2"/>
  </mergeCells>
  <conditionalFormatting sqref="B4:B10">
    <cfRule type="containsText" dxfId="4" priority="5" operator="containsText" text="JA">
      <formula>NOT(ISERROR(SEARCH("JA",B4)))</formula>
    </cfRule>
  </conditionalFormatting>
  <conditionalFormatting sqref="B4:B10">
    <cfRule type="containsText" dxfId="3" priority="1" operator="containsText" text="2022">
      <formula>NOT(ISERROR(SEARCH("2022",B4)))</formula>
    </cfRule>
    <cfRule type="containsText" dxfId="2" priority="2" operator="containsText" text="2021">
      <formula>NOT(ISERROR(SEARCH("2021",B4)))</formula>
    </cfRule>
    <cfRule type="containsText" dxfId="1" priority="3" operator="containsText" text="2020">
      <formula>NOT(ISERROR(SEARCH("2020",B4)))</formula>
    </cfRule>
    <cfRule type="containsText" dxfId="0" priority="4" operator="containsText" text="2019">
      <formula>NOT(ISERROR(SEARCH("2019",B4)))</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67C85-6BE6-C445-8AF3-E7694158AE17}">
  <dimension ref="A1:E6"/>
  <sheetViews>
    <sheetView showGridLines="0" workbookViewId="0">
      <selection activeCell="F2" sqref="F2"/>
    </sheetView>
  </sheetViews>
  <sheetFormatPr baseColWidth="10" defaultColWidth="10.83203125" defaultRowHeight="16" x14ac:dyDescent="0.2"/>
  <cols>
    <col min="1" max="1" width="80.83203125" style="6" customWidth="1"/>
    <col min="2" max="2" width="82.1640625" style="6" customWidth="1"/>
    <col min="3" max="16384" width="10.83203125" style="39"/>
  </cols>
  <sheetData>
    <row r="1" spans="1:5" ht="114" customHeight="1" thickTop="1" thickBot="1" x14ac:dyDescent="0.25">
      <c r="A1" s="109" t="s">
        <v>46</v>
      </c>
      <c r="B1" s="110"/>
      <c r="C1" s="35"/>
    </row>
    <row r="2" spans="1:5" ht="26.25" customHeight="1" thickTop="1" thickBot="1" x14ac:dyDescent="0.25">
      <c r="A2" s="107" t="s">
        <v>4</v>
      </c>
      <c r="B2" s="108"/>
      <c r="C2" s="35"/>
    </row>
    <row r="3" spans="1:5" ht="56" customHeight="1" thickTop="1" thickBot="1" x14ac:dyDescent="0.25">
      <c r="A3" s="51" t="str">
        <f>Leveringen!A35</f>
        <v>TOTAAL leveringen</v>
      </c>
      <c r="B3" s="52">
        <f>Leveringen!C35</f>
        <v>0</v>
      </c>
      <c r="C3" s="6"/>
      <c r="D3" s="6"/>
      <c r="E3" s="6"/>
    </row>
    <row r="4" spans="1:5" ht="67" customHeight="1" thickTop="1" thickBot="1" x14ac:dyDescent="0.25">
      <c r="A4" s="51" t="str">
        <f>'Begroting projectcasus'!A10</f>
        <v>TOTAAL begroting projectcasus:</v>
      </c>
      <c r="B4" s="52">
        <f>'Begroting projectcasus'!B10</f>
        <v>0</v>
      </c>
      <c r="C4" s="6"/>
      <c r="D4" s="6"/>
      <c r="E4" s="6"/>
    </row>
    <row r="5" spans="1:5" ht="88" customHeight="1" thickTop="1" thickBot="1" x14ac:dyDescent="0.25">
      <c r="A5" s="53" t="s">
        <v>19</v>
      </c>
      <c r="B5" s="54">
        <f>SUM(B3:B4)</f>
        <v>0</v>
      </c>
      <c r="C5" s="6"/>
      <c r="D5" s="6"/>
      <c r="E5" s="6"/>
    </row>
    <row r="6" spans="1:5" ht="17" thickTop="1" x14ac:dyDescent="0.2"/>
  </sheetData>
  <sheetProtection algorithmName="SHA-512" hashValue="O2bnAjHb7XFXJ6XY/y8G3/WbN/z5tHSaX8UPfHRD2PWKZ6Z+WAr3e38cJlXmnUQJ4pmEjFMiUSzNdKHnzLk1Ng==" saltValue="49zJi0ptHprpwyLSijK3Yw==" spinCount="100000" sheet="1" objects="1" scenarios="1"/>
  <mergeCells count="2">
    <mergeCell ref="A1:B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Leveringen</vt:lpstr>
      <vt:lpstr>Begroting projectcasus</vt:lpstr>
      <vt:lpstr>Totaal tbv prijsbeoordeling</vt:lpstr>
      <vt:lpstr>Leveringen!Afdrukbereik</vt:lpstr>
      <vt:lpstr>Leveringen!Afdruktitels</vt:lpstr>
    </vt:vector>
  </TitlesOfParts>
  <Manager/>
  <Company>www.bic-bv.nl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Microsoft Office User</cp:lastModifiedBy>
  <cp:lastPrinted>2020-03-06T15:39:58Z</cp:lastPrinted>
  <dcterms:created xsi:type="dcterms:W3CDTF">2018-12-03T10:17:04Z</dcterms:created>
  <dcterms:modified xsi:type="dcterms:W3CDTF">2023-03-21T14:25:56Z</dcterms:modified>
  <cp:category/>
</cp:coreProperties>
</file>