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filterPrivacy="1" codeName="ThisWorkbook" autoCompressPictures="0"/>
  <xr:revisionPtr revIDLastSave="0" documentId="13_ncr:1_{B8A11B02-4B8B-9343-82AF-616D4FD8A7A3}" xr6:coauthVersionLast="47" xr6:coauthVersionMax="47" xr10:uidLastSave="{00000000-0000-0000-0000-000000000000}"/>
  <bookViews>
    <workbookView xWindow="31960" yWindow="500" windowWidth="41060" windowHeight="18600" activeTab="8" xr2:uid="{00000000-000D-0000-FFFF-FFFF00000000}"/>
  </bookViews>
  <sheets>
    <sheet name="Bestelapplicatie" sheetId="21" r:id="rId1"/>
    <sheet name="Locatie directeur 1" sheetId="7" r:id="rId2"/>
    <sheet name="Locatie directeur 2" sheetId="15" r:id="rId3"/>
    <sheet name="Beleidsmedewerker facilitair" sheetId="16" r:id="rId4"/>
    <sheet name="Coördinator OOP" sheetId="17" r:id="rId5"/>
    <sheet name="Centrale inkoper" sheetId="18" r:id="rId6"/>
    <sheet name="Onderhoudsmedewerker" sheetId="24" r:id="rId7"/>
    <sheet name="Hoofd facilitaire dienst" sheetId="25" r:id="rId8"/>
    <sheet name="Consensus" sheetId="9" r:id="rId9"/>
    <sheet name="Eindscores" sheetId="19" r:id="rId10"/>
  </sheets>
  <externalReferences>
    <externalReference r:id="rId11"/>
  </externalReferences>
  <definedNames>
    <definedName name="_100">Bestelapplicatie!$E$11:$G$11</definedName>
    <definedName name="_1050">Bestelapplicatie!$F$3:$I$3</definedName>
    <definedName name="_50">Bestelapplicatie!$F$2:$H$2</definedName>
    <definedName name="OPENVRAGEN">Bestelapplicatie!$E$1:$E$6</definedName>
    <definedName name="SCORE">#REF!</definedName>
    <definedName name="SCOREOV">Bestelapplicatie!#REF!</definedName>
    <definedName name="UGV">#REF!</definedName>
    <definedName name="UVO">#REF!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" i="19" l="1"/>
  <c r="E10" i="19"/>
  <c r="C10" i="19"/>
  <c r="G6" i="19"/>
  <c r="E6" i="19"/>
  <c r="C6" i="19"/>
  <c r="K119" i="9"/>
  <c r="H119" i="9"/>
  <c r="E119" i="9"/>
  <c r="K115" i="9"/>
  <c r="H115" i="9"/>
  <c r="E115" i="9"/>
  <c r="K112" i="9"/>
  <c r="K111" i="9"/>
  <c r="K110" i="9"/>
  <c r="K109" i="9"/>
  <c r="K108" i="9"/>
  <c r="K107" i="9"/>
  <c r="K104" i="9"/>
  <c r="K103" i="9"/>
  <c r="K102" i="9"/>
  <c r="K101" i="9"/>
  <c r="K100" i="9"/>
  <c r="K99" i="9"/>
  <c r="K96" i="9"/>
  <c r="K95" i="9"/>
  <c r="K94" i="9"/>
  <c r="K93" i="9"/>
  <c r="K92" i="9"/>
  <c r="K91" i="9"/>
  <c r="K88" i="9"/>
  <c r="K87" i="9"/>
  <c r="K86" i="9"/>
  <c r="K85" i="9"/>
  <c r="K84" i="9"/>
  <c r="K83" i="9"/>
  <c r="K80" i="9"/>
  <c r="K79" i="9"/>
  <c r="K78" i="9"/>
  <c r="K77" i="9"/>
  <c r="K76" i="9"/>
  <c r="K75" i="9"/>
  <c r="H112" i="9"/>
  <c r="H111" i="9"/>
  <c r="H110" i="9"/>
  <c r="H109" i="9"/>
  <c r="H108" i="9"/>
  <c r="H107" i="9"/>
  <c r="H104" i="9"/>
  <c r="H103" i="9"/>
  <c r="H102" i="9"/>
  <c r="H101" i="9"/>
  <c r="H100" i="9"/>
  <c r="H99" i="9"/>
  <c r="H98" i="9"/>
  <c r="H96" i="9"/>
  <c r="H95" i="9"/>
  <c r="H94" i="9"/>
  <c r="H93" i="9"/>
  <c r="H92" i="9"/>
  <c r="H91" i="9"/>
  <c r="H88" i="9"/>
  <c r="H87" i="9"/>
  <c r="H86" i="9"/>
  <c r="H85" i="9"/>
  <c r="H84" i="9"/>
  <c r="H83" i="9"/>
  <c r="H80" i="9"/>
  <c r="H79" i="9"/>
  <c r="H78" i="9"/>
  <c r="H77" i="9"/>
  <c r="H76" i="9"/>
  <c r="H75" i="9"/>
  <c r="E112" i="9"/>
  <c r="E111" i="9"/>
  <c r="E110" i="9"/>
  <c r="E109" i="9"/>
  <c r="E108" i="9"/>
  <c r="E107" i="9"/>
  <c r="E104" i="9"/>
  <c r="E103" i="9"/>
  <c r="E102" i="9"/>
  <c r="E101" i="9"/>
  <c r="E100" i="9"/>
  <c r="E99" i="9"/>
  <c r="E98" i="9"/>
  <c r="E96" i="9"/>
  <c r="E95" i="9"/>
  <c r="E94" i="9"/>
  <c r="E93" i="9"/>
  <c r="E92" i="9"/>
  <c r="E91" i="9"/>
  <c r="E88" i="9"/>
  <c r="E87" i="9"/>
  <c r="E86" i="9"/>
  <c r="E85" i="9"/>
  <c r="E84" i="9"/>
  <c r="E83" i="9"/>
  <c r="E80" i="9"/>
  <c r="E79" i="9"/>
  <c r="E78" i="9"/>
  <c r="E77" i="9"/>
  <c r="E76" i="9"/>
  <c r="E75" i="9"/>
  <c r="G4" i="19"/>
  <c r="E4" i="19"/>
  <c r="C4" i="19"/>
  <c r="J1" i="25"/>
  <c r="G1" i="25"/>
  <c r="D1" i="25"/>
  <c r="J1" i="24"/>
  <c r="G1" i="24"/>
  <c r="D1" i="24"/>
  <c r="J1" i="18"/>
  <c r="G1" i="18"/>
  <c r="D1" i="18"/>
  <c r="J1" i="17"/>
  <c r="G1" i="17"/>
  <c r="D1" i="17"/>
  <c r="J1" i="16"/>
  <c r="G1" i="16"/>
  <c r="D1" i="16"/>
  <c r="J1" i="15"/>
  <c r="G1" i="15"/>
  <c r="D1" i="15"/>
  <c r="B29" i="25"/>
  <c r="A29" i="25"/>
  <c r="B27" i="25"/>
  <c r="A27" i="25"/>
  <c r="B25" i="25"/>
  <c r="A25" i="25"/>
  <c r="B23" i="25"/>
  <c r="A23" i="25"/>
  <c r="B21" i="25"/>
  <c r="A21" i="25"/>
  <c r="B19" i="25"/>
  <c r="B17" i="25"/>
  <c r="B15" i="25"/>
  <c r="B13" i="25"/>
  <c r="B11" i="25"/>
  <c r="B9" i="25"/>
  <c r="B7" i="25"/>
  <c r="B5" i="25"/>
  <c r="B3" i="25"/>
  <c r="A3" i="25"/>
  <c r="B29" i="24"/>
  <c r="A29" i="24"/>
  <c r="B27" i="24"/>
  <c r="A27" i="24"/>
  <c r="B25" i="24"/>
  <c r="A25" i="24"/>
  <c r="B23" i="24"/>
  <c r="A23" i="24"/>
  <c r="B21" i="24"/>
  <c r="A21" i="24"/>
  <c r="B19" i="24"/>
  <c r="B17" i="24"/>
  <c r="B15" i="24"/>
  <c r="B13" i="24"/>
  <c r="B11" i="24"/>
  <c r="B9" i="24"/>
  <c r="B7" i="24"/>
  <c r="B5" i="24"/>
  <c r="B3" i="24"/>
  <c r="A3" i="24"/>
  <c r="B29" i="18"/>
  <c r="A29" i="18"/>
  <c r="B27" i="18"/>
  <c r="A27" i="18"/>
  <c r="B25" i="18"/>
  <c r="A25" i="18"/>
  <c r="B23" i="18"/>
  <c r="A23" i="18"/>
  <c r="B21" i="18"/>
  <c r="A21" i="18"/>
  <c r="B19" i="18"/>
  <c r="B17" i="18"/>
  <c r="B15" i="18"/>
  <c r="B13" i="18"/>
  <c r="B11" i="18"/>
  <c r="B9" i="18"/>
  <c r="B7" i="18"/>
  <c r="B5" i="18"/>
  <c r="B3" i="18"/>
  <c r="A3" i="18"/>
  <c r="B29" i="17"/>
  <c r="A29" i="17"/>
  <c r="B27" i="17"/>
  <c r="A27" i="17"/>
  <c r="B25" i="17"/>
  <c r="A25" i="17"/>
  <c r="B23" i="17"/>
  <c r="A23" i="17"/>
  <c r="B21" i="17"/>
  <c r="A21" i="17"/>
  <c r="B19" i="17"/>
  <c r="B17" i="17"/>
  <c r="B15" i="17"/>
  <c r="B13" i="17"/>
  <c r="B11" i="17"/>
  <c r="B9" i="17"/>
  <c r="B7" i="17"/>
  <c r="B5" i="17"/>
  <c r="B3" i="17"/>
  <c r="A3" i="17"/>
  <c r="B29" i="16"/>
  <c r="A29" i="16"/>
  <c r="B27" i="16"/>
  <c r="A27" i="16"/>
  <c r="B25" i="16"/>
  <c r="A25" i="16"/>
  <c r="B23" i="16"/>
  <c r="A23" i="16"/>
  <c r="B21" i="16"/>
  <c r="A21" i="16"/>
  <c r="B19" i="16"/>
  <c r="B17" i="16"/>
  <c r="B15" i="16"/>
  <c r="B13" i="16"/>
  <c r="B11" i="16"/>
  <c r="B9" i="16"/>
  <c r="B7" i="16"/>
  <c r="B5" i="16"/>
  <c r="B3" i="16"/>
  <c r="A3" i="16"/>
  <c r="B29" i="15"/>
  <c r="A29" i="15"/>
  <c r="B27" i="15"/>
  <c r="A27" i="15"/>
  <c r="B25" i="15"/>
  <c r="A25" i="15"/>
  <c r="B23" i="15"/>
  <c r="A23" i="15"/>
  <c r="B21" i="15"/>
  <c r="A21" i="15"/>
  <c r="B19" i="15"/>
  <c r="B17" i="15"/>
  <c r="B15" i="15"/>
  <c r="B13" i="15"/>
  <c r="B11" i="15"/>
  <c r="B9" i="15"/>
  <c r="B7" i="15"/>
  <c r="B5" i="15"/>
  <c r="B3" i="15"/>
  <c r="A3" i="15"/>
  <c r="K72" i="9"/>
  <c r="K71" i="9"/>
  <c r="K70" i="9"/>
  <c r="K69" i="9"/>
  <c r="K68" i="9"/>
  <c r="K67" i="9"/>
  <c r="K66" i="9"/>
  <c r="H72" i="9"/>
  <c r="H71" i="9"/>
  <c r="H70" i="9"/>
  <c r="H69" i="9"/>
  <c r="H68" i="9"/>
  <c r="H67" i="9"/>
  <c r="H66" i="9"/>
  <c r="E72" i="9"/>
  <c r="E71" i="9"/>
  <c r="E70" i="9"/>
  <c r="E69" i="9"/>
  <c r="E68" i="9"/>
  <c r="E67" i="9"/>
  <c r="E66" i="9"/>
  <c r="K64" i="9"/>
  <c r="K63" i="9"/>
  <c r="K62" i="9"/>
  <c r="K61" i="9"/>
  <c r="K60" i="9"/>
  <c r="K59" i="9"/>
  <c r="K58" i="9"/>
  <c r="H64" i="9"/>
  <c r="H63" i="9"/>
  <c r="H62" i="9"/>
  <c r="H61" i="9"/>
  <c r="H60" i="9"/>
  <c r="H59" i="9"/>
  <c r="H58" i="9"/>
  <c r="K56" i="9"/>
  <c r="K55" i="9"/>
  <c r="K54" i="9"/>
  <c r="K53" i="9"/>
  <c r="K52" i="9"/>
  <c r="K51" i="9"/>
  <c r="K50" i="9"/>
  <c r="H56" i="9"/>
  <c r="H55" i="9"/>
  <c r="H54" i="9"/>
  <c r="H53" i="9"/>
  <c r="H52" i="9"/>
  <c r="H51" i="9"/>
  <c r="H50" i="9"/>
  <c r="E64" i="9"/>
  <c r="E63" i="9"/>
  <c r="E62" i="9"/>
  <c r="E61" i="9"/>
  <c r="E60" i="9"/>
  <c r="E59" i="9"/>
  <c r="E58" i="9"/>
  <c r="E56" i="9"/>
  <c r="E55" i="9"/>
  <c r="E54" i="9"/>
  <c r="E53" i="9"/>
  <c r="E52" i="9"/>
  <c r="E51" i="9"/>
  <c r="E50" i="9"/>
  <c r="B66" i="9"/>
  <c r="B58" i="9"/>
  <c r="B50" i="9"/>
  <c r="C72" i="9"/>
  <c r="C71" i="9"/>
  <c r="C70" i="9"/>
  <c r="C69" i="9"/>
  <c r="C68" i="9"/>
  <c r="C67" i="9"/>
  <c r="C66" i="9"/>
  <c r="C64" i="9"/>
  <c r="C63" i="9"/>
  <c r="C62" i="9"/>
  <c r="C61" i="9"/>
  <c r="C60" i="9"/>
  <c r="C59" i="9"/>
  <c r="C58" i="9"/>
  <c r="C56" i="9"/>
  <c r="C55" i="9"/>
  <c r="C54" i="9"/>
  <c r="C53" i="9"/>
  <c r="C52" i="9"/>
  <c r="C51" i="9"/>
  <c r="C50" i="9"/>
  <c r="C48" i="9"/>
  <c r="C47" i="9"/>
  <c r="C46" i="9"/>
  <c r="C45" i="9"/>
  <c r="C44" i="9"/>
  <c r="C43" i="9"/>
  <c r="C42" i="9"/>
  <c r="B2" i="25"/>
  <c r="B2" i="24"/>
  <c r="B2" i="18"/>
  <c r="B2" i="17"/>
  <c r="B2" i="16"/>
  <c r="B2" i="15"/>
  <c r="B19" i="7"/>
  <c r="B17" i="7"/>
  <c r="B15" i="7"/>
  <c r="G2" i="19"/>
  <c r="E2" i="19"/>
  <c r="C2" i="19"/>
  <c r="K106" i="9"/>
  <c r="H106" i="9"/>
  <c r="E106" i="9"/>
  <c r="C112" i="9"/>
  <c r="C111" i="9"/>
  <c r="C110" i="9"/>
  <c r="C109" i="9"/>
  <c r="C108" i="9"/>
  <c r="C107" i="9"/>
  <c r="C106" i="9"/>
  <c r="K98" i="9"/>
  <c r="C104" i="9"/>
  <c r="C103" i="9"/>
  <c r="C102" i="9"/>
  <c r="C101" i="9"/>
  <c r="C100" i="9"/>
  <c r="C99" i="9"/>
  <c r="C98" i="9"/>
  <c r="K90" i="9"/>
  <c r="H90" i="9"/>
  <c r="E90" i="9"/>
  <c r="C96" i="9"/>
  <c r="C95" i="9"/>
  <c r="C94" i="9"/>
  <c r="C93" i="9"/>
  <c r="C92" i="9"/>
  <c r="C91" i="9"/>
  <c r="C90" i="9"/>
  <c r="K82" i="9"/>
  <c r="H82" i="9"/>
  <c r="E82" i="9"/>
  <c r="B98" i="9"/>
  <c r="B90" i="9"/>
  <c r="B82" i="9"/>
  <c r="C88" i="9"/>
  <c r="C87" i="9"/>
  <c r="C86" i="9"/>
  <c r="C85" i="9"/>
  <c r="C84" i="9"/>
  <c r="C83" i="9"/>
  <c r="C82" i="9"/>
  <c r="K74" i="9"/>
  <c r="H74" i="9"/>
  <c r="E74" i="9"/>
  <c r="C80" i="9"/>
  <c r="C79" i="9"/>
  <c r="C78" i="9"/>
  <c r="C77" i="9"/>
  <c r="C76" i="9"/>
  <c r="C75" i="9"/>
  <c r="C74" i="9"/>
  <c r="K48" i="9"/>
  <c r="K47" i="9"/>
  <c r="K46" i="9"/>
  <c r="K45" i="9"/>
  <c r="K44" i="9"/>
  <c r="K43" i="9"/>
  <c r="K42" i="9"/>
  <c r="H48" i="9"/>
  <c r="H47" i="9"/>
  <c r="H46" i="9"/>
  <c r="H45" i="9"/>
  <c r="H44" i="9"/>
  <c r="H43" i="9"/>
  <c r="H42" i="9"/>
  <c r="E48" i="9"/>
  <c r="E47" i="9"/>
  <c r="E46" i="9"/>
  <c r="E45" i="9"/>
  <c r="E44" i="9"/>
  <c r="E43" i="9"/>
  <c r="E42" i="9"/>
  <c r="K40" i="9"/>
  <c r="K39" i="9"/>
  <c r="K38" i="9"/>
  <c r="K37" i="9"/>
  <c r="K36" i="9"/>
  <c r="K35" i="9"/>
  <c r="K34" i="9"/>
  <c r="H40" i="9"/>
  <c r="H39" i="9"/>
  <c r="H38" i="9"/>
  <c r="H37" i="9"/>
  <c r="H36" i="9"/>
  <c r="H35" i="9"/>
  <c r="H34" i="9"/>
  <c r="E40" i="9"/>
  <c r="E39" i="9"/>
  <c r="E38" i="9"/>
  <c r="E37" i="9"/>
  <c r="E36" i="9"/>
  <c r="E35" i="9"/>
  <c r="E34" i="9"/>
  <c r="C40" i="9"/>
  <c r="C39" i="9"/>
  <c r="C38" i="9"/>
  <c r="C37" i="9"/>
  <c r="C36" i="9"/>
  <c r="C35" i="9"/>
  <c r="C34" i="9"/>
  <c r="K32" i="9"/>
  <c r="K31" i="9"/>
  <c r="K30" i="9"/>
  <c r="K29" i="9"/>
  <c r="K28" i="9"/>
  <c r="K27" i="9"/>
  <c r="K26" i="9"/>
  <c r="H32" i="9"/>
  <c r="H31" i="9"/>
  <c r="H30" i="9"/>
  <c r="H29" i="9"/>
  <c r="H28" i="9"/>
  <c r="H27" i="9"/>
  <c r="H26" i="9"/>
  <c r="E32" i="9"/>
  <c r="E31" i="9"/>
  <c r="E30" i="9"/>
  <c r="E29" i="9"/>
  <c r="E28" i="9"/>
  <c r="E27" i="9"/>
  <c r="E26" i="9"/>
  <c r="C32" i="9"/>
  <c r="C31" i="9"/>
  <c r="C30" i="9"/>
  <c r="C29" i="9"/>
  <c r="C28" i="9"/>
  <c r="C27" i="9"/>
  <c r="C26" i="9"/>
  <c r="K24" i="9"/>
  <c r="K23" i="9"/>
  <c r="K22" i="9"/>
  <c r="K21" i="9"/>
  <c r="K20" i="9"/>
  <c r="K19" i="9"/>
  <c r="K18" i="9"/>
  <c r="H24" i="9"/>
  <c r="H23" i="9"/>
  <c r="H22" i="9"/>
  <c r="H21" i="9"/>
  <c r="H20" i="9"/>
  <c r="H19" i="9"/>
  <c r="H18" i="9"/>
  <c r="E24" i="9"/>
  <c r="E23" i="9"/>
  <c r="E22" i="9"/>
  <c r="E21" i="9"/>
  <c r="E20" i="9"/>
  <c r="E19" i="9"/>
  <c r="E18" i="9"/>
  <c r="C24" i="9"/>
  <c r="C23" i="9"/>
  <c r="C22" i="9"/>
  <c r="C21" i="9"/>
  <c r="C20" i="9"/>
  <c r="C19" i="9"/>
  <c r="C18" i="9"/>
  <c r="K16" i="9"/>
  <c r="K15" i="9"/>
  <c r="K14" i="9"/>
  <c r="K13" i="9"/>
  <c r="K12" i="9"/>
  <c r="K11" i="9"/>
  <c r="K10" i="9"/>
  <c r="H16" i="9"/>
  <c r="H15" i="9"/>
  <c r="H14" i="9"/>
  <c r="H13" i="9"/>
  <c r="H12" i="9"/>
  <c r="H11" i="9"/>
  <c r="H10" i="9"/>
  <c r="E16" i="9"/>
  <c r="E15" i="9"/>
  <c r="E14" i="9"/>
  <c r="E13" i="9"/>
  <c r="E12" i="9"/>
  <c r="E11" i="9"/>
  <c r="C16" i="9"/>
  <c r="C15" i="9"/>
  <c r="C14" i="9"/>
  <c r="C13" i="9"/>
  <c r="C12" i="9"/>
  <c r="C11" i="9"/>
  <c r="C10" i="9"/>
  <c r="K8" i="9"/>
  <c r="K7" i="9"/>
  <c r="K6" i="9"/>
  <c r="K5" i="9"/>
  <c r="K4" i="9"/>
  <c r="K3" i="9"/>
  <c r="K2" i="9"/>
  <c r="H8" i="9"/>
  <c r="H7" i="9"/>
  <c r="H6" i="9"/>
  <c r="H5" i="9"/>
  <c r="H4" i="9"/>
  <c r="H3" i="9"/>
  <c r="H2" i="9"/>
  <c r="E8" i="9"/>
  <c r="E7" i="9"/>
  <c r="C8" i="9"/>
  <c r="C7" i="9"/>
  <c r="C6" i="9"/>
  <c r="C5" i="9"/>
  <c r="C4" i="9"/>
  <c r="C3" i="9"/>
  <c r="C2" i="9"/>
  <c r="E6" i="9"/>
  <c r="E5" i="9"/>
  <c r="E4" i="9"/>
  <c r="E3" i="9"/>
  <c r="E2" i="9"/>
  <c r="B106" i="9"/>
  <c r="A106" i="9"/>
  <c r="A98" i="9"/>
  <c r="A89" i="9"/>
  <c r="A82" i="9"/>
  <c r="A74" i="9"/>
  <c r="A18" i="9"/>
  <c r="A2" i="9"/>
  <c r="B25" i="7"/>
  <c r="A25" i="7"/>
  <c r="B23" i="7"/>
  <c r="A23" i="7"/>
  <c r="A29" i="7"/>
  <c r="A27" i="7"/>
  <c r="A21" i="7"/>
  <c r="A3" i="7"/>
  <c r="B2" i="7"/>
  <c r="E10" i="9"/>
  <c r="B74" i="9"/>
  <c r="B42" i="9"/>
  <c r="B34" i="9"/>
  <c r="B26" i="9"/>
  <c r="B18" i="9"/>
  <c r="B10" i="9"/>
  <c r="B2" i="9"/>
  <c r="B29" i="7"/>
  <c r="B27" i="7"/>
  <c r="B21" i="7"/>
  <c r="B13" i="7"/>
  <c r="B11" i="7"/>
  <c r="B9" i="7"/>
  <c r="B7" i="7"/>
  <c r="B5" i="7"/>
  <c r="B3" i="7"/>
  <c r="K1" i="9"/>
  <c r="H1" i="9"/>
  <c r="E1" i="9"/>
</calcChain>
</file>

<file path=xl/sharedStrings.xml><?xml version="1.0" encoding="utf-8"?>
<sst xmlns="http://schemas.openxmlformats.org/spreadsheetml/2006/main" count="772" uniqueCount="60">
  <si>
    <t>&lt;MOTIVATIE&gt;</t>
  </si>
  <si>
    <t>SCORE</t>
  </si>
  <si>
    <t>Score:</t>
  </si>
  <si>
    <t>Totaalwaardes</t>
  </si>
  <si>
    <t>Totaalwaarder criterium kwaliteit</t>
  </si>
  <si>
    <t>Onderdeel</t>
  </si>
  <si>
    <t>Totaal behaalde waarde criterium kwaliteit:</t>
  </si>
  <si>
    <t>Totaal behaalde waarde criterium prijs:</t>
  </si>
  <si>
    <t>Eindscore (kwaliteit/prijs):</t>
  </si>
  <si>
    <t>Inschrijver 1</t>
  </si>
  <si>
    <t>Inschrijver 2</t>
  </si>
  <si>
    <t>Inschrijver 3</t>
  </si>
  <si>
    <t>Login werkt conform opgegeven inloggegevens.</t>
  </si>
  <si>
    <t>Mogelijkheid van vrij tekstveld.</t>
  </si>
  <si>
    <t>Aanwezigheid van help-functies, automatische tips en ondersteuning.</t>
  </si>
  <si>
    <t>Het afleveradres van de scholen is per bestelling met een pull down te wijzigen.</t>
  </si>
  <si>
    <t>De bestelportal beschikt over een module waar klachten kunnen worden ingediend</t>
  </si>
  <si>
    <t>Algemeen</t>
  </si>
  <si>
    <t>Gebruikers vriendelijkheid</t>
  </si>
  <si>
    <t>Prijzen</t>
  </si>
  <si>
    <t>Aflevering</t>
  </si>
  <si>
    <t>Klachten</t>
  </si>
  <si>
    <t>Te behalen score</t>
  </si>
  <si>
    <t>Ja: 5 punten
Nee: 0 punten</t>
  </si>
  <si>
    <t>Behaalde waarde bestelportal</t>
  </si>
  <si>
    <t>Behaalde score bestelportal:</t>
  </si>
  <si>
    <t>Factor bestelportal:</t>
  </si>
  <si>
    <t>UITMUNTEND</t>
  </si>
  <si>
    <t>GOED</t>
  </si>
  <si>
    <t>VOLDOENDE</t>
  </si>
  <si>
    <t>MATIG</t>
  </si>
  <si>
    <t>ONVOLDOENDE</t>
  </si>
  <si>
    <t>7.2 Beoordelingscriteria bestelportal</t>
  </si>
  <si>
    <t>Beoordelaar 1: Locatie directeur 1</t>
  </si>
  <si>
    <t>Gebruikers
vriendelijkheid</t>
  </si>
  <si>
    <t>Beoordelaar 2: Locatie directeur 2</t>
  </si>
  <si>
    <t>Mogelijkheid tot inzage in bestelstatus</t>
  </si>
  <si>
    <t>Mate van logische opbouw van de schermen en eenvoud van de opzet van de bestelapplicatie</t>
  </si>
  <si>
    <t>Huisstijl</t>
  </si>
  <si>
    <t>Communicatie</t>
  </si>
  <si>
    <t>Automatische e-mail notificatie (e-mailadres moet dus een verplicht veld zijn).</t>
  </si>
  <si>
    <t>Algehele indruk opzet/ uitstraling/ laagdrempeligheid.</t>
  </si>
  <si>
    <t>1 tot 5 punten</t>
  </si>
  <si>
    <t>Ja: 5 punten
Redelijk: 3 punten
Nee: 0 punten</t>
  </si>
  <si>
    <t>Goed: 10 punten
Voldoende: 5 punten
Matig: 1 punt</t>
  </si>
  <si>
    <t>Juiste prijzen (tarieven conform het ingediende prijzenblad van de inschrijver en BTW) komen online in beeld (tijdens bestellen). Dit moet gelden voor alle bestellingen.</t>
  </si>
  <si>
    <t>Beoordelaar 4: Coördinator OOP</t>
  </si>
  <si>
    <t>Beoordelaar 3: Beleidsmedewerker facilitair</t>
  </si>
  <si>
    <t>Beoordelaar 5: Centrale inkoper</t>
  </si>
  <si>
    <t>Beoordelaar 6: Onderhoudsmedewerker</t>
  </si>
  <si>
    <t>Beoordelaar 7: Hoofd facilitaire dienst</t>
  </si>
  <si>
    <t>7.1.A. Beantwoording open vragen</t>
  </si>
  <si>
    <t>7.2. Gebruiksvriendelijkheid bestelapplicatie</t>
  </si>
  <si>
    <t xml:space="preserve">7.3 Productdemonstratie </t>
  </si>
  <si>
    <t>Afbeeldingen van artikelen zichtbaar.</t>
  </si>
  <si>
    <t>Aantal beschikbare artikelen/ voorraad zichtbaar.</t>
  </si>
  <si>
    <t>Levertijd zichtbaar (voordat de bestelling geplaatst is).</t>
  </si>
  <si>
    <t>Op dit subcriterium dient de inschrijver minimaal een score van 50 punten te behalen</t>
  </si>
  <si>
    <t>De waarde voor het subcriterium “bestelportal” komt tot stand door het eindgetal te vermenigvuldigen keer € 266,67,- (de maximaal te behalen waarde bedraagt € 20.000,-).</t>
  </si>
  <si>
    <t>De website is herkenbaar voor gebruikers/ bestellers van de aanbestedende dienst als ware het een eigen webshop van aanbestedende dienst is (uitgangspunt de stijl van Fierder.nl)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</si>
</sst>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_-;&quot;€&quot;\ #,##0.00\-"/>
    <numFmt numFmtId="165" formatCode="&quot;€&quot;\ #,##0_-"/>
    <numFmt numFmtId="166" formatCode="&quot;€&quot;\ #,##0.00"/>
    <numFmt numFmtId="167" formatCode="0.0000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name val="Verdana"/>
      <family val="2"/>
    </font>
    <font>
      <b/>
      <sz val="11"/>
      <color indexed="8"/>
      <name val="Verdana"/>
      <family val="2"/>
    </font>
    <font>
      <b/>
      <sz val="10"/>
      <color indexed="8"/>
      <name val="Verdana"/>
      <family val="2"/>
    </font>
    <font>
      <b/>
      <sz val="10"/>
      <name val="Verdana"/>
      <family val="2"/>
    </font>
    <font>
      <sz val="10"/>
      <color theme="1"/>
      <name val="Calibri"/>
      <family val="2"/>
      <scheme val="minor"/>
    </font>
    <font>
      <sz val="12"/>
      <color rgb="FF454545"/>
      <name val="Helvetica Neue"/>
      <family val="2"/>
    </font>
    <font>
      <sz val="9"/>
      <color theme="1"/>
      <name val="Verdana"/>
      <family val="2"/>
    </font>
    <font>
      <sz val="9"/>
      <color theme="0"/>
      <name val="Verdana"/>
      <family val="2"/>
    </font>
    <font>
      <b/>
      <sz val="9"/>
      <color rgb="FFFF0000"/>
      <name val="Verdana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24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3" fillId="0" borderId="0" xfId="0" applyFont="1"/>
    <xf numFmtId="165" fontId="4" fillId="0" borderId="0" xfId="0" applyNumberFormat="1" applyFont="1" applyAlignment="1">
      <alignment horizontal="center"/>
    </xf>
    <xf numFmtId="0" fontId="4" fillId="2" borderId="0" xfId="0" applyFont="1" applyFill="1"/>
    <xf numFmtId="0" fontId="5" fillId="2" borderId="6" xfId="0" applyFont="1" applyFill="1" applyBorder="1" applyAlignment="1">
      <alignment horizontal="left" vertical="center" indent="1"/>
    </xf>
    <xf numFmtId="0" fontId="4" fillId="2" borderId="6" xfId="0" applyFont="1" applyFill="1" applyBorder="1" applyAlignment="1">
      <alignment horizontal="left" vertical="center" wrapText="1" indent="1"/>
    </xf>
    <xf numFmtId="0" fontId="4" fillId="2" borderId="6" xfId="0" applyFont="1" applyFill="1" applyBorder="1"/>
    <xf numFmtId="0" fontId="6" fillId="2" borderId="6" xfId="0" applyFont="1" applyFill="1" applyBorder="1" applyAlignment="1">
      <alignment horizontal="left" vertical="center" indent="1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13" fillId="0" borderId="0" xfId="0" applyFont="1"/>
    <xf numFmtId="0" fontId="14" fillId="0" borderId="0" xfId="0" applyFont="1"/>
    <xf numFmtId="167" fontId="6" fillId="2" borderId="6" xfId="0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vertical="center" wrapText="1"/>
    </xf>
    <xf numFmtId="166" fontId="3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right" vertical="center"/>
    </xf>
    <xf numFmtId="166" fontId="3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 applyProtection="1">
      <alignment horizontal="left" vertical="center" indent="1"/>
      <protection locked="0"/>
    </xf>
    <xf numFmtId="0" fontId="4" fillId="3" borderId="2" xfId="0" applyFont="1" applyFill="1" applyBorder="1"/>
    <xf numFmtId="0" fontId="4" fillId="3" borderId="4" xfId="0" applyFont="1" applyFill="1" applyBorder="1"/>
    <xf numFmtId="0" fontId="4" fillId="3" borderId="3" xfId="0" applyFont="1" applyFill="1" applyBorder="1"/>
    <xf numFmtId="0" fontId="3" fillId="4" borderId="2" xfId="0" applyFont="1" applyFill="1" applyBorder="1" applyAlignment="1">
      <alignment horizontal="left" vertical="center" wrapText="1" indent="1"/>
    </xf>
    <xf numFmtId="0" fontId="4" fillId="6" borderId="1" xfId="0" applyFont="1" applyFill="1" applyBorder="1" applyAlignment="1">
      <alignment vertical="center" wrapText="1"/>
    </xf>
    <xf numFmtId="2" fontId="4" fillId="7" borderId="1" xfId="0" applyNumberFormat="1" applyFont="1" applyFill="1" applyBorder="1" applyAlignment="1">
      <alignment horizontal="center" vertical="center" wrapText="1"/>
    </xf>
    <xf numFmtId="2" fontId="9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6" xfId="0" applyNumberFormat="1" applyFont="1" applyFill="1" applyBorder="1" applyAlignment="1">
      <alignment horizontal="left" vertical="center" wrapText="1" indent="1"/>
    </xf>
    <xf numFmtId="0" fontId="11" fillId="4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 indent="1"/>
    </xf>
    <xf numFmtId="166" fontId="4" fillId="2" borderId="0" xfId="0" applyNumberFormat="1" applyFont="1" applyFill="1" applyAlignment="1">
      <alignment horizontal="left" vertical="center" wrapText="1" indent="1"/>
    </xf>
    <xf numFmtId="0" fontId="11" fillId="4" borderId="0" xfId="0" applyFont="1" applyFill="1" applyAlignment="1">
      <alignment horizontal="right" vertical="center"/>
    </xf>
    <xf numFmtId="0" fontId="0" fillId="5" borderId="1" xfId="0" applyFill="1" applyBorder="1"/>
    <xf numFmtId="0" fontId="4" fillId="4" borderId="0" xfId="0" applyFont="1" applyFill="1"/>
    <xf numFmtId="0" fontId="4" fillId="2" borderId="9" xfId="0" applyFont="1" applyFill="1" applyBorder="1"/>
    <xf numFmtId="0" fontId="18" fillId="0" borderId="0" xfId="0" applyFont="1"/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/>
    </xf>
    <xf numFmtId="0" fontId="0" fillId="3" borderId="0" xfId="0" applyFill="1"/>
    <xf numFmtId="0" fontId="4" fillId="6" borderId="1" xfId="0" applyFont="1" applyFill="1" applyBorder="1" applyAlignment="1">
      <alignment horizontal="left" vertical="center"/>
    </xf>
    <xf numFmtId="1" fontId="4" fillId="6" borderId="1" xfId="0" applyNumberFormat="1" applyFont="1" applyFill="1" applyBorder="1" applyAlignment="1">
      <alignment horizontal="left" vertical="center"/>
    </xf>
    <xf numFmtId="1" fontId="9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0" xfId="0" applyFont="1" applyFill="1" applyAlignment="1">
      <alignment horizontal="left" vertical="center"/>
    </xf>
    <xf numFmtId="0" fontId="19" fillId="2" borderId="0" xfId="0" applyFont="1" applyFill="1"/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15" fillId="7" borderId="2" xfId="0" applyFont="1" applyFill="1" applyBorder="1" applyAlignment="1">
      <alignment horizontal="left"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textRotation="45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textRotation="45"/>
    </xf>
    <xf numFmtId="0" fontId="4" fillId="7" borderId="1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center" vertical="center" textRotation="45"/>
    </xf>
    <xf numFmtId="1" fontId="5" fillId="2" borderId="2" xfId="0" applyNumberFormat="1" applyFont="1" applyFill="1" applyBorder="1" applyAlignment="1" applyProtection="1">
      <alignment horizontal="center" vertical="center"/>
      <protection locked="0"/>
    </xf>
    <xf numFmtId="1" fontId="5" fillId="2" borderId="3" xfId="0" applyNumberFormat="1" applyFont="1" applyFill="1" applyBorder="1" applyAlignment="1" applyProtection="1">
      <alignment horizontal="center" vertical="center"/>
      <protection locked="0"/>
    </xf>
    <xf numFmtId="2" fontId="5" fillId="7" borderId="4" xfId="0" applyNumberFormat="1" applyFont="1" applyFill="1" applyBorder="1" applyAlignment="1" applyProtection="1">
      <alignment horizontal="center" vertical="center"/>
      <protection locked="0"/>
    </xf>
    <xf numFmtId="2" fontId="5" fillId="7" borderId="3" xfId="0" applyNumberFormat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>
      <alignment horizontal="center" vertical="center" textRotation="45"/>
    </xf>
    <xf numFmtId="0" fontId="4" fillId="7" borderId="11" xfId="0" applyFont="1" applyFill="1" applyBorder="1" applyAlignment="1">
      <alignment horizontal="left" vertical="center" wrapText="1"/>
    </xf>
    <xf numFmtId="0" fontId="4" fillId="7" borderId="10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center" vertical="center" textRotation="45" wrapText="1"/>
    </xf>
    <xf numFmtId="0" fontId="2" fillId="6" borderId="9" xfId="0" applyFont="1" applyFill="1" applyBorder="1" applyAlignment="1">
      <alignment horizontal="center" vertical="center" textRotation="45" wrapText="1"/>
    </xf>
    <xf numFmtId="0" fontId="2" fillId="6" borderId="10" xfId="0" applyFont="1" applyFill="1" applyBorder="1" applyAlignment="1">
      <alignment horizontal="center" vertical="center" textRotation="45" wrapText="1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3" borderId="3" xfId="0" applyNumberFormat="1" applyFont="1" applyFill="1" applyBorder="1" applyAlignment="1" applyProtection="1">
      <alignment horizontal="center" vertical="center"/>
      <protection locked="0"/>
    </xf>
    <xf numFmtId="165" fontId="6" fillId="3" borderId="2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/>
    </xf>
    <xf numFmtId="2" fontId="5" fillId="7" borderId="2" xfId="0" applyNumberFormat="1" applyFont="1" applyFill="1" applyBorder="1" applyAlignment="1" applyProtection="1">
      <alignment horizontal="center" vertical="center"/>
      <protection locked="0"/>
    </xf>
    <xf numFmtId="165" fontId="6" fillId="3" borderId="4" xfId="0" applyNumberFormat="1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right" vertical="center" wrapText="1"/>
    </xf>
    <xf numFmtId="0" fontId="2" fillId="7" borderId="7" xfId="0" applyFont="1" applyFill="1" applyBorder="1" applyAlignment="1">
      <alignment horizontal="center" vertical="center" textRotation="45"/>
    </xf>
    <xf numFmtId="0" fontId="2" fillId="7" borderId="6" xfId="0" applyFont="1" applyFill="1" applyBorder="1" applyAlignment="1">
      <alignment horizontal="center" vertical="center" textRotation="45"/>
    </xf>
    <xf numFmtId="0" fontId="2" fillId="7" borderId="8" xfId="0" applyFont="1" applyFill="1" applyBorder="1" applyAlignment="1">
      <alignment horizontal="center" vertical="center" textRotation="45"/>
    </xf>
    <xf numFmtId="0" fontId="2" fillId="6" borderId="7" xfId="0" applyFont="1" applyFill="1" applyBorder="1" applyAlignment="1">
      <alignment horizontal="center" vertical="center" textRotation="45"/>
    </xf>
    <xf numFmtId="0" fontId="2" fillId="6" borderId="6" xfId="0" applyFont="1" applyFill="1" applyBorder="1" applyAlignment="1">
      <alignment horizontal="center" vertical="center" textRotation="45"/>
    </xf>
    <xf numFmtId="0" fontId="4" fillId="7" borderId="6" xfId="0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>
      <alignment horizontal="center" vertical="center" textRotation="45"/>
    </xf>
    <xf numFmtId="164" fontId="4" fillId="7" borderId="7" xfId="0" applyNumberFormat="1" applyFont="1" applyFill="1" applyBorder="1" applyAlignment="1" applyProtection="1">
      <alignment horizontal="center" vertical="center" wrapText="1"/>
      <protection locked="0"/>
    </xf>
    <xf numFmtId="164" fontId="4" fillId="7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7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1" xfId="0" applyFont="1" applyFill="1" applyBorder="1" applyAlignment="1">
      <alignment horizontal="center" vertical="center" textRotation="45"/>
    </xf>
    <xf numFmtId="0" fontId="2" fillId="6" borderId="9" xfId="0" applyFont="1" applyFill="1" applyBorder="1" applyAlignment="1">
      <alignment horizontal="center" vertical="center" textRotation="45"/>
    </xf>
    <xf numFmtId="0" fontId="6" fillId="3" borderId="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right" vertical="center" wrapText="1"/>
    </xf>
    <xf numFmtId="166" fontId="12" fillId="4" borderId="0" xfId="0" applyNumberFormat="1" applyFont="1" applyFill="1" applyAlignment="1" applyProtection="1">
      <alignment horizontal="center" vertical="center" wrapText="1"/>
      <protection locked="0"/>
    </xf>
    <xf numFmtId="2" fontId="1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>
      <alignment vertical="center" wrapText="1"/>
    </xf>
    <xf numFmtId="0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NumberFormat="1" applyFont="1" applyFill="1" applyAlignment="1" applyProtection="1">
      <alignment horizontal="center" vertical="center" wrapText="1"/>
      <protection locked="0"/>
    </xf>
  </cellXfs>
  <cellStyles count="5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Standaard" xfId="0" builtinId="0"/>
  </cellStyles>
  <dxfs count="0"/>
  <tableStyles count="0" defaultTableStyle="TableStyleMedium2" defaultPivotStyle="PivotStyleMedium9"/>
  <colors>
    <mruColors>
      <color rgb="FFFDE9D9"/>
      <color rgb="FFFFCC99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Bijlage%209a%20Beoordelingsformulier%20open%20vragen.xlsx?3BEA7F6F" TargetMode="External"/><Relationship Id="rId1" Type="http://schemas.openxmlformats.org/officeDocument/2006/relationships/externalLinkPath" Target="file:///3BEA7F6F/Bijlage%209a%20Beoordelingsformulier%20open%20vra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n vragen"/>
      <sheetName val="Locatie directeur 1"/>
      <sheetName val="Locatie directeur 2"/>
      <sheetName val="Beleidsmedewerker facilitair"/>
      <sheetName val="Coordinator OOP"/>
      <sheetName val="Centrale inkoper"/>
      <sheetName val="Onderhoudsmedewerker"/>
      <sheetName val="Hoofd facilitaire dienst"/>
      <sheetName val="Consensus"/>
      <sheetName val="Eindscores"/>
    </sheetNames>
    <sheetDataSet>
      <sheetData sheetId="0"/>
      <sheetData sheetId="1">
        <row r="1">
          <cell r="C1" t="str">
            <v>Inschrijver 1</v>
          </cell>
          <cell r="F1" t="str">
            <v>Inschrijver 2</v>
          </cell>
          <cell r="I1" t="str">
            <v>Inschrijver 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8BFE7-DBCD-A64A-9307-AFAB3944EB8A}">
  <dimension ref="A1:M16"/>
  <sheetViews>
    <sheetView showGridLines="0" topLeftCell="A14" zoomScale="120" zoomScaleNormal="120" workbookViewId="0">
      <selection activeCell="C12" sqref="C12:D12"/>
    </sheetView>
  </sheetViews>
  <sheetFormatPr baseColWidth="10" defaultRowHeight="15" x14ac:dyDescent="0.2"/>
  <cols>
    <col min="1" max="1" width="12.83203125" customWidth="1"/>
    <col min="2" max="2" width="80.83203125" customWidth="1"/>
    <col min="3" max="4" width="15.83203125" customWidth="1"/>
    <col min="5" max="7" width="15.83203125" style="42" customWidth="1"/>
    <col min="8" max="13" width="10.83203125" style="42"/>
  </cols>
  <sheetData>
    <row r="1" spans="1:11" ht="35" customHeight="1" x14ac:dyDescent="0.2">
      <c r="A1" s="58" t="s">
        <v>32</v>
      </c>
      <c r="B1" s="58"/>
      <c r="C1" s="64" t="s">
        <v>22</v>
      </c>
      <c r="D1" s="64"/>
      <c r="E1" s="49" t="s">
        <v>1</v>
      </c>
      <c r="F1" s="49" t="s">
        <v>1</v>
      </c>
      <c r="G1" s="49" t="s">
        <v>1</v>
      </c>
      <c r="H1" s="49" t="s">
        <v>1</v>
      </c>
      <c r="I1" s="49" t="s">
        <v>1</v>
      </c>
      <c r="J1" s="49" t="s">
        <v>1</v>
      </c>
      <c r="K1" s="50"/>
    </row>
    <row r="2" spans="1:11" ht="45" customHeight="1" x14ac:dyDescent="0.2">
      <c r="A2" s="57" t="s">
        <v>17</v>
      </c>
      <c r="B2" s="52" t="s">
        <v>12</v>
      </c>
      <c r="C2" s="67" t="s">
        <v>23</v>
      </c>
      <c r="D2" s="68"/>
      <c r="E2" s="49" t="s">
        <v>27</v>
      </c>
      <c r="F2" s="49">
        <v>5</v>
      </c>
      <c r="G2" s="49">
        <v>1</v>
      </c>
      <c r="H2" s="49">
        <v>5</v>
      </c>
      <c r="I2" s="49">
        <v>10</v>
      </c>
      <c r="J2" s="49">
        <v>10</v>
      </c>
      <c r="K2" s="50"/>
    </row>
    <row r="3" spans="1:11" ht="45" customHeight="1" x14ac:dyDescent="0.2">
      <c r="A3" s="57"/>
      <c r="B3" s="53" t="s">
        <v>41</v>
      </c>
      <c r="C3" s="67" t="s">
        <v>42</v>
      </c>
      <c r="D3" s="68"/>
      <c r="E3" s="49" t="s">
        <v>28</v>
      </c>
      <c r="F3" s="49">
        <v>0</v>
      </c>
      <c r="G3" s="49">
        <v>2</v>
      </c>
      <c r="H3" s="49">
        <v>3</v>
      </c>
      <c r="I3" s="49">
        <v>5</v>
      </c>
      <c r="J3" s="49">
        <v>5</v>
      </c>
      <c r="K3" s="50"/>
    </row>
    <row r="4" spans="1:11" ht="45" customHeight="1" x14ac:dyDescent="0.2">
      <c r="A4" s="59" t="s">
        <v>18</v>
      </c>
      <c r="B4" s="43" t="s">
        <v>13</v>
      </c>
      <c r="C4" s="62" t="s">
        <v>23</v>
      </c>
      <c r="D4" s="63"/>
      <c r="E4" s="49" t="s">
        <v>29</v>
      </c>
      <c r="F4" s="49"/>
      <c r="G4" s="49">
        <v>3</v>
      </c>
      <c r="H4" s="49">
        <v>0</v>
      </c>
      <c r="I4" s="49">
        <v>0</v>
      </c>
      <c r="J4" s="49">
        <v>1</v>
      </c>
      <c r="K4" s="50"/>
    </row>
    <row r="5" spans="1:11" ht="45" customHeight="1" x14ac:dyDescent="0.2">
      <c r="A5" s="60"/>
      <c r="B5" s="43" t="s">
        <v>14</v>
      </c>
      <c r="C5" s="62" t="s">
        <v>43</v>
      </c>
      <c r="D5" s="63"/>
      <c r="E5" s="49" t="s">
        <v>30</v>
      </c>
      <c r="F5" s="49"/>
      <c r="G5" s="49">
        <v>4</v>
      </c>
      <c r="H5" s="49"/>
      <c r="I5" s="49"/>
      <c r="J5" s="50"/>
      <c r="K5" s="50"/>
    </row>
    <row r="6" spans="1:11" ht="30" customHeight="1" x14ac:dyDescent="0.2">
      <c r="A6" s="60"/>
      <c r="B6" s="43" t="s">
        <v>36</v>
      </c>
      <c r="C6" s="62" t="s">
        <v>23</v>
      </c>
      <c r="D6" s="63"/>
      <c r="E6" s="49" t="s">
        <v>31</v>
      </c>
      <c r="F6" s="49"/>
      <c r="G6" s="49">
        <v>5</v>
      </c>
      <c r="H6" s="50"/>
      <c r="I6" s="50"/>
      <c r="J6" s="50"/>
      <c r="K6" s="50"/>
    </row>
    <row r="7" spans="1:11" ht="45" customHeight="1" x14ac:dyDescent="0.2">
      <c r="A7" s="60"/>
      <c r="B7" s="43" t="s">
        <v>37</v>
      </c>
      <c r="C7" s="62" t="s">
        <v>42</v>
      </c>
      <c r="D7" s="63"/>
      <c r="E7" s="50"/>
      <c r="F7" s="50"/>
      <c r="G7" s="50"/>
      <c r="H7" s="50"/>
      <c r="I7" s="50"/>
      <c r="J7" s="50"/>
      <c r="K7" s="50"/>
    </row>
    <row r="8" spans="1:11" ht="45" customHeight="1" x14ac:dyDescent="0.2">
      <c r="A8" s="60"/>
      <c r="B8" s="43" t="s">
        <v>54</v>
      </c>
      <c r="C8" s="62" t="s">
        <v>23</v>
      </c>
      <c r="D8" s="63"/>
      <c r="E8" s="50"/>
      <c r="F8" s="50"/>
      <c r="G8" s="50"/>
      <c r="H8" s="50"/>
      <c r="I8" s="50"/>
      <c r="J8" s="50"/>
      <c r="K8" s="50"/>
    </row>
    <row r="9" spans="1:11" ht="45" customHeight="1" x14ac:dyDescent="0.2">
      <c r="A9" s="60"/>
      <c r="B9" s="43" t="s">
        <v>55</v>
      </c>
      <c r="C9" s="62" t="s">
        <v>23</v>
      </c>
      <c r="D9" s="63"/>
    </row>
    <row r="10" spans="1:11" ht="45" customHeight="1" x14ac:dyDescent="0.2">
      <c r="A10" s="61"/>
      <c r="B10" s="43" t="s">
        <v>56</v>
      </c>
      <c r="C10" s="62" t="s">
        <v>23</v>
      </c>
      <c r="D10" s="63"/>
    </row>
    <row r="11" spans="1:11" ht="30" customHeight="1" x14ac:dyDescent="0.2">
      <c r="A11" s="51" t="s">
        <v>19</v>
      </c>
      <c r="B11" s="53" t="s">
        <v>45</v>
      </c>
      <c r="C11" s="67" t="s">
        <v>23</v>
      </c>
      <c r="D11" s="68"/>
    </row>
    <row r="12" spans="1:11" ht="37" customHeight="1" x14ac:dyDescent="0.2">
      <c r="A12" s="44" t="s">
        <v>38</v>
      </c>
      <c r="B12" s="121" t="s">
        <v>59</v>
      </c>
      <c r="C12" s="62" t="s">
        <v>44</v>
      </c>
      <c r="D12" s="63"/>
    </row>
    <row r="13" spans="1:11" ht="30" customHeight="1" x14ac:dyDescent="0.2">
      <c r="A13" s="54" t="s">
        <v>39</v>
      </c>
      <c r="B13" s="53" t="s">
        <v>40</v>
      </c>
      <c r="C13" s="67" t="s">
        <v>23</v>
      </c>
      <c r="D13" s="68"/>
    </row>
    <row r="14" spans="1:11" ht="30" customHeight="1" x14ac:dyDescent="0.2">
      <c r="A14" s="25" t="s">
        <v>20</v>
      </c>
      <c r="B14" s="31" t="s">
        <v>15</v>
      </c>
      <c r="C14" s="62" t="s">
        <v>23</v>
      </c>
      <c r="D14" s="63"/>
    </row>
    <row r="15" spans="1:11" ht="30" customHeight="1" x14ac:dyDescent="0.2">
      <c r="A15" s="51" t="s">
        <v>21</v>
      </c>
      <c r="B15" s="52" t="s">
        <v>16</v>
      </c>
      <c r="C15" s="67" t="s">
        <v>23</v>
      </c>
      <c r="D15" s="68"/>
    </row>
    <row r="16" spans="1:11" ht="35" customHeight="1" x14ac:dyDescent="0.2">
      <c r="A16" s="39"/>
      <c r="B16" s="56" t="s">
        <v>58</v>
      </c>
      <c r="C16" s="65" t="s">
        <v>57</v>
      </c>
      <c r="D16" s="66"/>
    </row>
  </sheetData>
  <sheetProtection algorithmName="SHA-512" hashValue="kybfyMpFP1QomSvzGwe0CMPEdoiJRgyiO4Fk3km8SnwJCkFYyIVaib2MwuyCpP3TvmsOyqsjT1blHEJSa078Bw==" saltValue="zw1E4ap/frDO73PFEpo21g==" spinCount="100000" sheet="1" objects="1" scenarios="1"/>
  <mergeCells count="19">
    <mergeCell ref="C16:D16"/>
    <mergeCell ref="C2:D2"/>
    <mergeCell ref="C3:D3"/>
    <mergeCell ref="C4:D4"/>
    <mergeCell ref="C5:D5"/>
    <mergeCell ref="C6:D6"/>
    <mergeCell ref="C7:D7"/>
    <mergeCell ref="C12:D12"/>
    <mergeCell ref="C13:D13"/>
    <mergeCell ref="C11:D11"/>
    <mergeCell ref="C14:D14"/>
    <mergeCell ref="C15:D15"/>
    <mergeCell ref="A2:A3"/>
    <mergeCell ref="A1:B1"/>
    <mergeCell ref="A4:A10"/>
    <mergeCell ref="C8:D8"/>
    <mergeCell ref="C9:D9"/>
    <mergeCell ref="C10:D10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L31"/>
  <sheetViews>
    <sheetView showGridLines="0" zoomScale="110" zoomScaleNormal="90" zoomScalePageLayoutView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30" sqref="D3:K30"/>
    </sheetView>
  </sheetViews>
  <sheetFormatPr baseColWidth="10" defaultColWidth="8.83203125" defaultRowHeight="13" x14ac:dyDescent="0.15"/>
  <cols>
    <col min="1" max="1" width="13.5" style="1" customWidth="1"/>
    <col min="2" max="2" width="60.33203125" style="1" customWidth="1"/>
    <col min="3" max="3" width="2.83203125" style="5" customWidth="1"/>
    <col min="4" max="4" width="25.83203125" style="4" customWidth="1"/>
    <col min="5" max="5" width="3.83203125" style="4" customWidth="1"/>
    <col min="6" max="6" width="2.83203125" style="4" customWidth="1"/>
    <col min="7" max="7" width="25.83203125" style="4" customWidth="1"/>
    <col min="8" max="8" width="3.83203125" style="4" customWidth="1"/>
    <col min="9" max="9" width="2.83203125" style="4" customWidth="1"/>
    <col min="10" max="10" width="25.83203125" style="1" customWidth="1"/>
    <col min="11" max="11" width="3.83203125" style="1" customWidth="1"/>
    <col min="12" max="12" width="11.6640625" style="1" bestFit="1" customWidth="1"/>
    <col min="13" max="16384" width="8.83203125" style="1"/>
  </cols>
  <sheetData>
    <row r="1" spans="1:12" ht="50" customHeight="1" x14ac:dyDescent="0.2">
      <c r="A1" s="40"/>
      <c r="B1" s="26" t="s">
        <v>33</v>
      </c>
      <c r="C1" s="9"/>
      <c r="D1" s="89" t="s">
        <v>9</v>
      </c>
      <c r="E1" s="90"/>
      <c r="F1" s="9"/>
      <c r="G1" s="91" t="s">
        <v>10</v>
      </c>
      <c r="H1" s="90"/>
      <c r="I1" s="9"/>
      <c r="J1" s="91" t="s">
        <v>11</v>
      </c>
      <c r="K1" s="90"/>
      <c r="L1" s="3"/>
    </row>
    <row r="2" spans="1:12" ht="40" customHeight="1" x14ac:dyDescent="0.15">
      <c r="A2" s="40"/>
      <c r="B2" s="30" t="str">
        <f>Bestelapplicatie!A1</f>
        <v>7.2 Beoordelingscriteria bestelportal</v>
      </c>
      <c r="C2" s="6"/>
      <c r="D2" s="92" t="s">
        <v>2</v>
      </c>
      <c r="E2" s="93"/>
      <c r="F2" s="6"/>
      <c r="G2" s="92" t="s">
        <v>2</v>
      </c>
      <c r="H2" s="93"/>
      <c r="I2" s="6"/>
      <c r="J2" s="92" t="s">
        <v>2</v>
      </c>
      <c r="K2" s="93"/>
    </row>
    <row r="3" spans="1:12" ht="20" customHeight="1" x14ac:dyDescent="0.15">
      <c r="A3" s="79" t="str">
        <f>Bestelapplicatie!A2</f>
        <v>Algemeen</v>
      </c>
      <c r="B3" s="80" t="str">
        <f>Bestelapplicatie!B2</f>
        <v>Login werkt conform opgegeven inloggegevens.</v>
      </c>
      <c r="C3" s="7"/>
      <c r="D3" s="75" t="s">
        <v>1</v>
      </c>
      <c r="E3" s="76"/>
      <c r="F3" s="34"/>
      <c r="G3" s="75" t="s">
        <v>1</v>
      </c>
      <c r="H3" s="76"/>
      <c r="I3" s="34"/>
      <c r="J3" s="75" t="s">
        <v>1</v>
      </c>
      <c r="K3" s="76"/>
    </row>
    <row r="4" spans="1:12" ht="130" customHeight="1" x14ac:dyDescent="0.15">
      <c r="A4" s="69"/>
      <c r="B4" s="81"/>
      <c r="C4" s="7"/>
      <c r="D4" s="77" t="s">
        <v>0</v>
      </c>
      <c r="E4" s="78"/>
      <c r="F4" s="34"/>
      <c r="G4" s="94" t="s">
        <v>0</v>
      </c>
      <c r="H4" s="78"/>
      <c r="I4" s="34"/>
      <c r="J4" s="94" t="s">
        <v>0</v>
      </c>
      <c r="K4" s="78"/>
    </row>
    <row r="5" spans="1:12" ht="20" customHeight="1" x14ac:dyDescent="0.15">
      <c r="A5" s="69"/>
      <c r="B5" s="80" t="str">
        <f>Bestelapplicatie!B3</f>
        <v>Algehele indruk opzet/ uitstraling/ laagdrempeligheid.</v>
      </c>
      <c r="C5" s="7"/>
      <c r="D5" s="75" t="s">
        <v>1</v>
      </c>
      <c r="E5" s="76"/>
      <c r="F5" s="34"/>
      <c r="G5" s="75" t="s">
        <v>1</v>
      </c>
      <c r="H5" s="76"/>
      <c r="I5" s="34"/>
      <c r="J5" s="75" t="s">
        <v>1</v>
      </c>
      <c r="K5" s="76"/>
    </row>
    <row r="6" spans="1:12" ht="130" customHeight="1" x14ac:dyDescent="0.15">
      <c r="A6" s="69"/>
      <c r="B6" s="81"/>
      <c r="C6" s="7"/>
      <c r="D6" s="77" t="s">
        <v>0</v>
      </c>
      <c r="E6" s="78"/>
      <c r="F6" s="34"/>
      <c r="G6" s="94" t="s">
        <v>0</v>
      </c>
      <c r="H6" s="78"/>
      <c r="I6" s="34"/>
      <c r="J6" s="94" t="s">
        <v>0</v>
      </c>
      <c r="K6" s="78"/>
    </row>
    <row r="7" spans="1:12" ht="20" customHeight="1" x14ac:dyDescent="0.15">
      <c r="A7" s="86" t="s">
        <v>34</v>
      </c>
      <c r="B7" s="82" t="str">
        <f>Bestelapplicatie!B4</f>
        <v>Mogelijkheid van vrij tekstveld.</v>
      </c>
      <c r="C7" s="7"/>
      <c r="D7" s="75" t="s">
        <v>1</v>
      </c>
      <c r="E7" s="76"/>
      <c r="F7" s="34"/>
      <c r="G7" s="75" t="s">
        <v>1</v>
      </c>
      <c r="H7" s="76"/>
      <c r="I7" s="34"/>
      <c r="J7" s="75" t="s">
        <v>1</v>
      </c>
      <c r="K7" s="76"/>
    </row>
    <row r="8" spans="1:12" ht="130" customHeight="1" x14ac:dyDescent="0.15">
      <c r="A8" s="87"/>
      <c r="B8" s="83"/>
      <c r="C8" s="7"/>
      <c r="D8" s="77" t="s">
        <v>0</v>
      </c>
      <c r="E8" s="78"/>
      <c r="F8" s="34"/>
      <c r="G8" s="94" t="s">
        <v>0</v>
      </c>
      <c r="H8" s="78"/>
      <c r="I8" s="34"/>
      <c r="J8" s="94" t="s">
        <v>0</v>
      </c>
      <c r="K8" s="78"/>
    </row>
    <row r="9" spans="1:12" ht="20" customHeight="1" x14ac:dyDescent="0.15">
      <c r="A9" s="87"/>
      <c r="B9" s="84" t="str">
        <f>Bestelapplicatie!B5</f>
        <v>Aanwezigheid van help-functies, automatische tips en ondersteuning.</v>
      </c>
      <c r="C9" s="7"/>
      <c r="D9" s="75" t="s">
        <v>1</v>
      </c>
      <c r="E9" s="76"/>
      <c r="F9" s="34"/>
      <c r="G9" s="75" t="s">
        <v>1</v>
      </c>
      <c r="H9" s="76"/>
      <c r="I9" s="34"/>
      <c r="J9" s="75" t="s">
        <v>1</v>
      </c>
      <c r="K9" s="76"/>
    </row>
    <row r="10" spans="1:12" ht="130" customHeight="1" x14ac:dyDescent="0.15">
      <c r="A10" s="87"/>
      <c r="B10" s="85"/>
      <c r="C10" s="7"/>
      <c r="D10" s="77" t="s">
        <v>0</v>
      </c>
      <c r="E10" s="78"/>
      <c r="F10" s="34"/>
      <c r="G10" s="94" t="s">
        <v>0</v>
      </c>
      <c r="H10" s="78"/>
      <c r="I10" s="34"/>
      <c r="J10" s="94" t="s">
        <v>0</v>
      </c>
      <c r="K10" s="78"/>
    </row>
    <row r="11" spans="1:12" ht="20" customHeight="1" x14ac:dyDescent="0.15">
      <c r="A11" s="87"/>
      <c r="B11" s="84" t="str">
        <f>Bestelapplicatie!B6</f>
        <v>Mogelijkheid tot inzage in bestelstatus</v>
      </c>
      <c r="C11" s="7"/>
      <c r="D11" s="75" t="s">
        <v>1</v>
      </c>
      <c r="E11" s="76"/>
      <c r="F11" s="34"/>
      <c r="G11" s="75" t="s">
        <v>1</v>
      </c>
      <c r="H11" s="76"/>
      <c r="I11" s="34"/>
      <c r="J11" s="75" t="s">
        <v>1</v>
      </c>
      <c r="K11" s="76"/>
    </row>
    <row r="12" spans="1:12" ht="130" customHeight="1" x14ac:dyDescent="0.15">
      <c r="A12" s="87"/>
      <c r="B12" s="85"/>
      <c r="C12" s="7"/>
      <c r="D12" s="77" t="s">
        <v>0</v>
      </c>
      <c r="E12" s="78"/>
      <c r="F12" s="34"/>
      <c r="G12" s="94" t="s">
        <v>0</v>
      </c>
      <c r="H12" s="78"/>
      <c r="I12" s="34"/>
      <c r="J12" s="94" t="s">
        <v>0</v>
      </c>
      <c r="K12" s="78"/>
    </row>
    <row r="13" spans="1:12" ht="20" customHeight="1" x14ac:dyDescent="0.15">
      <c r="A13" s="87"/>
      <c r="B13" s="84" t="str">
        <f>Bestelapplicatie!B7</f>
        <v>Mate van logische opbouw van de schermen en eenvoud van de opzet van de bestelapplicatie</v>
      </c>
      <c r="C13" s="7"/>
      <c r="D13" s="75" t="s">
        <v>1</v>
      </c>
      <c r="E13" s="76"/>
      <c r="F13" s="34"/>
      <c r="G13" s="75" t="s">
        <v>1</v>
      </c>
      <c r="H13" s="76"/>
      <c r="I13" s="34"/>
      <c r="J13" s="75" t="s">
        <v>1</v>
      </c>
      <c r="K13" s="76"/>
    </row>
    <row r="14" spans="1:12" ht="130" customHeight="1" x14ac:dyDescent="0.15">
      <c r="A14" s="87"/>
      <c r="B14" s="85"/>
      <c r="C14" s="7"/>
      <c r="D14" s="77" t="s">
        <v>0</v>
      </c>
      <c r="E14" s="78"/>
      <c r="F14" s="34"/>
      <c r="G14" s="94" t="s">
        <v>0</v>
      </c>
      <c r="H14" s="78"/>
      <c r="I14" s="34"/>
      <c r="J14" s="94" t="s">
        <v>0</v>
      </c>
      <c r="K14" s="78"/>
    </row>
    <row r="15" spans="1:12" ht="20" customHeight="1" x14ac:dyDescent="0.15">
      <c r="A15" s="87"/>
      <c r="B15" s="84" t="str">
        <f>Bestelapplicatie!B8</f>
        <v>Afbeeldingen van artikelen zichtbaar.</v>
      </c>
      <c r="C15" s="7"/>
      <c r="D15" s="75" t="s">
        <v>1</v>
      </c>
      <c r="E15" s="76"/>
      <c r="F15" s="34"/>
      <c r="G15" s="75" t="s">
        <v>1</v>
      </c>
      <c r="H15" s="76"/>
      <c r="I15" s="34"/>
      <c r="J15" s="75" t="s">
        <v>1</v>
      </c>
      <c r="K15" s="76"/>
    </row>
    <row r="16" spans="1:12" ht="130" customHeight="1" x14ac:dyDescent="0.15">
      <c r="A16" s="87"/>
      <c r="B16" s="85"/>
      <c r="C16" s="7"/>
      <c r="D16" s="77" t="s">
        <v>0</v>
      </c>
      <c r="E16" s="78"/>
      <c r="F16" s="34"/>
      <c r="G16" s="94" t="s">
        <v>0</v>
      </c>
      <c r="H16" s="78"/>
      <c r="I16" s="34"/>
      <c r="J16" s="94" t="s">
        <v>0</v>
      </c>
      <c r="K16" s="78"/>
    </row>
    <row r="17" spans="1:11" ht="20" customHeight="1" x14ac:dyDescent="0.15">
      <c r="A17" s="87"/>
      <c r="B17" s="84" t="str">
        <f>Bestelapplicatie!B9</f>
        <v>Aantal beschikbare artikelen/ voorraad zichtbaar.</v>
      </c>
      <c r="C17" s="7"/>
      <c r="D17" s="75" t="s">
        <v>1</v>
      </c>
      <c r="E17" s="76"/>
      <c r="F17" s="34"/>
      <c r="G17" s="75" t="s">
        <v>1</v>
      </c>
      <c r="H17" s="76"/>
      <c r="I17" s="34"/>
      <c r="J17" s="75" t="s">
        <v>1</v>
      </c>
      <c r="K17" s="76"/>
    </row>
    <row r="18" spans="1:11" ht="130" customHeight="1" x14ac:dyDescent="0.15">
      <c r="A18" s="87"/>
      <c r="B18" s="85"/>
      <c r="C18" s="7"/>
      <c r="D18" s="77" t="s">
        <v>0</v>
      </c>
      <c r="E18" s="78"/>
      <c r="F18" s="34"/>
      <c r="G18" s="94" t="s">
        <v>0</v>
      </c>
      <c r="H18" s="78"/>
      <c r="I18" s="34"/>
      <c r="J18" s="94" t="s">
        <v>0</v>
      </c>
      <c r="K18" s="78"/>
    </row>
    <row r="19" spans="1:11" ht="20" customHeight="1" x14ac:dyDescent="0.15">
      <c r="A19" s="87"/>
      <c r="B19" s="84" t="str">
        <f>Bestelapplicatie!B10</f>
        <v>Levertijd zichtbaar (voordat de bestelling geplaatst is).</v>
      </c>
      <c r="C19" s="7"/>
      <c r="D19" s="75" t="s">
        <v>1</v>
      </c>
      <c r="E19" s="76"/>
      <c r="F19" s="34"/>
      <c r="G19" s="75" t="s">
        <v>1</v>
      </c>
      <c r="H19" s="76"/>
      <c r="I19" s="34"/>
      <c r="J19" s="75" t="s">
        <v>1</v>
      </c>
      <c r="K19" s="76"/>
    </row>
    <row r="20" spans="1:11" ht="130" customHeight="1" x14ac:dyDescent="0.15">
      <c r="A20" s="88"/>
      <c r="B20" s="85"/>
      <c r="C20" s="7"/>
      <c r="D20" s="77" t="s">
        <v>0</v>
      </c>
      <c r="E20" s="78"/>
      <c r="F20" s="34"/>
      <c r="G20" s="94" t="s">
        <v>0</v>
      </c>
      <c r="H20" s="78"/>
      <c r="I20" s="34"/>
      <c r="J20" s="94" t="s">
        <v>0</v>
      </c>
      <c r="K20" s="78"/>
    </row>
    <row r="21" spans="1:11" ht="20" customHeight="1" x14ac:dyDescent="0.15">
      <c r="A21" s="69" t="str">
        <f>Bestelapplicatie!A11</f>
        <v>Prijzen</v>
      </c>
      <c r="B21" s="72" t="str">
        <f>Bestelapplicatie!B11</f>
        <v>Juiste prijzen (tarieven conform het ingediende prijzenblad van de inschrijver en BTW) komen online in beeld (tijdens bestellen). Dit moet gelden voor alle bestellingen.</v>
      </c>
      <c r="C21" s="7"/>
      <c r="D21" s="75" t="s">
        <v>1</v>
      </c>
      <c r="E21" s="76"/>
      <c r="F21" s="34"/>
      <c r="G21" s="75" t="s">
        <v>1</v>
      </c>
      <c r="H21" s="76"/>
      <c r="I21" s="34"/>
      <c r="J21" s="75" t="s">
        <v>1</v>
      </c>
      <c r="K21" s="76"/>
    </row>
    <row r="22" spans="1:11" ht="130" customHeight="1" x14ac:dyDescent="0.15">
      <c r="A22" s="69"/>
      <c r="B22" s="72"/>
      <c r="C22" s="7"/>
      <c r="D22" s="77" t="s">
        <v>0</v>
      </c>
      <c r="E22" s="78"/>
      <c r="F22" s="34"/>
      <c r="G22" s="94" t="s">
        <v>0</v>
      </c>
      <c r="H22" s="78"/>
      <c r="I22" s="34"/>
      <c r="J22" s="94" t="s">
        <v>0</v>
      </c>
      <c r="K22" s="78"/>
    </row>
    <row r="23" spans="1:11" ht="20" customHeight="1" x14ac:dyDescent="0.15">
      <c r="A23" s="71" t="str">
        <f>Bestelapplicatie!A12</f>
        <v>Huisstijl</v>
      </c>
      <c r="B23" s="70" t="str">
        <f>Bestelapplicatie!B12</f>
        <v>De website is herkenbaar voor gebruikers/ bestellers van de aanbestedende dienst als ware het een eigen webshop van aanbestedende dienst is (uitgangspunt de stijl van Fierder.nl)</v>
      </c>
      <c r="C23" s="7"/>
      <c r="D23" s="75" t="s">
        <v>1</v>
      </c>
      <c r="E23" s="76"/>
      <c r="F23" s="34"/>
      <c r="G23" s="75" t="s">
        <v>1</v>
      </c>
      <c r="H23" s="76"/>
      <c r="I23" s="34"/>
      <c r="J23" s="75" t="s">
        <v>1</v>
      </c>
      <c r="K23" s="76"/>
    </row>
    <row r="24" spans="1:11" ht="130" customHeight="1" x14ac:dyDescent="0.15">
      <c r="A24" s="71"/>
      <c r="B24" s="70"/>
      <c r="C24" s="7"/>
      <c r="D24" s="77" t="s">
        <v>0</v>
      </c>
      <c r="E24" s="78"/>
      <c r="F24" s="34"/>
      <c r="G24" s="94" t="s">
        <v>0</v>
      </c>
      <c r="H24" s="78"/>
      <c r="I24" s="34"/>
      <c r="J24" s="94" t="s">
        <v>0</v>
      </c>
      <c r="K24" s="78"/>
    </row>
    <row r="25" spans="1:11" ht="20" customHeight="1" x14ac:dyDescent="0.15">
      <c r="A25" s="69" t="str">
        <f>Bestelapplicatie!A13</f>
        <v>Communicatie</v>
      </c>
      <c r="B25" s="72" t="str">
        <f>Bestelapplicatie!B13</f>
        <v>Automatische e-mail notificatie (e-mailadres moet dus een verplicht veld zijn).</v>
      </c>
      <c r="C25" s="7"/>
      <c r="D25" s="75" t="s">
        <v>1</v>
      </c>
      <c r="E25" s="76"/>
      <c r="F25" s="34"/>
      <c r="G25" s="75" t="s">
        <v>1</v>
      </c>
      <c r="H25" s="76"/>
      <c r="I25" s="34"/>
      <c r="J25" s="75" t="s">
        <v>1</v>
      </c>
      <c r="K25" s="76"/>
    </row>
    <row r="26" spans="1:11" ht="130" customHeight="1" x14ac:dyDescent="0.15">
      <c r="A26" s="69"/>
      <c r="B26" s="72"/>
      <c r="C26" s="7"/>
      <c r="D26" s="77" t="s">
        <v>0</v>
      </c>
      <c r="E26" s="78"/>
      <c r="F26" s="34"/>
      <c r="G26" s="94" t="s">
        <v>0</v>
      </c>
      <c r="H26" s="78"/>
      <c r="I26" s="34"/>
      <c r="J26" s="94" t="s">
        <v>0</v>
      </c>
      <c r="K26" s="78"/>
    </row>
    <row r="27" spans="1:11" ht="20" customHeight="1" x14ac:dyDescent="0.15">
      <c r="A27" s="71" t="str">
        <f>Bestelapplicatie!A14</f>
        <v>Aflevering</v>
      </c>
      <c r="B27" s="70" t="str">
        <f>Bestelapplicatie!B14</f>
        <v>Het afleveradres van de scholen is per bestelling met een pull down te wijzigen.</v>
      </c>
      <c r="C27" s="7"/>
      <c r="D27" s="75" t="s">
        <v>1</v>
      </c>
      <c r="E27" s="76"/>
      <c r="F27" s="34"/>
      <c r="G27" s="75" t="s">
        <v>1</v>
      </c>
      <c r="H27" s="76"/>
      <c r="I27" s="34"/>
      <c r="J27" s="75" t="s">
        <v>1</v>
      </c>
      <c r="K27" s="76"/>
    </row>
    <row r="28" spans="1:11" ht="130" customHeight="1" x14ac:dyDescent="0.15">
      <c r="A28" s="71"/>
      <c r="B28" s="70"/>
      <c r="C28" s="7"/>
      <c r="D28" s="77" t="s">
        <v>0</v>
      </c>
      <c r="E28" s="78"/>
      <c r="F28" s="34"/>
      <c r="G28" s="94" t="s">
        <v>0</v>
      </c>
      <c r="H28" s="78"/>
      <c r="I28" s="34"/>
      <c r="J28" s="94" t="s">
        <v>0</v>
      </c>
      <c r="K28" s="78"/>
    </row>
    <row r="29" spans="1:11" ht="20" customHeight="1" x14ac:dyDescent="0.15">
      <c r="A29" s="69" t="str">
        <f>Bestelapplicatie!A15</f>
        <v>Klachten</v>
      </c>
      <c r="B29" s="72" t="str">
        <f>Bestelapplicatie!B15</f>
        <v>De bestelportal beschikt over een module waar klachten kunnen worden ingediend</v>
      </c>
      <c r="C29" s="7"/>
      <c r="D29" s="75" t="s">
        <v>1</v>
      </c>
      <c r="E29" s="76"/>
      <c r="F29" s="34"/>
      <c r="G29" s="75" t="s">
        <v>1</v>
      </c>
      <c r="H29" s="76"/>
      <c r="I29" s="34"/>
      <c r="J29" s="75" t="s">
        <v>1</v>
      </c>
      <c r="K29" s="76"/>
    </row>
    <row r="30" spans="1:11" ht="130" customHeight="1" x14ac:dyDescent="0.15">
      <c r="A30" s="74"/>
      <c r="B30" s="73"/>
      <c r="C30" s="7"/>
      <c r="D30" s="77" t="s">
        <v>0</v>
      </c>
      <c r="E30" s="78"/>
      <c r="F30" s="34"/>
      <c r="G30" s="94" t="s">
        <v>0</v>
      </c>
      <c r="H30" s="78"/>
      <c r="I30" s="34"/>
      <c r="J30" s="94" t="s">
        <v>0</v>
      </c>
      <c r="K30" s="78"/>
    </row>
    <row r="31" spans="1:11" ht="20" customHeight="1" x14ac:dyDescent="0.15">
      <c r="A31" s="27"/>
      <c r="B31" s="29"/>
      <c r="C31" s="41"/>
      <c r="D31" s="28"/>
      <c r="E31" s="28"/>
      <c r="F31" s="8"/>
      <c r="G31" s="28"/>
      <c r="H31" s="28"/>
      <c r="I31" s="8"/>
      <c r="J31" s="28"/>
      <c r="K31" s="29"/>
    </row>
  </sheetData>
  <sheetProtection algorithmName="SHA-512" hashValue="5S0o0z9w8ZGXuABEhA7FI7l0qQlDqzbWUiFD4QCcjDwDSOvmWqZ+5m4bsD5g0tIGsYflHr2S5fLqqWG8vTRoqw==" saltValue="W4BXw1U8R384AZmF+1YCew==" spinCount="100000" sheet="1" objects="1" scenarios="1"/>
  <mergeCells count="111">
    <mergeCell ref="B21:B22"/>
    <mergeCell ref="D30:E30"/>
    <mergeCell ref="G30:H30"/>
    <mergeCell ref="J30:K30"/>
    <mergeCell ref="G29:H29"/>
    <mergeCell ref="J29:K29"/>
    <mergeCell ref="G28:H28"/>
    <mergeCell ref="J28:K28"/>
    <mergeCell ref="G27:H27"/>
    <mergeCell ref="J27:K27"/>
    <mergeCell ref="G24:H24"/>
    <mergeCell ref="J24:K24"/>
    <mergeCell ref="G26:H26"/>
    <mergeCell ref="J26:K26"/>
    <mergeCell ref="G23:H23"/>
    <mergeCell ref="J23:K23"/>
    <mergeCell ref="G25:H25"/>
    <mergeCell ref="J25:K25"/>
    <mergeCell ref="D22:E22"/>
    <mergeCell ref="G22:H22"/>
    <mergeCell ref="J22:K22"/>
    <mergeCell ref="D19:E19"/>
    <mergeCell ref="G19:H19"/>
    <mergeCell ref="J19:K19"/>
    <mergeCell ref="D20:E20"/>
    <mergeCell ref="G20:H20"/>
    <mergeCell ref="J20:K20"/>
    <mergeCell ref="J10:K10"/>
    <mergeCell ref="G11:H11"/>
    <mergeCell ref="J11:K11"/>
    <mergeCell ref="G13:H13"/>
    <mergeCell ref="J13:K13"/>
    <mergeCell ref="G21:H21"/>
    <mergeCell ref="J21:K21"/>
    <mergeCell ref="G12:H12"/>
    <mergeCell ref="J12:K12"/>
    <mergeCell ref="G16:H16"/>
    <mergeCell ref="J16:K16"/>
    <mergeCell ref="G17:H17"/>
    <mergeCell ref="G14:H14"/>
    <mergeCell ref="J14:K14"/>
    <mergeCell ref="G15:H15"/>
    <mergeCell ref="J15:K15"/>
    <mergeCell ref="J17:K17"/>
    <mergeCell ref="G18:H18"/>
    <mergeCell ref="J18:K18"/>
    <mergeCell ref="J2:K2"/>
    <mergeCell ref="G7:H7"/>
    <mergeCell ref="J7:K7"/>
    <mergeCell ref="G9:H9"/>
    <mergeCell ref="J9:K9"/>
    <mergeCell ref="J1:K1"/>
    <mergeCell ref="D6:E6"/>
    <mergeCell ref="G6:H6"/>
    <mergeCell ref="J6:K6"/>
    <mergeCell ref="D4:E4"/>
    <mergeCell ref="G4:H4"/>
    <mergeCell ref="G3:H3"/>
    <mergeCell ref="J3:K3"/>
    <mergeCell ref="G5:H5"/>
    <mergeCell ref="J5:K5"/>
    <mergeCell ref="J4:K4"/>
    <mergeCell ref="D8:E8"/>
    <mergeCell ref="G8:H8"/>
    <mergeCell ref="J8:K8"/>
    <mergeCell ref="B3:B4"/>
    <mergeCell ref="B5:B6"/>
    <mergeCell ref="B7:B8"/>
    <mergeCell ref="B9:B10"/>
    <mergeCell ref="A7:A20"/>
    <mergeCell ref="B11:B12"/>
    <mergeCell ref="B13:B14"/>
    <mergeCell ref="D1:E1"/>
    <mergeCell ref="G1:H1"/>
    <mergeCell ref="D2:E2"/>
    <mergeCell ref="G2:H2"/>
    <mergeCell ref="D12:E12"/>
    <mergeCell ref="B15:B16"/>
    <mergeCell ref="B17:B18"/>
    <mergeCell ref="D10:E10"/>
    <mergeCell ref="G10:H10"/>
    <mergeCell ref="D16:E16"/>
    <mergeCell ref="D17:E17"/>
    <mergeCell ref="D14:E14"/>
    <mergeCell ref="D15:E15"/>
    <mergeCell ref="D18:E18"/>
    <mergeCell ref="B19:B20"/>
    <mergeCell ref="A21:A22"/>
    <mergeCell ref="B27:B28"/>
    <mergeCell ref="A27:A28"/>
    <mergeCell ref="B29:B30"/>
    <mergeCell ref="A29:A30"/>
    <mergeCell ref="D3:E3"/>
    <mergeCell ref="D7:E7"/>
    <mergeCell ref="A23:A24"/>
    <mergeCell ref="B23:B24"/>
    <mergeCell ref="D24:E24"/>
    <mergeCell ref="A25:A26"/>
    <mergeCell ref="B25:B26"/>
    <mergeCell ref="D26:E26"/>
    <mergeCell ref="D9:E9"/>
    <mergeCell ref="D11:E11"/>
    <mergeCell ref="D21:E21"/>
    <mergeCell ref="D5:E5"/>
    <mergeCell ref="D13:E13"/>
    <mergeCell ref="D29:E29"/>
    <mergeCell ref="D23:E23"/>
    <mergeCell ref="D28:E28"/>
    <mergeCell ref="D25:E25"/>
    <mergeCell ref="D27:E27"/>
    <mergeCell ref="A3:A6"/>
  </mergeCells>
  <pageMargins left="0.7" right="0.7" top="0.75" bottom="0.75" header="0.3" footer="0.3"/>
  <pageSetup paperSize="8" scale="47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10637A2-2E2D-EF4B-BCD0-8AF8432BBED1}">
          <x14:formula1>
            <xm:f>Bestelapplicatie!$F$1:$F$3</xm:f>
          </x14:formula1>
          <xm:sqref>D3:E3 G7 G3:H3 D7 J3:K3 J7 D11:E11 G11:H11 J11:K11 D21:E21 G21:H21 J21:K21 D25:E25 G25:H25 J25:K25 D27:E27 G27:H27 J27:K27 D29:E29 G29:H29 J29:K29 D15:E15 G15:H15 J15:K15 D17:E17 G17:H17 J17:K17 D19:E19 G19:H19 J19:K19</xm:sqref>
        </x14:dataValidation>
        <x14:dataValidation type="list" allowBlank="1" showInputMessage="1" showErrorMessage="1" xr:uid="{46D5F5B1-C648-484E-B351-DDB40A2921E8}">
          <x14:formula1>
            <xm:f>Bestelapplicatie!$H$1:$H$4</xm:f>
          </x14:formula1>
          <xm:sqref>D9:E9 G9:H9 J9:K9</xm:sqref>
        </x14:dataValidation>
        <x14:dataValidation type="list" allowBlank="1" showInputMessage="1" showErrorMessage="1" xr:uid="{BF76FEDA-75E7-214C-8B91-48010CA47603}">
          <x14:formula1>
            <xm:f>Bestelapplicatie!$J$1:$J$4</xm:f>
          </x14:formula1>
          <xm:sqref>D23:E23 G23:H23 J23:K23</xm:sqref>
        </x14:dataValidation>
        <x14:dataValidation type="list" allowBlank="1" showInputMessage="1" showErrorMessage="1" xr:uid="{A9D01642-74EB-C649-A579-73603D670E86}">
          <x14:formula1>
            <xm:f>Bestelapplicatie!$G$1:$G$6</xm:f>
          </x14:formula1>
          <xm:sqref>D5:E5 G5:H5 J5:K5 D13:E13 G13:H13 J13:K13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1"/>
  <sheetViews>
    <sheetView showGridLines="0" zoomScaleNormal="100" zoomScalePageLayoutView="85" workbookViewId="0">
      <pane xSplit="1" ySplit="1" topLeftCell="B26" activePane="bottomRight" state="frozen"/>
      <selection pane="topRight" activeCell="B1" sqref="B1"/>
      <selection pane="bottomLeft" activeCell="A2" sqref="A2"/>
      <selection pane="bottomRight" activeCell="D3" sqref="D3:K30"/>
    </sheetView>
  </sheetViews>
  <sheetFormatPr baseColWidth="10" defaultColWidth="8.83203125" defaultRowHeight="13" x14ac:dyDescent="0.15"/>
  <cols>
    <col min="1" max="1" width="13.5" style="1" customWidth="1"/>
    <col min="2" max="2" width="60.33203125" style="1" customWidth="1"/>
    <col min="3" max="3" width="2.83203125" style="5" customWidth="1"/>
    <col min="4" max="4" width="25.83203125" style="4" customWidth="1"/>
    <col min="5" max="5" width="3.83203125" style="4" customWidth="1"/>
    <col min="6" max="6" width="2.83203125" style="4" customWidth="1"/>
    <col min="7" max="7" width="25.83203125" style="4" customWidth="1"/>
    <col min="8" max="8" width="3.83203125" style="4" customWidth="1"/>
    <col min="9" max="9" width="2.83203125" style="4" customWidth="1"/>
    <col min="10" max="10" width="25.83203125" style="1" customWidth="1"/>
    <col min="11" max="11" width="3.83203125" style="1" customWidth="1"/>
    <col min="12" max="12" width="11.6640625" style="1" bestFit="1" customWidth="1"/>
    <col min="13" max="16384" width="8.83203125" style="1"/>
  </cols>
  <sheetData>
    <row r="1" spans="1:12" ht="50" customHeight="1" x14ac:dyDescent="0.2">
      <c r="A1" s="40"/>
      <c r="B1" s="26" t="s">
        <v>35</v>
      </c>
      <c r="C1" s="9"/>
      <c r="D1" s="89" t="str">
        <f>'Locatie directeur 1'!D1</f>
        <v>Inschrijver 1</v>
      </c>
      <c r="E1" s="90"/>
      <c r="F1" s="9"/>
      <c r="G1" s="95" t="str">
        <f>'Locatie directeur 1'!G1</f>
        <v>Inschrijver 2</v>
      </c>
      <c r="H1" s="96"/>
      <c r="I1" s="9"/>
      <c r="J1" s="95" t="str">
        <f>'Locatie directeur 1'!J1</f>
        <v>Inschrijver 3</v>
      </c>
      <c r="K1" s="96"/>
      <c r="L1" s="3"/>
    </row>
    <row r="2" spans="1:12" ht="40" customHeight="1" x14ac:dyDescent="0.15">
      <c r="A2" s="40"/>
      <c r="B2" s="30" t="str">
        <f>Bestelapplicatie!A1</f>
        <v>7.2 Beoordelingscriteria bestelportal</v>
      </c>
      <c r="C2" s="6"/>
      <c r="D2" s="92" t="s">
        <v>2</v>
      </c>
      <c r="E2" s="93"/>
      <c r="F2" s="6"/>
      <c r="G2" s="92" t="s">
        <v>2</v>
      </c>
      <c r="H2" s="93"/>
      <c r="I2" s="6"/>
      <c r="J2" s="92" t="s">
        <v>2</v>
      </c>
      <c r="K2" s="93"/>
    </row>
    <row r="3" spans="1:12" ht="20" customHeight="1" x14ac:dyDescent="0.15">
      <c r="A3" s="79" t="str">
        <f>Bestelapplicatie!A2</f>
        <v>Algemeen</v>
      </c>
      <c r="B3" s="80" t="str">
        <f>Bestelapplicatie!B2</f>
        <v>Login werkt conform opgegeven inloggegevens.</v>
      </c>
      <c r="C3" s="7"/>
      <c r="D3" s="75" t="s">
        <v>1</v>
      </c>
      <c r="E3" s="76"/>
      <c r="F3" s="34"/>
      <c r="G3" s="75" t="s">
        <v>1</v>
      </c>
      <c r="H3" s="76"/>
      <c r="I3" s="34"/>
      <c r="J3" s="75" t="s">
        <v>1</v>
      </c>
      <c r="K3" s="76"/>
    </row>
    <row r="4" spans="1:12" ht="130" customHeight="1" x14ac:dyDescent="0.15">
      <c r="A4" s="69"/>
      <c r="B4" s="81"/>
      <c r="C4" s="7"/>
      <c r="D4" s="77" t="s">
        <v>0</v>
      </c>
      <c r="E4" s="78"/>
      <c r="F4" s="34"/>
      <c r="G4" s="94" t="s">
        <v>0</v>
      </c>
      <c r="H4" s="78"/>
      <c r="I4" s="34"/>
      <c r="J4" s="94" t="s">
        <v>0</v>
      </c>
      <c r="K4" s="78"/>
    </row>
    <row r="5" spans="1:12" ht="20" customHeight="1" x14ac:dyDescent="0.15">
      <c r="A5" s="69"/>
      <c r="B5" s="80" t="str">
        <f>Bestelapplicatie!B3</f>
        <v>Algehele indruk opzet/ uitstraling/ laagdrempeligheid.</v>
      </c>
      <c r="C5" s="7"/>
      <c r="D5" s="75" t="s">
        <v>1</v>
      </c>
      <c r="E5" s="76"/>
      <c r="F5" s="34"/>
      <c r="G5" s="75" t="s">
        <v>1</v>
      </c>
      <c r="H5" s="76"/>
      <c r="I5" s="34"/>
      <c r="J5" s="75" t="s">
        <v>1</v>
      </c>
      <c r="K5" s="76"/>
    </row>
    <row r="6" spans="1:12" ht="130" customHeight="1" x14ac:dyDescent="0.15">
      <c r="A6" s="69"/>
      <c r="B6" s="81"/>
      <c r="C6" s="7"/>
      <c r="D6" s="77" t="s">
        <v>0</v>
      </c>
      <c r="E6" s="78"/>
      <c r="F6" s="34"/>
      <c r="G6" s="94" t="s">
        <v>0</v>
      </c>
      <c r="H6" s="78"/>
      <c r="I6" s="34"/>
      <c r="J6" s="94" t="s">
        <v>0</v>
      </c>
      <c r="K6" s="78"/>
    </row>
    <row r="7" spans="1:12" ht="20" customHeight="1" x14ac:dyDescent="0.15">
      <c r="A7" s="86" t="s">
        <v>34</v>
      </c>
      <c r="B7" s="82" t="str">
        <f>Bestelapplicatie!B4</f>
        <v>Mogelijkheid van vrij tekstveld.</v>
      </c>
      <c r="C7" s="7"/>
      <c r="D7" s="75" t="s">
        <v>1</v>
      </c>
      <c r="E7" s="76"/>
      <c r="F7" s="34"/>
      <c r="G7" s="75" t="s">
        <v>1</v>
      </c>
      <c r="H7" s="76"/>
      <c r="I7" s="34"/>
      <c r="J7" s="75" t="s">
        <v>1</v>
      </c>
      <c r="K7" s="76"/>
    </row>
    <row r="8" spans="1:12" ht="130" customHeight="1" x14ac:dyDescent="0.15">
      <c r="A8" s="87"/>
      <c r="B8" s="83"/>
      <c r="C8" s="7"/>
      <c r="D8" s="77" t="s">
        <v>0</v>
      </c>
      <c r="E8" s="78"/>
      <c r="F8" s="34"/>
      <c r="G8" s="94" t="s">
        <v>0</v>
      </c>
      <c r="H8" s="78"/>
      <c r="I8" s="34"/>
      <c r="J8" s="94" t="s">
        <v>0</v>
      </c>
      <c r="K8" s="78"/>
    </row>
    <row r="9" spans="1:12" ht="20" customHeight="1" x14ac:dyDescent="0.15">
      <c r="A9" s="87"/>
      <c r="B9" s="84" t="str">
        <f>Bestelapplicatie!B5</f>
        <v>Aanwezigheid van help-functies, automatische tips en ondersteuning.</v>
      </c>
      <c r="C9" s="7"/>
      <c r="D9" s="75" t="s">
        <v>1</v>
      </c>
      <c r="E9" s="76"/>
      <c r="F9" s="34"/>
      <c r="G9" s="75" t="s">
        <v>1</v>
      </c>
      <c r="H9" s="76"/>
      <c r="I9" s="34"/>
      <c r="J9" s="75" t="s">
        <v>1</v>
      </c>
      <c r="K9" s="76"/>
    </row>
    <row r="10" spans="1:12" ht="130" customHeight="1" x14ac:dyDescent="0.15">
      <c r="A10" s="87"/>
      <c r="B10" s="85"/>
      <c r="C10" s="7"/>
      <c r="D10" s="77" t="s">
        <v>0</v>
      </c>
      <c r="E10" s="78"/>
      <c r="F10" s="34"/>
      <c r="G10" s="94" t="s">
        <v>0</v>
      </c>
      <c r="H10" s="78"/>
      <c r="I10" s="34"/>
      <c r="J10" s="94" t="s">
        <v>0</v>
      </c>
      <c r="K10" s="78"/>
    </row>
    <row r="11" spans="1:12" ht="20" customHeight="1" x14ac:dyDescent="0.15">
      <c r="A11" s="87"/>
      <c r="B11" s="84" t="str">
        <f>Bestelapplicatie!B6</f>
        <v>Mogelijkheid tot inzage in bestelstatus</v>
      </c>
      <c r="C11" s="7"/>
      <c r="D11" s="75" t="s">
        <v>1</v>
      </c>
      <c r="E11" s="76"/>
      <c r="F11" s="34"/>
      <c r="G11" s="75" t="s">
        <v>1</v>
      </c>
      <c r="H11" s="76"/>
      <c r="I11" s="34"/>
      <c r="J11" s="75" t="s">
        <v>1</v>
      </c>
      <c r="K11" s="76"/>
    </row>
    <row r="12" spans="1:12" ht="130" customHeight="1" x14ac:dyDescent="0.15">
      <c r="A12" s="87"/>
      <c r="B12" s="85"/>
      <c r="C12" s="7"/>
      <c r="D12" s="77" t="s">
        <v>0</v>
      </c>
      <c r="E12" s="78"/>
      <c r="F12" s="34"/>
      <c r="G12" s="94" t="s">
        <v>0</v>
      </c>
      <c r="H12" s="78"/>
      <c r="I12" s="34"/>
      <c r="J12" s="94" t="s">
        <v>0</v>
      </c>
      <c r="K12" s="78"/>
    </row>
    <row r="13" spans="1:12" ht="20" customHeight="1" x14ac:dyDescent="0.15">
      <c r="A13" s="87"/>
      <c r="B13" s="84" t="str">
        <f>Bestelapplicatie!B7</f>
        <v>Mate van logische opbouw van de schermen en eenvoud van de opzet van de bestelapplicatie</v>
      </c>
      <c r="C13" s="7"/>
      <c r="D13" s="75" t="s">
        <v>1</v>
      </c>
      <c r="E13" s="76"/>
      <c r="F13" s="34"/>
      <c r="G13" s="75" t="s">
        <v>1</v>
      </c>
      <c r="H13" s="76"/>
      <c r="I13" s="34"/>
      <c r="J13" s="75" t="s">
        <v>1</v>
      </c>
      <c r="K13" s="76"/>
    </row>
    <row r="14" spans="1:12" ht="130" customHeight="1" x14ac:dyDescent="0.15">
      <c r="A14" s="87"/>
      <c r="B14" s="85"/>
      <c r="C14" s="7"/>
      <c r="D14" s="77" t="s">
        <v>0</v>
      </c>
      <c r="E14" s="78"/>
      <c r="F14" s="34"/>
      <c r="G14" s="94" t="s">
        <v>0</v>
      </c>
      <c r="H14" s="78"/>
      <c r="I14" s="34"/>
      <c r="J14" s="94" t="s">
        <v>0</v>
      </c>
      <c r="K14" s="78"/>
    </row>
    <row r="15" spans="1:12" ht="20" customHeight="1" x14ac:dyDescent="0.15">
      <c r="A15" s="87"/>
      <c r="B15" s="84" t="str">
        <f>Bestelapplicatie!B8</f>
        <v>Afbeeldingen van artikelen zichtbaar.</v>
      </c>
      <c r="C15" s="7"/>
      <c r="D15" s="75" t="s">
        <v>1</v>
      </c>
      <c r="E15" s="76"/>
      <c r="F15" s="34"/>
      <c r="G15" s="75" t="s">
        <v>1</v>
      </c>
      <c r="H15" s="76"/>
      <c r="I15" s="34"/>
      <c r="J15" s="75" t="s">
        <v>1</v>
      </c>
      <c r="K15" s="76"/>
    </row>
    <row r="16" spans="1:12" ht="130" customHeight="1" x14ac:dyDescent="0.15">
      <c r="A16" s="87"/>
      <c r="B16" s="85"/>
      <c r="C16" s="7"/>
      <c r="D16" s="77" t="s">
        <v>0</v>
      </c>
      <c r="E16" s="78"/>
      <c r="F16" s="34"/>
      <c r="G16" s="94" t="s">
        <v>0</v>
      </c>
      <c r="H16" s="78"/>
      <c r="I16" s="34"/>
      <c r="J16" s="94" t="s">
        <v>0</v>
      </c>
      <c r="K16" s="78"/>
    </row>
    <row r="17" spans="1:11" ht="20" customHeight="1" x14ac:dyDescent="0.15">
      <c r="A17" s="87"/>
      <c r="B17" s="84" t="str">
        <f>Bestelapplicatie!B9</f>
        <v>Aantal beschikbare artikelen/ voorraad zichtbaar.</v>
      </c>
      <c r="C17" s="7"/>
      <c r="D17" s="75" t="s">
        <v>1</v>
      </c>
      <c r="E17" s="76"/>
      <c r="F17" s="34"/>
      <c r="G17" s="75" t="s">
        <v>1</v>
      </c>
      <c r="H17" s="76"/>
      <c r="I17" s="34"/>
      <c r="J17" s="75" t="s">
        <v>1</v>
      </c>
      <c r="K17" s="76"/>
    </row>
    <row r="18" spans="1:11" ht="130" customHeight="1" x14ac:dyDescent="0.15">
      <c r="A18" s="87"/>
      <c r="B18" s="85"/>
      <c r="C18" s="7"/>
      <c r="D18" s="77" t="s">
        <v>0</v>
      </c>
      <c r="E18" s="78"/>
      <c r="F18" s="34"/>
      <c r="G18" s="94" t="s">
        <v>0</v>
      </c>
      <c r="H18" s="78"/>
      <c r="I18" s="34"/>
      <c r="J18" s="94" t="s">
        <v>0</v>
      </c>
      <c r="K18" s="78"/>
    </row>
    <row r="19" spans="1:11" ht="20" customHeight="1" x14ac:dyDescent="0.15">
      <c r="A19" s="87"/>
      <c r="B19" s="84" t="str">
        <f>Bestelapplicatie!B10</f>
        <v>Levertijd zichtbaar (voordat de bestelling geplaatst is).</v>
      </c>
      <c r="C19" s="7"/>
      <c r="D19" s="75" t="s">
        <v>1</v>
      </c>
      <c r="E19" s="76"/>
      <c r="F19" s="34"/>
      <c r="G19" s="75" t="s">
        <v>1</v>
      </c>
      <c r="H19" s="76"/>
      <c r="I19" s="34"/>
      <c r="J19" s="75" t="s">
        <v>1</v>
      </c>
      <c r="K19" s="76"/>
    </row>
    <row r="20" spans="1:11" ht="130" customHeight="1" x14ac:dyDescent="0.15">
      <c r="A20" s="88"/>
      <c r="B20" s="85"/>
      <c r="C20" s="7"/>
      <c r="D20" s="77" t="s">
        <v>0</v>
      </c>
      <c r="E20" s="78"/>
      <c r="F20" s="34"/>
      <c r="G20" s="94" t="s">
        <v>0</v>
      </c>
      <c r="H20" s="78"/>
      <c r="I20" s="34"/>
      <c r="J20" s="94" t="s">
        <v>0</v>
      </c>
      <c r="K20" s="78"/>
    </row>
    <row r="21" spans="1:11" ht="20" customHeight="1" x14ac:dyDescent="0.15">
      <c r="A21" s="69" t="str">
        <f>Bestelapplicatie!A11</f>
        <v>Prijzen</v>
      </c>
      <c r="B21" s="72" t="str">
        <f>Bestelapplicatie!B11</f>
        <v>Juiste prijzen (tarieven conform het ingediende prijzenblad van de inschrijver en BTW) komen online in beeld (tijdens bestellen). Dit moet gelden voor alle bestellingen.</v>
      </c>
      <c r="C21" s="7"/>
      <c r="D21" s="75" t="s">
        <v>1</v>
      </c>
      <c r="E21" s="76"/>
      <c r="F21" s="34"/>
      <c r="G21" s="75" t="s">
        <v>1</v>
      </c>
      <c r="H21" s="76"/>
      <c r="I21" s="34"/>
      <c r="J21" s="75" t="s">
        <v>1</v>
      </c>
      <c r="K21" s="76"/>
    </row>
    <row r="22" spans="1:11" ht="130" customHeight="1" x14ac:dyDescent="0.15">
      <c r="A22" s="69"/>
      <c r="B22" s="72"/>
      <c r="C22" s="7"/>
      <c r="D22" s="77" t="s">
        <v>0</v>
      </c>
      <c r="E22" s="78"/>
      <c r="F22" s="34"/>
      <c r="G22" s="94" t="s">
        <v>0</v>
      </c>
      <c r="H22" s="78"/>
      <c r="I22" s="34"/>
      <c r="J22" s="94" t="s">
        <v>0</v>
      </c>
      <c r="K22" s="78"/>
    </row>
    <row r="23" spans="1:11" ht="20" customHeight="1" x14ac:dyDescent="0.15">
      <c r="A23" s="71" t="str">
        <f>Bestelapplicatie!A12</f>
        <v>Huisstijl</v>
      </c>
      <c r="B23" s="70" t="str">
        <f>Bestelapplicatie!B12</f>
        <v>De website is herkenbaar voor gebruikers/ bestellers van de aanbestedende dienst als ware het een eigen webshop van aanbestedende dienst is (uitgangspunt de stijl van Fierder.nl)</v>
      </c>
      <c r="C23" s="7"/>
      <c r="D23" s="75" t="s">
        <v>1</v>
      </c>
      <c r="E23" s="76"/>
      <c r="F23" s="34"/>
      <c r="G23" s="75" t="s">
        <v>1</v>
      </c>
      <c r="H23" s="76"/>
      <c r="I23" s="34"/>
      <c r="J23" s="75" t="s">
        <v>1</v>
      </c>
      <c r="K23" s="76"/>
    </row>
    <row r="24" spans="1:11" ht="130" customHeight="1" x14ac:dyDescent="0.15">
      <c r="A24" s="71"/>
      <c r="B24" s="70"/>
      <c r="C24" s="7"/>
      <c r="D24" s="77" t="s">
        <v>0</v>
      </c>
      <c r="E24" s="78"/>
      <c r="F24" s="34"/>
      <c r="G24" s="94" t="s">
        <v>0</v>
      </c>
      <c r="H24" s="78"/>
      <c r="I24" s="34"/>
      <c r="J24" s="94" t="s">
        <v>0</v>
      </c>
      <c r="K24" s="78"/>
    </row>
    <row r="25" spans="1:11" ht="20" customHeight="1" x14ac:dyDescent="0.15">
      <c r="A25" s="69" t="str">
        <f>Bestelapplicatie!A13</f>
        <v>Communicatie</v>
      </c>
      <c r="B25" s="72" t="str">
        <f>Bestelapplicatie!B13</f>
        <v>Automatische e-mail notificatie (e-mailadres moet dus een verplicht veld zijn).</v>
      </c>
      <c r="C25" s="7"/>
      <c r="D25" s="75" t="s">
        <v>1</v>
      </c>
      <c r="E25" s="76"/>
      <c r="F25" s="34"/>
      <c r="G25" s="75" t="s">
        <v>1</v>
      </c>
      <c r="H25" s="76"/>
      <c r="I25" s="34"/>
      <c r="J25" s="75" t="s">
        <v>1</v>
      </c>
      <c r="K25" s="76"/>
    </row>
    <row r="26" spans="1:11" ht="130" customHeight="1" x14ac:dyDescent="0.15">
      <c r="A26" s="69"/>
      <c r="B26" s="72"/>
      <c r="C26" s="7"/>
      <c r="D26" s="77" t="s">
        <v>0</v>
      </c>
      <c r="E26" s="78"/>
      <c r="F26" s="34"/>
      <c r="G26" s="94" t="s">
        <v>0</v>
      </c>
      <c r="H26" s="78"/>
      <c r="I26" s="34"/>
      <c r="J26" s="94" t="s">
        <v>0</v>
      </c>
      <c r="K26" s="78"/>
    </row>
    <row r="27" spans="1:11" ht="20" customHeight="1" x14ac:dyDescent="0.15">
      <c r="A27" s="71" t="str">
        <f>Bestelapplicatie!A14</f>
        <v>Aflevering</v>
      </c>
      <c r="B27" s="70" t="str">
        <f>Bestelapplicatie!B14</f>
        <v>Het afleveradres van de scholen is per bestelling met een pull down te wijzigen.</v>
      </c>
      <c r="C27" s="7"/>
      <c r="D27" s="75" t="s">
        <v>1</v>
      </c>
      <c r="E27" s="76"/>
      <c r="F27" s="34"/>
      <c r="G27" s="75" t="s">
        <v>1</v>
      </c>
      <c r="H27" s="76"/>
      <c r="I27" s="34"/>
      <c r="J27" s="75" t="s">
        <v>1</v>
      </c>
      <c r="K27" s="76"/>
    </row>
    <row r="28" spans="1:11" ht="130" customHeight="1" x14ac:dyDescent="0.15">
      <c r="A28" s="71"/>
      <c r="B28" s="70"/>
      <c r="C28" s="7"/>
      <c r="D28" s="77" t="s">
        <v>0</v>
      </c>
      <c r="E28" s="78"/>
      <c r="F28" s="34"/>
      <c r="G28" s="94" t="s">
        <v>0</v>
      </c>
      <c r="H28" s="78"/>
      <c r="I28" s="34"/>
      <c r="J28" s="94" t="s">
        <v>0</v>
      </c>
      <c r="K28" s="78"/>
    </row>
    <row r="29" spans="1:11" ht="20" customHeight="1" x14ac:dyDescent="0.15">
      <c r="A29" s="69" t="str">
        <f>Bestelapplicatie!A15</f>
        <v>Klachten</v>
      </c>
      <c r="B29" s="72" t="str">
        <f>Bestelapplicatie!B15</f>
        <v>De bestelportal beschikt over een module waar klachten kunnen worden ingediend</v>
      </c>
      <c r="C29" s="7"/>
      <c r="D29" s="75" t="s">
        <v>1</v>
      </c>
      <c r="E29" s="76"/>
      <c r="F29" s="34"/>
      <c r="G29" s="75" t="s">
        <v>1</v>
      </c>
      <c r="H29" s="76"/>
      <c r="I29" s="34"/>
      <c r="J29" s="75" t="s">
        <v>1</v>
      </c>
      <c r="K29" s="76"/>
    </row>
    <row r="30" spans="1:11" ht="130" customHeight="1" x14ac:dyDescent="0.15">
      <c r="A30" s="74"/>
      <c r="B30" s="73"/>
      <c r="C30" s="7"/>
      <c r="D30" s="77" t="s">
        <v>0</v>
      </c>
      <c r="E30" s="78"/>
      <c r="F30" s="34"/>
      <c r="G30" s="94" t="s">
        <v>0</v>
      </c>
      <c r="H30" s="78"/>
      <c r="I30" s="34"/>
      <c r="J30" s="94" t="s">
        <v>0</v>
      </c>
      <c r="K30" s="78"/>
    </row>
    <row r="31" spans="1:11" ht="20" customHeight="1" x14ac:dyDescent="0.15">
      <c r="A31" s="27"/>
      <c r="B31" s="29"/>
      <c r="C31" s="41"/>
      <c r="D31" s="28"/>
      <c r="E31" s="28"/>
      <c r="F31" s="8"/>
      <c r="G31" s="28"/>
      <c r="H31" s="28"/>
      <c r="I31" s="8"/>
      <c r="J31" s="28"/>
      <c r="K31" s="29"/>
    </row>
  </sheetData>
  <sheetProtection algorithmName="SHA-512" hashValue="k2jv2C+FmaojZ1LhF+a/bONe9xNlyJ8uRgsHl06+N0NmYwaArWB+dx/BQTYwN2RhEqhIGzQ/5QWQgjMszna7Ug==" saltValue="UqBy3BYtWSpvu5q+T9tDTQ==" spinCount="100000" sheet="1" objects="1" scenarios="1"/>
  <mergeCells count="111">
    <mergeCell ref="A29:A30"/>
    <mergeCell ref="B29:B30"/>
    <mergeCell ref="D29:E29"/>
    <mergeCell ref="G29:H29"/>
    <mergeCell ref="J29:K29"/>
    <mergeCell ref="D30:E30"/>
    <mergeCell ref="G30:H30"/>
    <mergeCell ref="J30:K30"/>
    <mergeCell ref="A27:A28"/>
    <mergeCell ref="B27:B28"/>
    <mergeCell ref="D27:E27"/>
    <mergeCell ref="G27:H27"/>
    <mergeCell ref="J27:K27"/>
    <mergeCell ref="D28:E28"/>
    <mergeCell ref="G28:H28"/>
    <mergeCell ref="J28:K28"/>
    <mergeCell ref="D1:E1"/>
    <mergeCell ref="G1:H1"/>
    <mergeCell ref="J1:K1"/>
    <mergeCell ref="D2:E2"/>
    <mergeCell ref="G2:H2"/>
    <mergeCell ref="J2:K2"/>
    <mergeCell ref="A3:A6"/>
    <mergeCell ref="B3:B4"/>
    <mergeCell ref="D4:E4"/>
    <mergeCell ref="G4:H4"/>
    <mergeCell ref="J4:K4"/>
    <mergeCell ref="B5:B6"/>
    <mergeCell ref="D6:E6"/>
    <mergeCell ref="G6:H6"/>
    <mergeCell ref="J6:K6"/>
    <mergeCell ref="J12:K12"/>
    <mergeCell ref="B13:B14"/>
    <mergeCell ref="D14:E14"/>
    <mergeCell ref="G14:H14"/>
    <mergeCell ref="J14:K14"/>
    <mergeCell ref="G13:H13"/>
    <mergeCell ref="J13:K13"/>
    <mergeCell ref="A25:A26"/>
    <mergeCell ref="B25:B26"/>
    <mergeCell ref="D25:E25"/>
    <mergeCell ref="G25:H25"/>
    <mergeCell ref="J25:K25"/>
    <mergeCell ref="D26:E26"/>
    <mergeCell ref="G26:H26"/>
    <mergeCell ref="J26:K26"/>
    <mergeCell ref="B11:B12"/>
    <mergeCell ref="A7:A20"/>
    <mergeCell ref="D13:E13"/>
    <mergeCell ref="B15:B16"/>
    <mergeCell ref="D16:E16"/>
    <mergeCell ref="G16:H16"/>
    <mergeCell ref="D15:E15"/>
    <mergeCell ref="G15:H15"/>
    <mergeCell ref="D11:E11"/>
    <mergeCell ref="G11:H11"/>
    <mergeCell ref="D7:E7"/>
    <mergeCell ref="G7:H7"/>
    <mergeCell ref="D9:E9"/>
    <mergeCell ref="G9:H9"/>
    <mergeCell ref="D17:E17"/>
    <mergeCell ref="G17:H17"/>
    <mergeCell ref="B7:B8"/>
    <mergeCell ref="D8:E8"/>
    <mergeCell ref="G8:H8"/>
    <mergeCell ref="B9:B10"/>
    <mergeCell ref="D10:E10"/>
    <mergeCell ref="G10:H10"/>
    <mergeCell ref="B17:B18"/>
    <mergeCell ref="D18:E18"/>
    <mergeCell ref="G18:H18"/>
    <mergeCell ref="B19:B20"/>
    <mergeCell ref="D20:E20"/>
    <mergeCell ref="G20:H20"/>
    <mergeCell ref="J20:K20"/>
    <mergeCell ref="J9:K9"/>
    <mergeCell ref="D3:E3"/>
    <mergeCell ref="G3:H3"/>
    <mergeCell ref="J3:K3"/>
    <mergeCell ref="D5:E5"/>
    <mergeCell ref="G5:H5"/>
    <mergeCell ref="J5:K5"/>
    <mergeCell ref="D19:E19"/>
    <mergeCell ref="G19:H19"/>
    <mergeCell ref="J19:K19"/>
    <mergeCell ref="J15:K15"/>
    <mergeCell ref="J17:K17"/>
    <mergeCell ref="J8:K8"/>
    <mergeCell ref="J10:K10"/>
    <mergeCell ref="J16:K16"/>
    <mergeCell ref="J18:K18"/>
    <mergeCell ref="J11:K11"/>
    <mergeCell ref="J7:K7"/>
    <mergeCell ref="D12:E12"/>
    <mergeCell ref="G12:H12"/>
    <mergeCell ref="A23:A24"/>
    <mergeCell ref="B23:B24"/>
    <mergeCell ref="D23:E23"/>
    <mergeCell ref="G23:H23"/>
    <mergeCell ref="J23:K23"/>
    <mergeCell ref="D24:E24"/>
    <mergeCell ref="G24:H24"/>
    <mergeCell ref="J24:K24"/>
    <mergeCell ref="A21:A22"/>
    <mergeCell ref="B21:B22"/>
    <mergeCell ref="D21:E21"/>
    <mergeCell ref="G21:H21"/>
    <mergeCell ref="J21:K21"/>
    <mergeCell ref="D22:E22"/>
    <mergeCell ref="G22:H22"/>
    <mergeCell ref="J22:K22"/>
  </mergeCells>
  <pageMargins left="0.7" right="0.7" top="0.75" bottom="0.75" header="0.3" footer="0.3"/>
  <pageSetup paperSize="8" scale="47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F4217CF-59D9-1349-B25F-D84545C09B91}">
          <x14:formula1>
            <xm:f>Bestelapplicatie!$J$1:$J$4</xm:f>
          </x14:formula1>
          <xm:sqref>D23:E23 G23:H23 J23:K23</xm:sqref>
        </x14:dataValidation>
        <x14:dataValidation type="list" allowBlank="1" showInputMessage="1" showErrorMessage="1" xr:uid="{105A4D9F-3850-4F4C-945E-BA0D54998F62}">
          <x14:formula1>
            <xm:f>Bestelapplicatie!$H$1:$H$4</xm:f>
          </x14:formula1>
          <xm:sqref>D9:E9 G9:H9 J9:K9</xm:sqref>
        </x14:dataValidation>
        <x14:dataValidation type="list" allowBlank="1" showInputMessage="1" showErrorMessage="1" xr:uid="{C8130926-02D3-B74B-A46E-B99403C663DD}">
          <x14:formula1>
            <xm:f>Bestelapplicatie!$F$1:$F$3</xm:f>
          </x14:formula1>
          <xm:sqref>D3:E3 G7 G3:H3 D7 J3:K3 J7 D11:E11 G11:H11 J11:K11 D21:E21 G21:H21 J21:K21 D25:E25 G25:H25 J25:K25 D27:E27 G27:H27 J27:K27 D29:E29 G29:H29 J29:K29 D15:E15 G15:H15 J15:K15 D17:E17 G17:H17 J17:K17 D19:E19 G19:H19 J19:K19</xm:sqref>
        </x14:dataValidation>
        <x14:dataValidation type="list" allowBlank="1" showInputMessage="1" showErrorMessage="1" xr:uid="{4BBCA8CB-4C9C-5F41-B1F6-B6C950A61081}">
          <x14:formula1>
            <xm:f>Bestelapplicatie!$G$1:$G$6</xm:f>
          </x14:formula1>
          <xm:sqref>D5:E5 G5:H5 J5:K5 D13:E13 G13:H13 J13:K13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1"/>
  <sheetViews>
    <sheetView showGridLines="0" zoomScale="90" zoomScaleNormal="90" zoomScalePageLayoutView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" sqref="D3:K30"/>
    </sheetView>
  </sheetViews>
  <sheetFormatPr baseColWidth="10" defaultColWidth="8.83203125" defaultRowHeight="13" x14ac:dyDescent="0.15"/>
  <cols>
    <col min="1" max="1" width="13.5" style="1" customWidth="1"/>
    <col min="2" max="2" width="60.33203125" style="1" customWidth="1"/>
    <col min="3" max="3" width="2.83203125" style="5" customWidth="1"/>
    <col min="4" max="4" width="25.83203125" style="4" customWidth="1"/>
    <col min="5" max="5" width="3.83203125" style="4" customWidth="1"/>
    <col min="6" max="6" width="2.83203125" style="4" customWidth="1"/>
    <col min="7" max="7" width="25.83203125" style="4" customWidth="1"/>
    <col min="8" max="8" width="3.83203125" style="4" customWidth="1"/>
    <col min="9" max="9" width="2.83203125" style="4" customWidth="1"/>
    <col min="10" max="10" width="25.83203125" style="1" customWidth="1"/>
    <col min="11" max="11" width="3.83203125" style="1" customWidth="1"/>
    <col min="12" max="12" width="11.6640625" style="1" bestFit="1" customWidth="1"/>
    <col min="13" max="16384" width="8.83203125" style="1"/>
  </cols>
  <sheetData>
    <row r="1" spans="1:12" ht="50" customHeight="1" x14ac:dyDescent="0.2">
      <c r="A1" s="40"/>
      <c r="B1" s="26" t="s">
        <v>47</v>
      </c>
      <c r="C1" s="9"/>
      <c r="D1" s="89" t="str">
        <f>'Locatie directeur 1'!D1</f>
        <v>Inschrijver 1</v>
      </c>
      <c r="E1" s="90"/>
      <c r="F1" s="9"/>
      <c r="G1" s="95" t="str">
        <f>'Locatie directeur 1'!G1</f>
        <v>Inschrijver 2</v>
      </c>
      <c r="H1" s="96"/>
      <c r="I1" s="9"/>
      <c r="J1" s="95" t="str">
        <f>'Locatie directeur 1'!J1</f>
        <v>Inschrijver 3</v>
      </c>
      <c r="K1" s="96"/>
      <c r="L1" s="3"/>
    </row>
    <row r="2" spans="1:12" ht="40" customHeight="1" x14ac:dyDescent="0.15">
      <c r="A2" s="40"/>
      <c r="B2" s="30" t="str">
        <f>Bestelapplicatie!A1</f>
        <v>7.2 Beoordelingscriteria bestelportal</v>
      </c>
      <c r="C2" s="6"/>
      <c r="D2" s="92" t="s">
        <v>2</v>
      </c>
      <c r="E2" s="93"/>
      <c r="F2" s="6"/>
      <c r="G2" s="92" t="s">
        <v>2</v>
      </c>
      <c r="H2" s="93"/>
      <c r="I2" s="6"/>
      <c r="J2" s="92" t="s">
        <v>2</v>
      </c>
      <c r="K2" s="93"/>
    </row>
    <row r="3" spans="1:12" ht="20" customHeight="1" x14ac:dyDescent="0.15">
      <c r="A3" s="79" t="str">
        <f>Bestelapplicatie!A2</f>
        <v>Algemeen</v>
      </c>
      <c r="B3" s="80" t="str">
        <f>Bestelapplicatie!B2</f>
        <v>Login werkt conform opgegeven inloggegevens.</v>
      </c>
      <c r="C3" s="7"/>
      <c r="D3" s="75" t="s">
        <v>1</v>
      </c>
      <c r="E3" s="76"/>
      <c r="F3" s="34"/>
      <c r="G3" s="75" t="s">
        <v>1</v>
      </c>
      <c r="H3" s="76"/>
      <c r="I3" s="34"/>
      <c r="J3" s="75" t="s">
        <v>1</v>
      </c>
      <c r="K3" s="76"/>
    </row>
    <row r="4" spans="1:12" ht="130" customHeight="1" x14ac:dyDescent="0.15">
      <c r="A4" s="69"/>
      <c r="B4" s="81"/>
      <c r="C4" s="7"/>
      <c r="D4" s="77" t="s">
        <v>0</v>
      </c>
      <c r="E4" s="78"/>
      <c r="F4" s="34"/>
      <c r="G4" s="94" t="s">
        <v>0</v>
      </c>
      <c r="H4" s="78"/>
      <c r="I4" s="34"/>
      <c r="J4" s="94" t="s">
        <v>0</v>
      </c>
      <c r="K4" s="78"/>
    </row>
    <row r="5" spans="1:12" ht="20" customHeight="1" x14ac:dyDescent="0.15">
      <c r="A5" s="69"/>
      <c r="B5" s="80" t="str">
        <f>Bestelapplicatie!B3</f>
        <v>Algehele indruk opzet/ uitstraling/ laagdrempeligheid.</v>
      </c>
      <c r="C5" s="7"/>
      <c r="D5" s="75" t="s">
        <v>1</v>
      </c>
      <c r="E5" s="76"/>
      <c r="F5" s="34"/>
      <c r="G5" s="75" t="s">
        <v>1</v>
      </c>
      <c r="H5" s="76"/>
      <c r="I5" s="34"/>
      <c r="J5" s="75" t="s">
        <v>1</v>
      </c>
      <c r="K5" s="76"/>
    </row>
    <row r="6" spans="1:12" ht="130" customHeight="1" x14ac:dyDescent="0.15">
      <c r="A6" s="69"/>
      <c r="B6" s="81"/>
      <c r="C6" s="7"/>
      <c r="D6" s="77" t="s">
        <v>0</v>
      </c>
      <c r="E6" s="78"/>
      <c r="F6" s="34"/>
      <c r="G6" s="94" t="s">
        <v>0</v>
      </c>
      <c r="H6" s="78"/>
      <c r="I6" s="34"/>
      <c r="J6" s="94" t="s">
        <v>0</v>
      </c>
      <c r="K6" s="78"/>
    </row>
    <row r="7" spans="1:12" ht="20" customHeight="1" x14ac:dyDescent="0.15">
      <c r="A7" s="86" t="s">
        <v>34</v>
      </c>
      <c r="B7" s="82" t="str">
        <f>Bestelapplicatie!B4</f>
        <v>Mogelijkheid van vrij tekstveld.</v>
      </c>
      <c r="C7" s="7"/>
      <c r="D7" s="75" t="s">
        <v>1</v>
      </c>
      <c r="E7" s="76"/>
      <c r="F7" s="34"/>
      <c r="G7" s="75" t="s">
        <v>1</v>
      </c>
      <c r="H7" s="76"/>
      <c r="I7" s="34"/>
      <c r="J7" s="75" t="s">
        <v>1</v>
      </c>
      <c r="K7" s="76"/>
    </row>
    <row r="8" spans="1:12" ht="130" customHeight="1" x14ac:dyDescent="0.15">
      <c r="A8" s="87"/>
      <c r="B8" s="83"/>
      <c r="C8" s="7"/>
      <c r="D8" s="77" t="s">
        <v>0</v>
      </c>
      <c r="E8" s="78"/>
      <c r="F8" s="34"/>
      <c r="G8" s="94" t="s">
        <v>0</v>
      </c>
      <c r="H8" s="78"/>
      <c r="I8" s="34"/>
      <c r="J8" s="94" t="s">
        <v>0</v>
      </c>
      <c r="K8" s="78"/>
    </row>
    <row r="9" spans="1:12" ht="20" customHeight="1" x14ac:dyDescent="0.15">
      <c r="A9" s="87"/>
      <c r="B9" s="84" t="str">
        <f>Bestelapplicatie!B5</f>
        <v>Aanwezigheid van help-functies, automatische tips en ondersteuning.</v>
      </c>
      <c r="C9" s="7"/>
      <c r="D9" s="75" t="s">
        <v>1</v>
      </c>
      <c r="E9" s="76"/>
      <c r="F9" s="34"/>
      <c r="G9" s="75" t="s">
        <v>1</v>
      </c>
      <c r="H9" s="76"/>
      <c r="I9" s="34"/>
      <c r="J9" s="75" t="s">
        <v>1</v>
      </c>
      <c r="K9" s="76"/>
    </row>
    <row r="10" spans="1:12" ht="130" customHeight="1" x14ac:dyDescent="0.15">
      <c r="A10" s="87"/>
      <c r="B10" s="85"/>
      <c r="C10" s="7"/>
      <c r="D10" s="77" t="s">
        <v>0</v>
      </c>
      <c r="E10" s="78"/>
      <c r="F10" s="34"/>
      <c r="G10" s="94" t="s">
        <v>0</v>
      </c>
      <c r="H10" s="78"/>
      <c r="I10" s="34"/>
      <c r="J10" s="94" t="s">
        <v>0</v>
      </c>
      <c r="K10" s="78"/>
    </row>
    <row r="11" spans="1:12" ht="20" customHeight="1" x14ac:dyDescent="0.15">
      <c r="A11" s="87"/>
      <c r="B11" s="84" t="str">
        <f>Bestelapplicatie!B6</f>
        <v>Mogelijkheid tot inzage in bestelstatus</v>
      </c>
      <c r="C11" s="7"/>
      <c r="D11" s="75" t="s">
        <v>1</v>
      </c>
      <c r="E11" s="76"/>
      <c r="F11" s="34"/>
      <c r="G11" s="75" t="s">
        <v>1</v>
      </c>
      <c r="H11" s="76"/>
      <c r="I11" s="34"/>
      <c r="J11" s="75" t="s">
        <v>1</v>
      </c>
      <c r="K11" s="76"/>
    </row>
    <row r="12" spans="1:12" ht="130" customHeight="1" x14ac:dyDescent="0.15">
      <c r="A12" s="87"/>
      <c r="B12" s="85"/>
      <c r="C12" s="7"/>
      <c r="D12" s="77" t="s">
        <v>0</v>
      </c>
      <c r="E12" s="78"/>
      <c r="F12" s="34"/>
      <c r="G12" s="94" t="s">
        <v>0</v>
      </c>
      <c r="H12" s="78"/>
      <c r="I12" s="34"/>
      <c r="J12" s="94" t="s">
        <v>0</v>
      </c>
      <c r="K12" s="78"/>
    </row>
    <row r="13" spans="1:12" ht="20" customHeight="1" x14ac:dyDescent="0.15">
      <c r="A13" s="87"/>
      <c r="B13" s="84" t="str">
        <f>Bestelapplicatie!B7</f>
        <v>Mate van logische opbouw van de schermen en eenvoud van de opzet van de bestelapplicatie</v>
      </c>
      <c r="C13" s="7"/>
      <c r="D13" s="75" t="s">
        <v>1</v>
      </c>
      <c r="E13" s="76"/>
      <c r="F13" s="34"/>
      <c r="G13" s="75" t="s">
        <v>1</v>
      </c>
      <c r="H13" s="76"/>
      <c r="I13" s="34"/>
      <c r="J13" s="75" t="s">
        <v>1</v>
      </c>
      <c r="K13" s="76"/>
    </row>
    <row r="14" spans="1:12" ht="130" customHeight="1" x14ac:dyDescent="0.15">
      <c r="A14" s="87"/>
      <c r="B14" s="85"/>
      <c r="C14" s="7"/>
      <c r="D14" s="77" t="s">
        <v>0</v>
      </c>
      <c r="E14" s="78"/>
      <c r="F14" s="34"/>
      <c r="G14" s="94" t="s">
        <v>0</v>
      </c>
      <c r="H14" s="78"/>
      <c r="I14" s="34"/>
      <c r="J14" s="94" t="s">
        <v>0</v>
      </c>
      <c r="K14" s="78"/>
    </row>
    <row r="15" spans="1:12" ht="20" customHeight="1" x14ac:dyDescent="0.15">
      <c r="A15" s="87"/>
      <c r="B15" s="84" t="str">
        <f>Bestelapplicatie!B8</f>
        <v>Afbeeldingen van artikelen zichtbaar.</v>
      </c>
      <c r="C15" s="7"/>
      <c r="D15" s="75" t="s">
        <v>1</v>
      </c>
      <c r="E15" s="76"/>
      <c r="F15" s="34"/>
      <c r="G15" s="75" t="s">
        <v>1</v>
      </c>
      <c r="H15" s="76"/>
      <c r="I15" s="34"/>
      <c r="J15" s="75" t="s">
        <v>1</v>
      </c>
      <c r="K15" s="76"/>
    </row>
    <row r="16" spans="1:12" ht="130" customHeight="1" x14ac:dyDescent="0.15">
      <c r="A16" s="87"/>
      <c r="B16" s="85"/>
      <c r="C16" s="7"/>
      <c r="D16" s="77" t="s">
        <v>0</v>
      </c>
      <c r="E16" s="78"/>
      <c r="F16" s="34"/>
      <c r="G16" s="94" t="s">
        <v>0</v>
      </c>
      <c r="H16" s="78"/>
      <c r="I16" s="34"/>
      <c r="J16" s="94" t="s">
        <v>0</v>
      </c>
      <c r="K16" s="78"/>
    </row>
    <row r="17" spans="1:11" ht="20" customHeight="1" x14ac:dyDescent="0.15">
      <c r="A17" s="87"/>
      <c r="B17" s="84" t="str">
        <f>Bestelapplicatie!B9</f>
        <v>Aantal beschikbare artikelen/ voorraad zichtbaar.</v>
      </c>
      <c r="C17" s="7"/>
      <c r="D17" s="75" t="s">
        <v>1</v>
      </c>
      <c r="E17" s="76"/>
      <c r="F17" s="34"/>
      <c r="G17" s="75" t="s">
        <v>1</v>
      </c>
      <c r="H17" s="76"/>
      <c r="I17" s="34"/>
      <c r="J17" s="75" t="s">
        <v>1</v>
      </c>
      <c r="K17" s="76"/>
    </row>
    <row r="18" spans="1:11" ht="130" customHeight="1" x14ac:dyDescent="0.15">
      <c r="A18" s="87"/>
      <c r="B18" s="85"/>
      <c r="C18" s="7"/>
      <c r="D18" s="77" t="s">
        <v>0</v>
      </c>
      <c r="E18" s="78"/>
      <c r="F18" s="34"/>
      <c r="G18" s="94" t="s">
        <v>0</v>
      </c>
      <c r="H18" s="78"/>
      <c r="I18" s="34"/>
      <c r="J18" s="94" t="s">
        <v>0</v>
      </c>
      <c r="K18" s="78"/>
    </row>
    <row r="19" spans="1:11" ht="20" customHeight="1" x14ac:dyDescent="0.15">
      <c r="A19" s="87"/>
      <c r="B19" s="84" t="str">
        <f>Bestelapplicatie!B10</f>
        <v>Levertijd zichtbaar (voordat de bestelling geplaatst is).</v>
      </c>
      <c r="C19" s="7"/>
      <c r="D19" s="75" t="s">
        <v>1</v>
      </c>
      <c r="E19" s="76"/>
      <c r="F19" s="34"/>
      <c r="G19" s="75" t="s">
        <v>1</v>
      </c>
      <c r="H19" s="76"/>
      <c r="I19" s="34"/>
      <c r="J19" s="75" t="s">
        <v>1</v>
      </c>
      <c r="K19" s="76"/>
    </row>
    <row r="20" spans="1:11" ht="130" customHeight="1" x14ac:dyDescent="0.15">
      <c r="A20" s="88"/>
      <c r="B20" s="85"/>
      <c r="C20" s="7"/>
      <c r="D20" s="77" t="s">
        <v>0</v>
      </c>
      <c r="E20" s="78"/>
      <c r="F20" s="34"/>
      <c r="G20" s="94" t="s">
        <v>0</v>
      </c>
      <c r="H20" s="78"/>
      <c r="I20" s="34"/>
      <c r="J20" s="94" t="s">
        <v>0</v>
      </c>
      <c r="K20" s="78"/>
    </row>
    <row r="21" spans="1:11" ht="20" customHeight="1" x14ac:dyDescent="0.15">
      <c r="A21" s="69" t="str">
        <f>Bestelapplicatie!A11</f>
        <v>Prijzen</v>
      </c>
      <c r="B21" s="72" t="str">
        <f>Bestelapplicatie!B11</f>
        <v>Juiste prijzen (tarieven conform het ingediende prijzenblad van de inschrijver en BTW) komen online in beeld (tijdens bestellen). Dit moet gelden voor alle bestellingen.</v>
      </c>
      <c r="C21" s="7"/>
      <c r="D21" s="75" t="s">
        <v>1</v>
      </c>
      <c r="E21" s="76"/>
      <c r="F21" s="34"/>
      <c r="G21" s="75" t="s">
        <v>1</v>
      </c>
      <c r="H21" s="76"/>
      <c r="I21" s="34"/>
      <c r="J21" s="75" t="s">
        <v>1</v>
      </c>
      <c r="K21" s="76"/>
    </row>
    <row r="22" spans="1:11" ht="130" customHeight="1" x14ac:dyDescent="0.15">
      <c r="A22" s="69"/>
      <c r="B22" s="72"/>
      <c r="C22" s="7"/>
      <c r="D22" s="77" t="s">
        <v>0</v>
      </c>
      <c r="E22" s="78"/>
      <c r="F22" s="34"/>
      <c r="G22" s="94" t="s">
        <v>0</v>
      </c>
      <c r="H22" s="78"/>
      <c r="I22" s="34"/>
      <c r="J22" s="94" t="s">
        <v>0</v>
      </c>
      <c r="K22" s="78"/>
    </row>
    <row r="23" spans="1:11" ht="20" customHeight="1" x14ac:dyDescent="0.15">
      <c r="A23" s="71" t="str">
        <f>Bestelapplicatie!A12</f>
        <v>Huisstijl</v>
      </c>
      <c r="B23" s="70" t="str">
        <f>Bestelapplicatie!B12</f>
        <v>De website is herkenbaar voor gebruikers/ bestellers van de aanbestedende dienst als ware het een eigen webshop van aanbestedende dienst is (uitgangspunt de stijl van Fierder.nl)</v>
      </c>
      <c r="C23" s="7"/>
      <c r="D23" s="75" t="s">
        <v>1</v>
      </c>
      <c r="E23" s="76"/>
      <c r="F23" s="34"/>
      <c r="G23" s="75" t="s">
        <v>1</v>
      </c>
      <c r="H23" s="76"/>
      <c r="I23" s="34"/>
      <c r="J23" s="75" t="s">
        <v>1</v>
      </c>
      <c r="K23" s="76"/>
    </row>
    <row r="24" spans="1:11" ht="130" customHeight="1" x14ac:dyDescent="0.15">
      <c r="A24" s="71"/>
      <c r="B24" s="70"/>
      <c r="C24" s="7"/>
      <c r="D24" s="77" t="s">
        <v>0</v>
      </c>
      <c r="E24" s="78"/>
      <c r="F24" s="34"/>
      <c r="G24" s="94" t="s">
        <v>0</v>
      </c>
      <c r="H24" s="78"/>
      <c r="I24" s="34"/>
      <c r="J24" s="94" t="s">
        <v>0</v>
      </c>
      <c r="K24" s="78"/>
    </row>
    <row r="25" spans="1:11" ht="20" customHeight="1" x14ac:dyDescent="0.15">
      <c r="A25" s="69" t="str">
        <f>Bestelapplicatie!A13</f>
        <v>Communicatie</v>
      </c>
      <c r="B25" s="72" t="str">
        <f>Bestelapplicatie!B13</f>
        <v>Automatische e-mail notificatie (e-mailadres moet dus een verplicht veld zijn).</v>
      </c>
      <c r="C25" s="7"/>
      <c r="D25" s="75" t="s">
        <v>1</v>
      </c>
      <c r="E25" s="76"/>
      <c r="F25" s="34"/>
      <c r="G25" s="75" t="s">
        <v>1</v>
      </c>
      <c r="H25" s="76"/>
      <c r="I25" s="34"/>
      <c r="J25" s="75" t="s">
        <v>1</v>
      </c>
      <c r="K25" s="76"/>
    </row>
    <row r="26" spans="1:11" ht="130" customHeight="1" x14ac:dyDescent="0.15">
      <c r="A26" s="69"/>
      <c r="B26" s="72"/>
      <c r="C26" s="7"/>
      <c r="D26" s="77" t="s">
        <v>0</v>
      </c>
      <c r="E26" s="78"/>
      <c r="F26" s="34"/>
      <c r="G26" s="94" t="s">
        <v>0</v>
      </c>
      <c r="H26" s="78"/>
      <c r="I26" s="34"/>
      <c r="J26" s="94" t="s">
        <v>0</v>
      </c>
      <c r="K26" s="78"/>
    </row>
    <row r="27" spans="1:11" ht="20" customHeight="1" x14ac:dyDescent="0.15">
      <c r="A27" s="71" t="str">
        <f>Bestelapplicatie!A14</f>
        <v>Aflevering</v>
      </c>
      <c r="B27" s="70" t="str">
        <f>Bestelapplicatie!B14</f>
        <v>Het afleveradres van de scholen is per bestelling met een pull down te wijzigen.</v>
      </c>
      <c r="C27" s="7"/>
      <c r="D27" s="75" t="s">
        <v>1</v>
      </c>
      <c r="E27" s="76"/>
      <c r="F27" s="34"/>
      <c r="G27" s="75" t="s">
        <v>1</v>
      </c>
      <c r="H27" s="76"/>
      <c r="I27" s="34"/>
      <c r="J27" s="75" t="s">
        <v>1</v>
      </c>
      <c r="K27" s="76"/>
    </row>
    <row r="28" spans="1:11" ht="130" customHeight="1" x14ac:dyDescent="0.15">
      <c r="A28" s="71"/>
      <c r="B28" s="70"/>
      <c r="C28" s="7"/>
      <c r="D28" s="77" t="s">
        <v>0</v>
      </c>
      <c r="E28" s="78"/>
      <c r="F28" s="34"/>
      <c r="G28" s="94" t="s">
        <v>0</v>
      </c>
      <c r="H28" s="78"/>
      <c r="I28" s="34"/>
      <c r="J28" s="94" t="s">
        <v>0</v>
      </c>
      <c r="K28" s="78"/>
    </row>
    <row r="29" spans="1:11" ht="20" customHeight="1" x14ac:dyDescent="0.15">
      <c r="A29" s="69" t="str">
        <f>Bestelapplicatie!A15</f>
        <v>Klachten</v>
      </c>
      <c r="B29" s="72" t="str">
        <f>Bestelapplicatie!B15</f>
        <v>De bestelportal beschikt over een module waar klachten kunnen worden ingediend</v>
      </c>
      <c r="C29" s="7"/>
      <c r="D29" s="75" t="s">
        <v>1</v>
      </c>
      <c r="E29" s="76"/>
      <c r="F29" s="34"/>
      <c r="G29" s="75" t="s">
        <v>1</v>
      </c>
      <c r="H29" s="76"/>
      <c r="I29" s="34"/>
      <c r="J29" s="75" t="s">
        <v>1</v>
      </c>
      <c r="K29" s="76"/>
    </row>
    <row r="30" spans="1:11" ht="130" customHeight="1" x14ac:dyDescent="0.15">
      <c r="A30" s="74"/>
      <c r="B30" s="73"/>
      <c r="C30" s="7"/>
      <c r="D30" s="77" t="s">
        <v>0</v>
      </c>
      <c r="E30" s="78"/>
      <c r="F30" s="34"/>
      <c r="G30" s="94" t="s">
        <v>0</v>
      </c>
      <c r="H30" s="78"/>
      <c r="I30" s="34"/>
      <c r="J30" s="94" t="s">
        <v>0</v>
      </c>
      <c r="K30" s="78"/>
    </row>
    <row r="31" spans="1:11" ht="20" customHeight="1" x14ac:dyDescent="0.15">
      <c r="A31" s="27"/>
      <c r="B31" s="29"/>
      <c r="C31" s="41"/>
      <c r="D31" s="28"/>
      <c r="E31" s="28"/>
      <c r="F31" s="8"/>
      <c r="G31" s="28"/>
      <c r="H31" s="28"/>
      <c r="I31" s="8"/>
      <c r="J31" s="28"/>
      <c r="K31" s="29"/>
    </row>
  </sheetData>
  <sheetProtection algorithmName="SHA-512" hashValue="0+df9jNj2BcNZdEPqYVIK46yzwCahEw2h/SC2gtYn15qy8hYYAWWelti9DFnVcYbzNPk5Dzyqa30cn8iggTv4w==" saltValue="PZYMaJvVTCzU4IU3zcvZtA==" spinCount="100000" sheet="1" objects="1" scenarios="1"/>
  <mergeCells count="111">
    <mergeCell ref="A29:A30"/>
    <mergeCell ref="B29:B30"/>
    <mergeCell ref="D29:E29"/>
    <mergeCell ref="G29:H29"/>
    <mergeCell ref="J29:K29"/>
    <mergeCell ref="D30:E30"/>
    <mergeCell ref="G30:H30"/>
    <mergeCell ref="J30:K30"/>
    <mergeCell ref="A27:A28"/>
    <mergeCell ref="B27:B28"/>
    <mergeCell ref="D27:E27"/>
    <mergeCell ref="G27:H27"/>
    <mergeCell ref="J27:K27"/>
    <mergeCell ref="D28:E28"/>
    <mergeCell ref="G28:H28"/>
    <mergeCell ref="J28:K28"/>
    <mergeCell ref="A25:A26"/>
    <mergeCell ref="B25:B26"/>
    <mergeCell ref="D25:E25"/>
    <mergeCell ref="G25:H25"/>
    <mergeCell ref="J25:K25"/>
    <mergeCell ref="D26:E26"/>
    <mergeCell ref="G26:H26"/>
    <mergeCell ref="J26:K26"/>
    <mergeCell ref="D1:E1"/>
    <mergeCell ref="G1:H1"/>
    <mergeCell ref="J1:K1"/>
    <mergeCell ref="D2:E2"/>
    <mergeCell ref="G2:H2"/>
    <mergeCell ref="J2:K2"/>
    <mergeCell ref="G5:H5"/>
    <mergeCell ref="J5:K5"/>
    <mergeCell ref="D6:E6"/>
    <mergeCell ref="G6:H6"/>
    <mergeCell ref="J6:K6"/>
    <mergeCell ref="G3:H3"/>
    <mergeCell ref="J3:K3"/>
    <mergeCell ref="D4:E4"/>
    <mergeCell ref="G4:H4"/>
    <mergeCell ref="J4:K4"/>
    <mergeCell ref="A3:A6"/>
    <mergeCell ref="B3:B4"/>
    <mergeCell ref="D3:E3"/>
    <mergeCell ref="B5:B6"/>
    <mergeCell ref="D5:E5"/>
    <mergeCell ref="A7:A20"/>
    <mergeCell ref="B13:B14"/>
    <mergeCell ref="D13:E13"/>
    <mergeCell ref="B17:B18"/>
    <mergeCell ref="D17:E17"/>
    <mergeCell ref="B15:B16"/>
    <mergeCell ref="D15:E15"/>
    <mergeCell ref="B19:B20"/>
    <mergeCell ref="D19:E19"/>
    <mergeCell ref="G11:H11"/>
    <mergeCell ref="J11:K11"/>
    <mergeCell ref="D12:E12"/>
    <mergeCell ref="G12:H12"/>
    <mergeCell ref="J12:K12"/>
    <mergeCell ref="B7:B8"/>
    <mergeCell ref="D7:E7"/>
    <mergeCell ref="G7:H7"/>
    <mergeCell ref="J7:K7"/>
    <mergeCell ref="D8:E8"/>
    <mergeCell ref="G8:H8"/>
    <mergeCell ref="J8:K8"/>
    <mergeCell ref="B9:B10"/>
    <mergeCell ref="D9:E9"/>
    <mergeCell ref="G9:H9"/>
    <mergeCell ref="J9:K9"/>
    <mergeCell ref="D10:E10"/>
    <mergeCell ref="G10:H10"/>
    <mergeCell ref="J10:K10"/>
    <mergeCell ref="B11:B12"/>
    <mergeCell ref="D11:E11"/>
    <mergeCell ref="G15:H15"/>
    <mergeCell ref="J15:K15"/>
    <mergeCell ref="D16:E16"/>
    <mergeCell ref="G16:H16"/>
    <mergeCell ref="J16:K16"/>
    <mergeCell ref="G13:H13"/>
    <mergeCell ref="J13:K13"/>
    <mergeCell ref="D14:E14"/>
    <mergeCell ref="G14:H14"/>
    <mergeCell ref="J14:K14"/>
    <mergeCell ref="G19:H19"/>
    <mergeCell ref="J19:K19"/>
    <mergeCell ref="D20:E20"/>
    <mergeCell ref="G20:H20"/>
    <mergeCell ref="J20:K20"/>
    <mergeCell ref="G17:H17"/>
    <mergeCell ref="J17:K17"/>
    <mergeCell ref="D18:E18"/>
    <mergeCell ref="G18:H18"/>
    <mergeCell ref="J18:K18"/>
    <mergeCell ref="A23:A24"/>
    <mergeCell ref="B23:B24"/>
    <mergeCell ref="D23:E23"/>
    <mergeCell ref="G23:H23"/>
    <mergeCell ref="J23:K23"/>
    <mergeCell ref="D24:E24"/>
    <mergeCell ref="G24:H24"/>
    <mergeCell ref="J24:K24"/>
    <mergeCell ref="A21:A22"/>
    <mergeCell ref="B21:B22"/>
    <mergeCell ref="D21:E21"/>
    <mergeCell ref="G21:H21"/>
    <mergeCell ref="J21:K21"/>
    <mergeCell ref="D22:E22"/>
    <mergeCell ref="G22:H22"/>
    <mergeCell ref="J22:K22"/>
  </mergeCells>
  <pageMargins left="0.7" right="0.7" top="0.75" bottom="0.75" header="0.3" footer="0.3"/>
  <pageSetup paperSize="8" scale="47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E606475-033E-BB43-827E-4B00571AB769}">
          <x14:formula1>
            <xm:f>Bestelapplicatie!$F$1:$F$3</xm:f>
          </x14:formula1>
          <xm:sqref>D3:E3 G7 G3:H3 D7 J3:K3 J7 D11:E11 G11:H11 J11:K11 D21:E21 G21:H21 J21:K21 D25:E25 G25:H25 J25:K25 D27:E27 G27:H27 J27:K27 D29:E29 G29:H29 J29:K29 D15:E15 G15:H15 J15:K15 D17:E17 G17:H17 J17:K17 D19:E19 G19:H19 J19:K19</xm:sqref>
        </x14:dataValidation>
        <x14:dataValidation type="list" allowBlank="1" showInputMessage="1" showErrorMessage="1" xr:uid="{A3960CFC-AC31-A044-8532-83DFCE4465E6}">
          <x14:formula1>
            <xm:f>Bestelapplicatie!$H$1:$H$4</xm:f>
          </x14:formula1>
          <xm:sqref>D9:E9 G9:H9 J9:K9</xm:sqref>
        </x14:dataValidation>
        <x14:dataValidation type="list" allowBlank="1" showInputMessage="1" showErrorMessage="1" xr:uid="{BB5FC1B6-ED88-0143-895E-F7ACD37BE4B4}">
          <x14:formula1>
            <xm:f>Bestelapplicatie!$J$1:$J$4</xm:f>
          </x14:formula1>
          <xm:sqref>D23:E23 G23:H23 J23:K23</xm:sqref>
        </x14:dataValidation>
        <x14:dataValidation type="list" allowBlank="1" showInputMessage="1" showErrorMessage="1" xr:uid="{4B1507E4-8C18-444C-8EA2-BF645A3E0876}">
          <x14:formula1>
            <xm:f>Bestelapplicatie!$G$1:$G$6</xm:f>
          </x14:formula1>
          <xm:sqref>D5:E5 G5:H5 J5:K5 D13:E13 G13:H13 J13:K13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00CD3-EEF1-254E-87A6-8462D5A52AEC}">
  <dimension ref="A1:L31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" sqref="D3:K30"/>
    </sheetView>
  </sheetViews>
  <sheetFormatPr baseColWidth="10" defaultColWidth="8.83203125" defaultRowHeight="13" x14ac:dyDescent="0.15"/>
  <cols>
    <col min="1" max="1" width="13.5" style="1" customWidth="1"/>
    <col min="2" max="2" width="60.33203125" style="1" customWidth="1"/>
    <col min="3" max="3" width="2.83203125" style="5" customWidth="1"/>
    <col min="4" max="4" width="25.83203125" style="4" customWidth="1"/>
    <col min="5" max="5" width="3.83203125" style="4" customWidth="1"/>
    <col min="6" max="6" width="2.83203125" style="4" customWidth="1"/>
    <col min="7" max="7" width="25.83203125" style="4" customWidth="1"/>
    <col min="8" max="8" width="3.83203125" style="4" customWidth="1"/>
    <col min="9" max="9" width="2.83203125" style="4" customWidth="1"/>
    <col min="10" max="10" width="25.83203125" style="1" customWidth="1"/>
    <col min="11" max="11" width="3.83203125" style="1" customWidth="1"/>
    <col min="12" max="12" width="11.6640625" style="1" bestFit="1" customWidth="1"/>
    <col min="13" max="16384" width="8.83203125" style="1"/>
  </cols>
  <sheetData>
    <row r="1" spans="1:12" ht="50" customHeight="1" x14ac:dyDescent="0.2">
      <c r="A1" s="40"/>
      <c r="B1" s="26" t="s">
        <v>46</v>
      </c>
      <c r="C1" s="9"/>
      <c r="D1" s="89" t="str">
        <f>'Locatie directeur 1'!D1</f>
        <v>Inschrijver 1</v>
      </c>
      <c r="E1" s="90"/>
      <c r="F1" s="9"/>
      <c r="G1" s="95" t="str">
        <f>'Locatie directeur 1'!G1</f>
        <v>Inschrijver 2</v>
      </c>
      <c r="H1" s="96"/>
      <c r="I1" s="9"/>
      <c r="J1" s="95" t="str">
        <f>'Locatie directeur 1'!J1</f>
        <v>Inschrijver 3</v>
      </c>
      <c r="K1" s="96"/>
      <c r="L1" s="3"/>
    </row>
    <row r="2" spans="1:12" ht="40" customHeight="1" x14ac:dyDescent="0.15">
      <c r="A2" s="40"/>
      <c r="B2" s="30" t="str">
        <f>Bestelapplicatie!A1</f>
        <v>7.2 Beoordelingscriteria bestelportal</v>
      </c>
      <c r="C2" s="6"/>
      <c r="D2" s="92" t="s">
        <v>2</v>
      </c>
      <c r="E2" s="93"/>
      <c r="F2" s="6"/>
      <c r="G2" s="92" t="s">
        <v>2</v>
      </c>
      <c r="H2" s="93"/>
      <c r="I2" s="6"/>
      <c r="J2" s="92" t="s">
        <v>2</v>
      </c>
      <c r="K2" s="93"/>
    </row>
    <row r="3" spans="1:12" ht="20" customHeight="1" x14ac:dyDescent="0.15">
      <c r="A3" s="79" t="str">
        <f>Bestelapplicatie!A2</f>
        <v>Algemeen</v>
      </c>
      <c r="B3" s="80" t="str">
        <f>Bestelapplicatie!B2</f>
        <v>Login werkt conform opgegeven inloggegevens.</v>
      </c>
      <c r="C3" s="7"/>
      <c r="D3" s="75" t="s">
        <v>1</v>
      </c>
      <c r="E3" s="76"/>
      <c r="F3" s="34"/>
      <c r="G3" s="75" t="s">
        <v>1</v>
      </c>
      <c r="H3" s="76"/>
      <c r="I3" s="34"/>
      <c r="J3" s="75" t="s">
        <v>1</v>
      </c>
      <c r="K3" s="76"/>
    </row>
    <row r="4" spans="1:12" ht="130" customHeight="1" x14ac:dyDescent="0.15">
      <c r="A4" s="69"/>
      <c r="B4" s="81"/>
      <c r="C4" s="7"/>
      <c r="D4" s="77" t="s">
        <v>0</v>
      </c>
      <c r="E4" s="78"/>
      <c r="F4" s="34"/>
      <c r="G4" s="94" t="s">
        <v>0</v>
      </c>
      <c r="H4" s="78"/>
      <c r="I4" s="34"/>
      <c r="J4" s="94" t="s">
        <v>0</v>
      </c>
      <c r="K4" s="78"/>
    </row>
    <row r="5" spans="1:12" ht="20" customHeight="1" x14ac:dyDescent="0.15">
      <c r="A5" s="69"/>
      <c r="B5" s="80" t="str">
        <f>Bestelapplicatie!B3</f>
        <v>Algehele indruk opzet/ uitstraling/ laagdrempeligheid.</v>
      </c>
      <c r="C5" s="7"/>
      <c r="D5" s="75" t="s">
        <v>1</v>
      </c>
      <c r="E5" s="76"/>
      <c r="F5" s="34"/>
      <c r="G5" s="75" t="s">
        <v>1</v>
      </c>
      <c r="H5" s="76"/>
      <c r="I5" s="34"/>
      <c r="J5" s="75" t="s">
        <v>1</v>
      </c>
      <c r="K5" s="76"/>
    </row>
    <row r="6" spans="1:12" ht="130" customHeight="1" x14ac:dyDescent="0.15">
      <c r="A6" s="69"/>
      <c r="B6" s="81"/>
      <c r="C6" s="7"/>
      <c r="D6" s="77" t="s">
        <v>0</v>
      </c>
      <c r="E6" s="78"/>
      <c r="F6" s="34"/>
      <c r="G6" s="94" t="s">
        <v>0</v>
      </c>
      <c r="H6" s="78"/>
      <c r="I6" s="34"/>
      <c r="J6" s="94" t="s">
        <v>0</v>
      </c>
      <c r="K6" s="78"/>
    </row>
    <row r="7" spans="1:12" ht="20" customHeight="1" x14ac:dyDescent="0.15">
      <c r="A7" s="86" t="s">
        <v>34</v>
      </c>
      <c r="B7" s="82" t="str">
        <f>Bestelapplicatie!B4</f>
        <v>Mogelijkheid van vrij tekstveld.</v>
      </c>
      <c r="C7" s="7"/>
      <c r="D7" s="75" t="s">
        <v>1</v>
      </c>
      <c r="E7" s="76"/>
      <c r="F7" s="34"/>
      <c r="G7" s="75" t="s">
        <v>1</v>
      </c>
      <c r="H7" s="76"/>
      <c r="I7" s="34"/>
      <c r="J7" s="75" t="s">
        <v>1</v>
      </c>
      <c r="K7" s="76"/>
    </row>
    <row r="8" spans="1:12" ht="130" customHeight="1" x14ac:dyDescent="0.15">
      <c r="A8" s="87"/>
      <c r="B8" s="83"/>
      <c r="C8" s="7"/>
      <c r="D8" s="77" t="s">
        <v>0</v>
      </c>
      <c r="E8" s="78"/>
      <c r="F8" s="34"/>
      <c r="G8" s="94" t="s">
        <v>0</v>
      </c>
      <c r="H8" s="78"/>
      <c r="I8" s="34"/>
      <c r="J8" s="94" t="s">
        <v>0</v>
      </c>
      <c r="K8" s="78"/>
    </row>
    <row r="9" spans="1:12" ht="20" customHeight="1" x14ac:dyDescent="0.15">
      <c r="A9" s="87"/>
      <c r="B9" s="84" t="str">
        <f>Bestelapplicatie!B5</f>
        <v>Aanwezigheid van help-functies, automatische tips en ondersteuning.</v>
      </c>
      <c r="C9" s="7"/>
      <c r="D9" s="75" t="s">
        <v>1</v>
      </c>
      <c r="E9" s="76"/>
      <c r="F9" s="34"/>
      <c r="G9" s="75" t="s">
        <v>1</v>
      </c>
      <c r="H9" s="76"/>
      <c r="I9" s="34"/>
      <c r="J9" s="75" t="s">
        <v>1</v>
      </c>
      <c r="K9" s="76"/>
    </row>
    <row r="10" spans="1:12" ht="130" customHeight="1" x14ac:dyDescent="0.15">
      <c r="A10" s="87"/>
      <c r="B10" s="85"/>
      <c r="C10" s="7"/>
      <c r="D10" s="77" t="s">
        <v>0</v>
      </c>
      <c r="E10" s="78"/>
      <c r="F10" s="34"/>
      <c r="G10" s="94" t="s">
        <v>0</v>
      </c>
      <c r="H10" s="78"/>
      <c r="I10" s="34"/>
      <c r="J10" s="94" t="s">
        <v>0</v>
      </c>
      <c r="K10" s="78"/>
    </row>
    <row r="11" spans="1:12" ht="20" customHeight="1" x14ac:dyDescent="0.15">
      <c r="A11" s="87"/>
      <c r="B11" s="84" t="str">
        <f>Bestelapplicatie!B6</f>
        <v>Mogelijkheid tot inzage in bestelstatus</v>
      </c>
      <c r="C11" s="7"/>
      <c r="D11" s="75" t="s">
        <v>1</v>
      </c>
      <c r="E11" s="76"/>
      <c r="F11" s="34"/>
      <c r="G11" s="75" t="s">
        <v>1</v>
      </c>
      <c r="H11" s="76"/>
      <c r="I11" s="34"/>
      <c r="J11" s="75" t="s">
        <v>1</v>
      </c>
      <c r="K11" s="76"/>
    </row>
    <row r="12" spans="1:12" ht="130" customHeight="1" x14ac:dyDescent="0.15">
      <c r="A12" s="87"/>
      <c r="B12" s="85"/>
      <c r="C12" s="7"/>
      <c r="D12" s="77" t="s">
        <v>0</v>
      </c>
      <c r="E12" s="78"/>
      <c r="F12" s="34"/>
      <c r="G12" s="94" t="s">
        <v>0</v>
      </c>
      <c r="H12" s="78"/>
      <c r="I12" s="34"/>
      <c r="J12" s="94" t="s">
        <v>0</v>
      </c>
      <c r="K12" s="78"/>
    </row>
    <row r="13" spans="1:12" ht="20" customHeight="1" x14ac:dyDescent="0.15">
      <c r="A13" s="87"/>
      <c r="B13" s="84" t="str">
        <f>Bestelapplicatie!B7</f>
        <v>Mate van logische opbouw van de schermen en eenvoud van de opzet van de bestelapplicatie</v>
      </c>
      <c r="C13" s="7"/>
      <c r="D13" s="75" t="s">
        <v>1</v>
      </c>
      <c r="E13" s="76"/>
      <c r="F13" s="34"/>
      <c r="G13" s="75" t="s">
        <v>1</v>
      </c>
      <c r="H13" s="76"/>
      <c r="I13" s="34"/>
      <c r="J13" s="75" t="s">
        <v>1</v>
      </c>
      <c r="K13" s="76"/>
    </row>
    <row r="14" spans="1:12" ht="130" customHeight="1" x14ac:dyDescent="0.15">
      <c r="A14" s="87"/>
      <c r="B14" s="85"/>
      <c r="C14" s="7"/>
      <c r="D14" s="77" t="s">
        <v>0</v>
      </c>
      <c r="E14" s="78"/>
      <c r="F14" s="34"/>
      <c r="G14" s="94" t="s">
        <v>0</v>
      </c>
      <c r="H14" s="78"/>
      <c r="I14" s="34"/>
      <c r="J14" s="94" t="s">
        <v>0</v>
      </c>
      <c r="K14" s="78"/>
    </row>
    <row r="15" spans="1:12" ht="20" customHeight="1" x14ac:dyDescent="0.15">
      <c r="A15" s="87"/>
      <c r="B15" s="84" t="str">
        <f>Bestelapplicatie!B8</f>
        <v>Afbeeldingen van artikelen zichtbaar.</v>
      </c>
      <c r="C15" s="7"/>
      <c r="D15" s="75" t="s">
        <v>1</v>
      </c>
      <c r="E15" s="76"/>
      <c r="F15" s="34"/>
      <c r="G15" s="75" t="s">
        <v>1</v>
      </c>
      <c r="H15" s="76"/>
      <c r="I15" s="34"/>
      <c r="J15" s="75" t="s">
        <v>1</v>
      </c>
      <c r="K15" s="76"/>
    </row>
    <row r="16" spans="1:12" ht="130" customHeight="1" x14ac:dyDescent="0.15">
      <c r="A16" s="87"/>
      <c r="B16" s="85"/>
      <c r="C16" s="7"/>
      <c r="D16" s="77" t="s">
        <v>0</v>
      </c>
      <c r="E16" s="78"/>
      <c r="F16" s="34"/>
      <c r="G16" s="94" t="s">
        <v>0</v>
      </c>
      <c r="H16" s="78"/>
      <c r="I16" s="34"/>
      <c r="J16" s="94" t="s">
        <v>0</v>
      </c>
      <c r="K16" s="78"/>
    </row>
    <row r="17" spans="1:11" ht="20" customHeight="1" x14ac:dyDescent="0.15">
      <c r="A17" s="87"/>
      <c r="B17" s="84" t="str">
        <f>Bestelapplicatie!B9</f>
        <v>Aantal beschikbare artikelen/ voorraad zichtbaar.</v>
      </c>
      <c r="C17" s="7"/>
      <c r="D17" s="75" t="s">
        <v>1</v>
      </c>
      <c r="E17" s="76"/>
      <c r="F17" s="34"/>
      <c r="G17" s="75" t="s">
        <v>1</v>
      </c>
      <c r="H17" s="76"/>
      <c r="I17" s="34"/>
      <c r="J17" s="75" t="s">
        <v>1</v>
      </c>
      <c r="K17" s="76"/>
    </row>
    <row r="18" spans="1:11" ht="130" customHeight="1" x14ac:dyDescent="0.15">
      <c r="A18" s="87"/>
      <c r="B18" s="85"/>
      <c r="C18" s="7"/>
      <c r="D18" s="77" t="s">
        <v>0</v>
      </c>
      <c r="E18" s="78"/>
      <c r="F18" s="34"/>
      <c r="G18" s="94" t="s">
        <v>0</v>
      </c>
      <c r="H18" s="78"/>
      <c r="I18" s="34"/>
      <c r="J18" s="94" t="s">
        <v>0</v>
      </c>
      <c r="K18" s="78"/>
    </row>
    <row r="19" spans="1:11" ht="20" customHeight="1" x14ac:dyDescent="0.15">
      <c r="A19" s="87"/>
      <c r="B19" s="84" t="str">
        <f>Bestelapplicatie!B10</f>
        <v>Levertijd zichtbaar (voordat de bestelling geplaatst is).</v>
      </c>
      <c r="C19" s="7"/>
      <c r="D19" s="75" t="s">
        <v>1</v>
      </c>
      <c r="E19" s="76"/>
      <c r="F19" s="34"/>
      <c r="G19" s="75" t="s">
        <v>1</v>
      </c>
      <c r="H19" s="76"/>
      <c r="I19" s="34"/>
      <c r="J19" s="75" t="s">
        <v>1</v>
      </c>
      <c r="K19" s="76"/>
    </row>
    <row r="20" spans="1:11" ht="130" customHeight="1" x14ac:dyDescent="0.15">
      <c r="A20" s="88"/>
      <c r="B20" s="85"/>
      <c r="C20" s="7"/>
      <c r="D20" s="77" t="s">
        <v>0</v>
      </c>
      <c r="E20" s="78"/>
      <c r="F20" s="34"/>
      <c r="G20" s="94" t="s">
        <v>0</v>
      </c>
      <c r="H20" s="78"/>
      <c r="I20" s="34"/>
      <c r="J20" s="94" t="s">
        <v>0</v>
      </c>
      <c r="K20" s="78"/>
    </row>
    <row r="21" spans="1:11" ht="20" customHeight="1" x14ac:dyDescent="0.15">
      <c r="A21" s="69" t="str">
        <f>Bestelapplicatie!A11</f>
        <v>Prijzen</v>
      </c>
      <c r="B21" s="72" t="str">
        <f>Bestelapplicatie!B11</f>
        <v>Juiste prijzen (tarieven conform het ingediende prijzenblad van de inschrijver en BTW) komen online in beeld (tijdens bestellen). Dit moet gelden voor alle bestellingen.</v>
      </c>
      <c r="C21" s="7"/>
      <c r="D21" s="75" t="s">
        <v>1</v>
      </c>
      <c r="E21" s="76"/>
      <c r="F21" s="34"/>
      <c r="G21" s="75" t="s">
        <v>1</v>
      </c>
      <c r="H21" s="76"/>
      <c r="I21" s="34"/>
      <c r="J21" s="75" t="s">
        <v>1</v>
      </c>
      <c r="K21" s="76"/>
    </row>
    <row r="22" spans="1:11" ht="130" customHeight="1" x14ac:dyDescent="0.15">
      <c r="A22" s="69"/>
      <c r="B22" s="72"/>
      <c r="C22" s="7"/>
      <c r="D22" s="77" t="s">
        <v>0</v>
      </c>
      <c r="E22" s="78"/>
      <c r="F22" s="34"/>
      <c r="G22" s="94" t="s">
        <v>0</v>
      </c>
      <c r="H22" s="78"/>
      <c r="I22" s="34"/>
      <c r="J22" s="94" t="s">
        <v>0</v>
      </c>
      <c r="K22" s="78"/>
    </row>
    <row r="23" spans="1:11" ht="20" customHeight="1" x14ac:dyDescent="0.15">
      <c r="A23" s="71" t="str">
        <f>Bestelapplicatie!A12</f>
        <v>Huisstijl</v>
      </c>
      <c r="B23" s="70" t="str">
        <f>Bestelapplicatie!B12</f>
        <v>De website is herkenbaar voor gebruikers/ bestellers van de aanbestedende dienst als ware het een eigen webshop van aanbestedende dienst is (uitgangspunt de stijl van Fierder.nl)</v>
      </c>
      <c r="C23" s="7"/>
      <c r="D23" s="75" t="s">
        <v>1</v>
      </c>
      <c r="E23" s="76"/>
      <c r="F23" s="34"/>
      <c r="G23" s="75" t="s">
        <v>1</v>
      </c>
      <c r="H23" s="76"/>
      <c r="I23" s="34"/>
      <c r="J23" s="75" t="s">
        <v>1</v>
      </c>
      <c r="K23" s="76"/>
    </row>
    <row r="24" spans="1:11" ht="130" customHeight="1" x14ac:dyDescent="0.15">
      <c r="A24" s="71"/>
      <c r="B24" s="70"/>
      <c r="C24" s="7"/>
      <c r="D24" s="77" t="s">
        <v>0</v>
      </c>
      <c r="E24" s="78"/>
      <c r="F24" s="34"/>
      <c r="G24" s="94" t="s">
        <v>0</v>
      </c>
      <c r="H24" s="78"/>
      <c r="I24" s="34"/>
      <c r="J24" s="94" t="s">
        <v>0</v>
      </c>
      <c r="K24" s="78"/>
    </row>
    <row r="25" spans="1:11" ht="20" customHeight="1" x14ac:dyDescent="0.15">
      <c r="A25" s="69" t="str">
        <f>Bestelapplicatie!A13</f>
        <v>Communicatie</v>
      </c>
      <c r="B25" s="72" t="str">
        <f>Bestelapplicatie!B13</f>
        <v>Automatische e-mail notificatie (e-mailadres moet dus een verplicht veld zijn).</v>
      </c>
      <c r="C25" s="7"/>
      <c r="D25" s="75" t="s">
        <v>1</v>
      </c>
      <c r="E25" s="76"/>
      <c r="F25" s="34"/>
      <c r="G25" s="75" t="s">
        <v>1</v>
      </c>
      <c r="H25" s="76"/>
      <c r="I25" s="34"/>
      <c r="J25" s="75" t="s">
        <v>1</v>
      </c>
      <c r="K25" s="76"/>
    </row>
    <row r="26" spans="1:11" ht="130" customHeight="1" x14ac:dyDescent="0.15">
      <c r="A26" s="69"/>
      <c r="B26" s="72"/>
      <c r="C26" s="7"/>
      <c r="D26" s="77" t="s">
        <v>0</v>
      </c>
      <c r="E26" s="78"/>
      <c r="F26" s="34"/>
      <c r="G26" s="94" t="s">
        <v>0</v>
      </c>
      <c r="H26" s="78"/>
      <c r="I26" s="34"/>
      <c r="J26" s="94" t="s">
        <v>0</v>
      </c>
      <c r="K26" s="78"/>
    </row>
    <row r="27" spans="1:11" ht="20" customHeight="1" x14ac:dyDescent="0.15">
      <c r="A27" s="71" t="str">
        <f>Bestelapplicatie!A14</f>
        <v>Aflevering</v>
      </c>
      <c r="B27" s="70" t="str">
        <f>Bestelapplicatie!B14</f>
        <v>Het afleveradres van de scholen is per bestelling met een pull down te wijzigen.</v>
      </c>
      <c r="C27" s="7"/>
      <c r="D27" s="75" t="s">
        <v>1</v>
      </c>
      <c r="E27" s="76"/>
      <c r="F27" s="34"/>
      <c r="G27" s="75" t="s">
        <v>1</v>
      </c>
      <c r="H27" s="76"/>
      <c r="I27" s="34"/>
      <c r="J27" s="75" t="s">
        <v>1</v>
      </c>
      <c r="K27" s="76"/>
    </row>
    <row r="28" spans="1:11" ht="130" customHeight="1" x14ac:dyDescent="0.15">
      <c r="A28" s="71"/>
      <c r="B28" s="70"/>
      <c r="C28" s="7"/>
      <c r="D28" s="77" t="s">
        <v>0</v>
      </c>
      <c r="E28" s="78"/>
      <c r="F28" s="34"/>
      <c r="G28" s="94" t="s">
        <v>0</v>
      </c>
      <c r="H28" s="78"/>
      <c r="I28" s="34"/>
      <c r="J28" s="94" t="s">
        <v>0</v>
      </c>
      <c r="K28" s="78"/>
    </row>
    <row r="29" spans="1:11" ht="20" customHeight="1" x14ac:dyDescent="0.15">
      <c r="A29" s="69" t="str">
        <f>Bestelapplicatie!A15</f>
        <v>Klachten</v>
      </c>
      <c r="B29" s="72" t="str">
        <f>Bestelapplicatie!B15</f>
        <v>De bestelportal beschikt over een module waar klachten kunnen worden ingediend</v>
      </c>
      <c r="C29" s="7"/>
      <c r="D29" s="75" t="s">
        <v>1</v>
      </c>
      <c r="E29" s="76"/>
      <c r="F29" s="34"/>
      <c r="G29" s="75" t="s">
        <v>1</v>
      </c>
      <c r="H29" s="76"/>
      <c r="I29" s="34"/>
      <c r="J29" s="75" t="s">
        <v>1</v>
      </c>
      <c r="K29" s="76"/>
    </row>
    <row r="30" spans="1:11" ht="130" customHeight="1" x14ac:dyDescent="0.15">
      <c r="A30" s="74"/>
      <c r="B30" s="73"/>
      <c r="C30" s="7"/>
      <c r="D30" s="77" t="s">
        <v>0</v>
      </c>
      <c r="E30" s="78"/>
      <c r="F30" s="34"/>
      <c r="G30" s="94" t="s">
        <v>0</v>
      </c>
      <c r="H30" s="78"/>
      <c r="I30" s="34"/>
      <c r="J30" s="94" t="s">
        <v>0</v>
      </c>
      <c r="K30" s="78"/>
    </row>
    <row r="31" spans="1:11" ht="20" customHeight="1" x14ac:dyDescent="0.15">
      <c r="A31" s="27"/>
      <c r="B31" s="29"/>
      <c r="C31" s="41"/>
      <c r="D31" s="28"/>
      <c r="E31" s="28"/>
      <c r="F31" s="8"/>
      <c r="G31" s="28"/>
      <c r="H31" s="28"/>
      <c r="I31" s="8"/>
      <c r="J31" s="28"/>
      <c r="K31" s="29"/>
    </row>
  </sheetData>
  <sheetProtection algorithmName="SHA-512" hashValue="KMYFT/VESzKzZoNPlS2hfcwBFclVox6rqm4KdFXLUYQ1eX7hrQ45dxy7g2k91f39iQiYOCrcMii7F/7vk+Yfmw==" saltValue="YeJupLOc0V4MIVoY8LQzfw==" spinCount="100000" sheet="1" objects="1" scenarios="1"/>
  <mergeCells count="111">
    <mergeCell ref="A29:A30"/>
    <mergeCell ref="B29:B30"/>
    <mergeCell ref="D29:E29"/>
    <mergeCell ref="G29:H29"/>
    <mergeCell ref="J29:K29"/>
    <mergeCell ref="D30:E30"/>
    <mergeCell ref="G30:H30"/>
    <mergeCell ref="J30:K30"/>
    <mergeCell ref="A27:A28"/>
    <mergeCell ref="B27:B28"/>
    <mergeCell ref="D27:E27"/>
    <mergeCell ref="G27:H27"/>
    <mergeCell ref="J27:K27"/>
    <mergeCell ref="D28:E28"/>
    <mergeCell ref="G28:H28"/>
    <mergeCell ref="J28:K28"/>
    <mergeCell ref="A25:A26"/>
    <mergeCell ref="B25:B26"/>
    <mergeCell ref="D25:E25"/>
    <mergeCell ref="G25:H25"/>
    <mergeCell ref="J25:K25"/>
    <mergeCell ref="D26:E26"/>
    <mergeCell ref="G26:H26"/>
    <mergeCell ref="J26:K26"/>
    <mergeCell ref="G6:H6"/>
    <mergeCell ref="J6:K6"/>
    <mergeCell ref="B7:B8"/>
    <mergeCell ref="D7:E7"/>
    <mergeCell ref="G7:H7"/>
    <mergeCell ref="J7:K7"/>
    <mergeCell ref="D8:E8"/>
    <mergeCell ref="G8:H8"/>
    <mergeCell ref="J8:K8"/>
    <mergeCell ref="B9:B10"/>
    <mergeCell ref="D9:E9"/>
    <mergeCell ref="G9:H9"/>
    <mergeCell ref="J9:K9"/>
    <mergeCell ref="G15:H15"/>
    <mergeCell ref="J15:K15"/>
    <mergeCell ref="D16:E16"/>
    <mergeCell ref="D1:E1"/>
    <mergeCell ref="G1:H1"/>
    <mergeCell ref="J1:K1"/>
    <mergeCell ref="D2:E2"/>
    <mergeCell ref="G2:H2"/>
    <mergeCell ref="B11:B12"/>
    <mergeCell ref="D11:E11"/>
    <mergeCell ref="J2:K2"/>
    <mergeCell ref="A3:A6"/>
    <mergeCell ref="B3:B4"/>
    <mergeCell ref="D3:E3"/>
    <mergeCell ref="G3:H3"/>
    <mergeCell ref="J3:K3"/>
    <mergeCell ref="D4:E4"/>
    <mergeCell ref="G4:H4"/>
    <mergeCell ref="J4:K4"/>
    <mergeCell ref="B5:B6"/>
    <mergeCell ref="D5:E5"/>
    <mergeCell ref="G5:H5"/>
    <mergeCell ref="J5:K5"/>
    <mergeCell ref="D6:E6"/>
    <mergeCell ref="A7:A20"/>
    <mergeCell ref="B15:B16"/>
    <mergeCell ref="D15:E15"/>
    <mergeCell ref="G16:H16"/>
    <mergeCell ref="J16:K16"/>
    <mergeCell ref="D10:E10"/>
    <mergeCell ref="G10:H10"/>
    <mergeCell ref="J10:K10"/>
    <mergeCell ref="B13:B14"/>
    <mergeCell ref="D13:E13"/>
    <mergeCell ref="G13:H13"/>
    <mergeCell ref="J13:K13"/>
    <mergeCell ref="D14:E14"/>
    <mergeCell ref="G14:H14"/>
    <mergeCell ref="J14:K14"/>
    <mergeCell ref="G11:H11"/>
    <mergeCell ref="J11:K11"/>
    <mergeCell ref="D12:E12"/>
    <mergeCell ref="G12:H12"/>
    <mergeCell ref="J12:K12"/>
    <mergeCell ref="B19:B20"/>
    <mergeCell ref="D19:E19"/>
    <mergeCell ref="G19:H19"/>
    <mergeCell ref="J19:K19"/>
    <mergeCell ref="D20:E20"/>
    <mergeCell ref="G20:H20"/>
    <mergeCell ref="J20:K20"/>
    <mergeCell ref="B17:B18"/>
    <mergeCell ref="D17:E17"/>
    <mergeCell ref="G17:H17"/>
    <mergeCell ref="J17:K17"/>
    <mergeCell ref="D18:E18"/>
    <mergeCell ref="G18:H18"/>
    <mergeCell ref="J18:K18"/>
    <mergeCell ref="A23:A24"/>
    <mergeCell ref="B23:B24"/>
    <mergeCell ref="D23:E23"/>
    <mergeCell ref="G23:H23"/>
    <mergeCell ref="J23:K23"/>
    <mergeCell ref="D24:E24"/>
    <mergeCell ref="G24:H24"/>
    <mergeCell ref="J24:K24"/>
    <mergeCell ref="A21:A22"/>
    <mergeCell ref="B21:B22"/>
    <mergeCell ref="D21:E21"/>
    <mergeCell ref="G21:H21"/>
    <mergeCell ref="J21:K21"/>
    <mergeCell ref="D22:E22"/>
    <mergeCell ref="G22:H22"/>
    <mergeCell ref="J22:K2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982BF71-77C1-EC42-8BB4-74E4FE672F61}">
          <x14:formula1>
            <xm:f>Bestelapplicatie!$J$1:$J$4</xm:f>
          </x14:formula1>
          <xm:sqref>D23:E23 G23:H23 J23:K23</xm:sqref>
        </x14:dataValidation>
        <x14:dataValidation type="list" allowBlank="1" showInputMessage="1" showErrorMessage="1" xr:uid="{CAE3C8E6-D5F4-E742-BB7F-B49980C03E78}">
          <x14:formula1>
            <xm:f>Bestelapplicatie!$H$1:$H$4</xm:f>
          </x14:formula1>
          <xm:sqref>D9:E9 G9:H9 J9:K9</xm:sqref>
        </x14:dataValidation>
        <x14:dataValidation type="list" allowBlank="1" showInputMessage="1" showErrorMessage="1" xr:uid="{C0E45B83-6E81-954B-B2A0-476CDF653D0C}">
          <x14:formula1>
            <xm:f>Bestelapplicatie!$F$1:$F$3</xm:f>
          </x14:formula1>
          <xm:sqref>D3:E3 G7 G3:H3 D7 J3:K3 J7 D11:E11 G11:H11 J11:K11 D21:E21 G21:H21 J21:K21 D25:E25 G25:H25 J25:K25 D27:E27 G27:H27 J27:K27 D29:E29 G29:H29 J29:K29 D15:E15 G15:H15 J15:K15 D17:E17 G17:H17 J17:K17 D19:E19 G19:H19 J19:K19</xm:sqref>
        </x14:dataValidation>
        <x14:dataValidation type="list" allowBlank="1" showInputMessage="1" showErrorMessage="1" xr:uid="{6C661762-14DD-874F-8323-1E9135AA582A}">
          <x14:formula1>
            <xm:f>Bestelapplicatie!$G$1:$G$6</xm:f>
          </x14:formula1>
          <xm:sqref>D5:E5 G5:H5 J5:K5 D13:E13 G13:H13 J13:K13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BC95-6403-9E42-9477-CBA7357F4BC0}">
  <dimension ref="A1:L31"/>
  <sheetViews>
    <sheetView showGridLines="0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" sqref="D3:K30"/>
    </sheetView>
  </sheetViews>
  <sheetFormatPr baseColWidth="10" defaultColWidth="8.83203125" defaultRowHeight="13" x14ac:dyDescent="0.15"/>
  <cols>
    <col min="1" max="1" width="13.5" style="1" customWidth="1"/>
    <col min="2" max="2" width="60.33203125" style="1" customWidth="1"/>
    <col min="3" max="3" width="2.83203125" style="5" customWidth="1"/>
    <col min="4" max="4" width="25.83203125" style="4" customWidth="1"/>
    <col min="5" max="5" width="3.83203125" style="4" customWidth="1"/>
    <col min="6" max="6" width="2.83203125" style="4" customWidth="1"/>
    <col min="7" max="7" width="25.83203125" style="4" customWidth="1"/>
    <col min="8" max="8" width="3.83203125" style="4" customWidth="1"/>
    <col min="9" max="9" width="2.83203125" style="4" customWidth="1"/>
    <col min="10" max="10" width="25.83203125" style="1" customWidth="1"/>
    <col min="11" max="11" width="3.83203125" style="1" customWidth="1"/>
    <col min="12" max="12" width="11.6640625" style="1" bestFit="1" customWidth="1"/>
    <col min="13" max="16384" width="8.83203125" style="1"/>
  </cols>
  <sheetData>
    <row r="1" spans="1:12" ht="50" customHeight="1" x14ac:dyDescent="0.2">
      <c r="A1" s="40"/>
      <c r="B1" s="26" t="s">
        <v>48</v>
      </c>
      <c r="C1" s="9"/>
      <c r="D1" s="89" t="str">
        <f>'Locatie directeur 1'!D1</f>
        <v>Inschrijver 1</v>
      </c>
      <c r="E1" s="90"/>
      <c r="F1" s="9"/>
      <c r="G1" s="95" t="str">
        <f>'Locatie directeur 1'!G1</f>
        <v>Inschrijver 2</v>
      </c>
      <c r="H1" s="96"/>
      <c r="I1" s="9"/>
      <c r="J1" s="95" t="str">
        <f>'Locatie directeur 1'!J1</f>
        <v>Inschrijver 3</v>
      </c>
      <c r="K1" s="96"/>
      <c r="L1" s="3"/>
    </row>
    <row r="2" spans="1:12" ht="40" customHeight="1" x14ac:dyDescent="0.15">
      <c r="A2" s="40"/>
      <c r="B2" s="30" t="str">
        <f>Bestelapplicatie!A1</f>
        <v>7.2 Beoordelingscriteria bestelportal</v>
      </c>
      <c r="C2" s="6"/>
      <c r="D2" s="92" t="s">
        <v>2</v>
      </c>
      <c r="E2" s="93"/>
      <c r="F2" s="6"/>
      <c r="G2" s="92" t="s">
        <v>2</v>
      </c>
      <c r="H2" s="93"/>
      <c r="I2" s="6"/>
      <c r="J2" s="92" t="s">
        <v>2</v>
      </c>
      <c r="K2" s="93"/>
    </row>
    <row r="3" spans="1:12" ht="20" customHeight="1" x14ac:dyDescent="0.15">
      <c r="A3" s="79" t="str">
        <f>Bestelapplicatie!A2</f>
        <v>Algemeen</v>
      </c>
      <c r="B3" s="80" t="str">
        <f>Bestelapplicatie!B2</f>
        <v>Login werkt conform opgegeven inloggegevens.</v>
      </c>
      <c r="C3" s="7"/>
      <c r="D3" s="75" t="s">
        <v>1</v>
      </c>
      <c r="E3" s="76"/>
      <c r="F3" s="34"/>
      <c r="G3" s="75" t="s">
        <v>1</v>
      </c>
      <c r="H3" s="76"/>
      <c r="I3" s="34"/>
      <c r="J3" s="75" t="s">
        <v>1</v>
      </c>
      <c r="K3" s="76"/>
    </row>
    <row r="4" spans="1:12" ht="130" customHeight="1" x14ac:dyDescent="0.15">
      <c r="A4" s="69"/>
      <c r="B4" s="81"/>
      <c r="C4" s="7"/>
      <c r="D4" s="77" t="s">
        <v>0</v>
      </c>
      <c r="E4" s="78"/>
      <c r="F4" s="34"/>
      <c r="G4" s="94" t="s">
        <v>0</v>
      </c>
      <c r="H4" s="78"/>
      <c r="I4" s="34"/>
      <c r="J4" s="94" t="s">
        <v>0</v>
      </c>
      <c r="K4" s="78"/>
    </row>
    <row r="5" spans="1:12" ht="20" customHeight="1" x14ac:dyDescent="0.15">
      <c r="A5" s="69"/>
      <c r="B5" s="80" t="str">
        <f>Bestelapplicatie!B3</f>
        <v>Algehele indruk opzet/ uitstraling/ laagdrempeligheid.</v>
      </c>
      <c r="C5" s="7"/>
      <c r="D5" s="75" t="s">
        <v>1</v>
      </c>
      <c r="E5" s="76"/>
      <c r="F5" s="34"/>
      <c r="G5" s="75" t="s">
        <v>1</v>
      </c>
      <c r="H5" s="76"/>
      <c r="I5" s="34"/>
      <c r="J5" s="75" t="s">
        <v>1</v>
      </c>
      <c r="K5" s="76"/>
    </row>
    <row r="6" spans="1:12" ht="130" customHeight="1" x14ac:dyDescent="0.15">
      <c r="A6" s="69"/>
      <c r="B6" s="81"/>
      <c r="C6" s="7"/>
      <c r="D6" s="77" t="s">
        <v>0</v>
      </c>
      <c r="E6" s="78"/>
      <c r="F6" s="34"/>
      <c r="G6" s="94" t="s">
        <v>0</v>
      </c>
      <c r="H6" s="78"/>
      <c r="I6" s="34"/>
      <c r="J6" s="94" t="s">
        <v>0</v>
      </c>
      <c r="K6" s="78"/>
    </row>
    <row r="7" spans="1:12" ht="20" customHeight="1" x14ac:dyDescent="0.15">
      <c r="A7" s="86" t="s">
        <v>34</v>
      </c>
      <c r="B7" s="82" t="str">
        <f>Bestelapplicatie!B4</f>
        <v>Mogelijkheid van vrij tekstveld.</v>
      </c>
      <c r="C7" s="7"/>
      <c r="D7" s="75" t="s">
        <v>1</v>
      </c>
      <c r="E7" s="76"/>
      <c r="F7" s="34"/>
      <c r="G7" s="75" t="s">
        <v>1</v>
      </c>
      <c r="H7" s="76"/>
      <c r="I7" s="34"/>
      <c r="J7" s="75" t="s">
        <v>1</v>
      </c>
      <c r="K7" s="76"/>
    </row>
    <row r="8" spans="1:12" ht="130" customHeight="1" x14ac:dyDescent="0.15">
      <c r="A8" s="87"/>
      <c r="B8" s="83"/>
      <c r="C8" s="7"/>
      <c r="D8" s="77" t="s">
        <v>0</v>
      </c>
      <c r="E8" s="78"/>
      <c r="F8" s="34"/>
      <c r="G8" s="94" t="s">
        <v>0</v>
      </c>
      <c r="H8" s="78"/>
      <c r="I8" s="34"/>
      <c r="J8" s="94" t="s">
        <v>0</v>
      </c>
      <c r="K8" s="78"/>
    </row>
    <row r="9" spans="1:12" ht="20" customHeight="1" x14ac:dyDescent="0.15">
      <c r="A9" s="87"/>
      <c r="B9" s="84" t="str">
        <f>Bestelapplicatie!B5</f>
        <v>Aanwezigheid van help-functies, automatische tips en ondersteuning.</v>
      </c>
      <c r="C9" s="7"/>
      <c r="D9" s="75" t="s">
        <v>1</v>
      </c>
      <c r="E9" s="76"/>
      <c r="F9" s="34"/>
      <c r="G9" s="75" t="s">
        <v>1</v>
      </c>
      <c r="H9" s="76"/>
      <c r="I9" s="34"/>
      <c r="J9" s="75" t="s">
        <v>1</v>
      </c>
      <c r="K9" s="76"/>
    </row>
    <row r="10" spans="1:12" ht="130" customHeight="1" x14ac:dyDescent="0.15">
      <c r="A10" s="87"/>
      <c r="B10" s="85"/>
      <c r="C10" s="7"/>
      <c r="D10" s="77" t="s">
        <v>0</v>
      </c>
      <c r="E10" s="78"/>
      <c r="F10" s="34"/>
      <c r="G10" s="94" t="s">
        <v>0</v>
      </c>
      <c r="H10" s="78"/>
      <c r="I10" s="34"/>
      <c r="J10" s="94" t="s">
        <v>0</v>
      </c>
      <c r="K10" s="78"/>
    </row>
    <row r="11" spans="1:12" ht="20" customHeight="1" x14ac:dyDescent="0.15">
      <c r="A11" s="87"/>
      <c r="B11" s="84" t="str">
        <f>Bestelapplicatie!B6</f>
        <v>Mogelijkheid tot inzage in bestelstatus</v>
      </c>
      <c r="C11" s="7"/>
      <c r="D11" s="75" t="s">
        <v>1</v>
      </c>
      <c r="E11" s="76"/>
      <c r="F11" s="34"/>
      <c r="G11" s="75" t="s">
        <v>1</v>
      </c>
      <c r="H11" s="76"/>
      <c r="I11" s="34"/>
      <c r="J11" s="75" t="s">
        <v>1</v>
      </c>
      <c r="K11" s="76"/>
    </row>
    <row r="12" spans="1:12" ht="130" customHeight="1" x14ac:dyDescent="0.15">
      <c r="A12" s="87"/>
      <c r="B12" s="85"/>
      <c r="C12" s="7"/>
      <c r="D12" s="77" t="s">
        <v>0</v>
      </c>
      <c r="E12" s="78"/>
      <c r="F12" s="34"/>
      <c r="G12" s="94" t="s">
        <v>0</v>
      </c>
      <c r="H12" s="78"/>
      <c r="I12" s="34"/>
      <c r="J12" s="94" t="s">
        <v>0</v>
      </c>
      <c r="K12" s="78"/>
    </row>
    <row r="13" spans="1:12" ht="20" customHeight="1" x14ac:dyDescent="0.15">
      <c r="A13" s="87"/>
      <c r="B13" s="84" t="str">
        <f>Bestelapplicatie!B7</f>
        <v>Mate van logische opbouw van de schermen en eenvoud van de opzet van de bestelapplicatie</v>
      </c>
      <c r="C13" s="7"/>
      <c r="D13" s="75" t="s">
        <v>1</v>
      </c>
      <c r="E13" s="76"/>
      <c r="F13" s="34"/>
      <c r="G13" s="75" t="s">
        <v>1</v>
      </c>
      <c r="H13" s="76"/>
      <c r="I13" s="34"/>
      <c r="J13" s="75" t="s">
        <v>1</v>
      </c>
      <c r="K13" s="76"/>
    </row>
    <row r="14" spans="1:12" ht="130" customHeight="1" x14ac:dyDescent="0.15">
      <c r="A14" s="87"/>
      <c r="B14" s="85"/>
      <c r="C14" s="7"/>
      <c r="D14" s="77" t="s">
        <v>0</v>
      </c>
      <c r="E14" s="78"/>
      <c r="F14" s="34"/>
      <c r="G14" s="94" t="s">
        <v>0</v>
      </c>
      <c r="H14" s="78"/>
      <c r="I14" s="34"/>
      <c r="J14" s="94" t="s">
        <v>0</v>
      </c>
      <c r="K14" s="78"/>
    </row>
    <row r="15" spans="1:12" ht="20" customHeight="1" x14ac:dyDescent="0.15">
      <c r="A15" s="87"/>
      <c r="B15" s="84" t="str">
        <f>Bestelapplicatie!B8</f>
        <v>Afbeeldingen van artikelen zichtbaar.</v>
      </c>
      <c r="C15" s="7"/>
      <c r="D15" s="75" t="s">
        <v>1</v>
      </c>
      <c r="E15" s="76"/>
      <c r="F15" s="34"/>
      <c r="G15" s="75" t="s">
        <v>1</v>
      </c>
      <c r="H15" s="76"/>
      <c r="I15" s="34"/>
      <c r="J15" s="75" t="s">
        <v>1</v>
      </c>
      <c r="K15" s="76"/>
    </row>
    <row r="16" spans="1:12" ht="130" customHeight="1" x14ac:dyDescent="0.15">
      <c r="A16" s="87"/>
      <c r="B16" s="85"/>
      <c r="C16" s="7"/>
      <c r="D16" s="77" t="s">
        <v>0</v>
      </c>
      <c r="E16" s="78"/>
      <c r="F16" s="34"/>
      <c r="G16" s="94" t="s">
        <v>0</v>
      </c>
      <c r="H16" s="78"/>
      <c r="I16" s="34"/>
      <c r="J16" s="94" t="s">
        <v>0</v>
      </c>
      <c r="K16" s="78"/>
    </row>
    <row r="17" spans="1:11" ht="20" customHeight="1" x14ac:dyDescent="0.15">
      <c r="A17" s="87"/>
      <c r="B17" s="84" t="str">
        <f>Bestelapplicatie!B9</f>
        <v>Aantal beschikbare artikelen/ voorraad zichtbaar.</v>
      </c>
      <c r="C17" s="7"/>
      <c r="D17" s="75" t="s">
        <v>1</v>
      </c>
      <c r="E17" s="76"/>
      <c r="F17" s="34"/>
      <c r="G17" s="75" t="s">
        <v>1</v>
      </c>
      <c r="H17" s="76"/>
      <c r="I17" s="34"/>
      <c r="J17" s="75" t="s">
        <v>1</v>
      </c>
      <c r="K17" s="76"/>
    </row>
    <row r="18" spans="1:11" ht="130" customHeight="1" x14ac:dyDescent="0.15">
      <c r="A18" s="87"/>
      <c r="B18" s="85"/>
      <c r="C18" s="7"/>
      <c r="D18" s="77" t="s">
        <v>0</v>
      </c>
      <c r="E18" s="78"/>
      <c r="F18" s="34"/>
      <c r="G18" s="94" t="s">
        <v>0</v>
      </c>
      <c r="H18" s="78"/>
      <c r="I18" s="34"/>
      <c r="J18" s="94" t="s">
        <v>0</v>
      </c>
      <c r="K18" s="78"/>
    </row>
    <row r="19" spans="1:11" ht="20" customHeight="1" x14ac:dyDescent="0.15">
      <c r="A19" s="87"/>
      <c r="B19" s="84" t="str">
        <f>Bestelapplicatie!B10</f>
        <v>Levertijd zichtbaar (voordat de bestelling geplaatst is).</v>
      </c>
      <c r="C19" s="7"/>
      <c r="D19" s="75" t="s">
        <v>1</v>
      </c>
      <c r="E19" s="76"/>
      <c r="F19" s="34"/>
      <c r="G19" s="75" t="s">
        <v>1</v>
      </c>
      <c r="H19" s="76"/>
      <c r="I19" s="34"/>
      <c r="J19" s="75" t="s">
        <v>1</v>
      </c>
      <c r="K19" s="76"/>
    </row>
    <row r="20" spans="1:11" ht="130" customHeight="1" x14ac:dyDescent="0.15">
      <c r="A20" s="88"/>
      <c r="B20" s="85"/>
      <c r="C20" s="7"/>
      <c r="D20" s="77" t="s">
        <v>0</v>
      </c>
      <c r="E20" s="78"/>
      <c r="F20" s="34"/>
      <c r="G20" s="94" t="s">
        <v>0</v>
      </c>
      <c r="H20" s="78"/>
      <c r="I20" s="34"/>
      <c r="J20" s="94" t="s">
        <v>0</v>
      </c>
      <c r="K20" s="78"/>
    </row>
    <row r="21" spans="1:11" ht="20" customHeight="1" x14ac:dyDescent="0.15">
      <c r="A21" s="69" t="str">
        <f>Bestelapplicatie!A11</f>
        <v>Prijzen</v>
      </c>
      <c r="B21" s="72" t="str">
        <f>Bestelapplicatie!B11</f>
        <v>Juiste prijzen (tarieven conform het ingediende prijzenblad van de inschrijver en BTW) komen online in beeld (tijdens bestellen). Dit moet gelden voor alle bestellingen.</v>
      </c>
      <c r="C21" s="7"/>
      <c r="D21" s="75" t="s">
        <v>1</v>
      </c>
      <c r="E21" s="76"/>
      <c r="F21" s="34"/>
      <c r="G21" s="75" t="s">
        <v>1</v>
      </c>
      <c r="H21" s="76"/>
      <c r="I21" s="34"/>
      <c r="J21" s="75" t="s">
        <v>1</v>
      </c>
      <c r="K21" s="76"/>
    </row>
    <row r="22" spans="1:11" ht="130" customHeight="1" x14ac:dyDescent="0.15">
      <c r="A22" s="69"/>
      <c r="B22" s="72"/>
      <c r="C22" s="7"/>
      <c r="D22" s="77" t="s">
        <v>0</v>
      </c>
      <c r="E22" s="78"/>
      <c r="F22" s="34"/>
      <c r="G22" s="94" t="s">
        <v>0</v>
      </c>
      <c r="H22" s="78"/>
      <c r="I22" s="34"/>
      <c r="J22" s="94" t="s">
        <v>0</v>
      </c>
      <c r="K22" s="78"/>
    </row>
    <row r="23" spans="1:11" ht="20" customHeight="1" x14ac:dyDescent="0.15">
      <c r="A23" s="71" t="str">
        <f>Bestelapplicatie!A12</f>
        <v>Huisstijl</v>
      </c>
      <c r="B23" s="70" t="str">
        <f>Bestelapplicatie!B12</f>
        <v>De website is herkenbaar voor gebruikers/ bestellers van de aanbestedende dienst als ware het een eigen webshop van aanbestedende dienst is (uitgangspunt de stijl van Fierder.nl)</v>
      </c>
      <c r="C23" s="7"/>
      <c r="D23" s="75" t="s">
        <v>1</v>
      </c>
      <c r="E23" s="76"/>
      <c r="F23" s="34"/>
      <c r="G23" s="75" t="s">
        <v>1</v>
      </c>
      <c r="H23" s="76"/>
      <c r="I23" s="34"/>
      <c r="J23" s="75" t="s">
        <v>1</v>
      </c>
      <c r="K23" s="76"/>
    </row>
    <row r="24" spans="1:11" ht="130" customHeight="1" x14ac:dyDescent="0.15">
      <c r="A24" s="71"/>
      <c r="B24" s="70"/>
      <c r="C24" s="7"/>
      <c r="D24" s="77" t="s">
        <v>0</v>
      </c>
      <c r="E24" s="78"/>
      <c r="F24" s="34"/>
      <c r="G24" s="94" t="s">
        <v>0</v>
      </c>
      <c r="H24" s="78"/>
      <c r="I24" s="34"/>
      <c r="J24" s="94" t="s">
        <v>0</v>
      </c>
      <c r="K24" s="78"/>
    </row>
    <row r="25" spans="1:11" ht="20" customHeight="1" x14ac:dyDescent="0.15">
      <c r="A25" s="69" t="str">
        <f>Bestelapplicatie!A13</f>
        <v>Communicatie</v>
      </c>
      <c r="B25" s="72" t="str">
        <f>Bestelapplicatie!B13</f>
        <v>Automatische e-mail notificatie (e-mailadres moet dus een verplicht veld zijn).</v>
      </c>
      <c r="C25" s="7"/>
      <c r="D25" s="75" t="s">
        <v>1</v>
      </c>
      <c r="E25" s="76"/>
      <c r="F25" s="34"/>
      <c r="G25" s="75" t="s">
        <v>1</v>
      </c>
      <c r="H25" s="76"/>
      <c r="I25" s="34"/>
      <c r="J25" s="75" t="s">
        <v>1</v>
      </c>
      <c r="K25" s="76"/>
    </row>
    <row r="26" spans="1:11" ht="130" customHeight="1" x14ac:dyDescent="0.15">
      <c r="A26" s="69"/>
      <c r="B26" s="72"/>
      <c r="C26" s="7"/>
      <c r="D26" s="77" t="s">
        <v>0</v>
      </c>
      <c r="E26" s="78"/>
      <c r="F26" s="34"/>
      <c r="G26" s="94" t="s">
        <v>0</v>
      </c>
      <c r="H26" s="78"/>
      <c r="I26" s="34"/>
      <c r="J26" s="94" t="s">
        <v>0</v>
      </c>
      <c r="K26" s="78"/>
    </row>
    <row r="27" spans="1:11" ht="20" customHeight="1" x14ac:dyDescent="0.15">
      <c r="A27" s="71" t="str">
        <f>Bestelapplicatie!A14</f>
        <v>Aflevering</v>
      </c>
      <c r="B27" s="70" t="str">
        <f>Bestelapplicatie!B14</f>
        <v>Het afleveradres van de scholen is per bestelling met een pull down te wijzigen.</v>
      </c>
      <c r="C27" s="7"/>
      <c r="D27" s="75" t="s">
        <v>1</v>
      </c>
      <c r="E27" s="76"/>
      <c r="F27" s="34"/>
      <c r="G27" s="75" t="s">
        <v>1</v>
      </c>
      <c r="H27" s="76"/>
      <c r="I27" s="34"/>
      <c r="J27" s="75" t="s">
        <v>1</v>
      </c>
      <c r="K27" s="76"/>
    </row>
    <row r="28" spans="1:11" ht="130" customHeight="1" x14ac:dyDescent="0.15">
      <c r="A28" s="71"/>
      <c r="B28" s="70"/>
      <c r="C28" s="7"/>
      <c r="D28" s="77" t="s">
        <v>0</v>
      </c>
      <c r="E28" s="78"/>
      <c r="F28" s="34"/>
      <c r="G28" s="94" t="s">
        <v>0</v>
      </c>
      <c r="H28" s="78"/>
      <c r="I28" s="34"/>
      <c r="J28" s="94" t="s">
        <v>0</v>
      </c>
      <c r="K28" s="78"/>
    </row>
    <row r="29" spans="1:11" ht="20" customHeight="1" x14ac:dyDescent="0.15">
      <c r="A29" s="69" t="str">
        <f>Bestelapplicatie!A15</f>
        <v>Klachten</v>
      </c>
      <c r="B29" s="72" t="str">
        <f>Bestelapplicatie!B15</f>
        <v>De bestelportal beschikt over een module waar klachten kunnen worden ingediend</v>
      </c>
      <c r="C29" s="7"/>
      <c r="D29" s="75" t="s">
        <v>1</v>
      </c>
      <c r="E29" s="76"/>
      <c r="F29" s="34"/>
      <c r="G29" s="75" t="s">
        <v>1</v>
      </c>
      <c r="H29" s="76"/>
      <c r="I29" s="34"/>
      <c r="J29" s="75" t="s">
        <v>1</v>
      </c>
      <c r="K29" s="76"/>
    </row>
    <row r="30" spans="1:11" ht="130" customHeight="1" x14ac:dyDescent="0.15">
      <c r="A30" s="74"/>
      <c r="B30" s="73"/>
      <c r="C30" s="7"/>
      <c r="D30" s="77" t="s">
        <v>0</v>
      </c>
      <c r="E30" s="78"/>
      <c r="F30" s="34"/>
      <c r="G30" s="94" t="s">
        <v>0</v>
      </c>
      <c r="H30" s="78"/>
      <c r="I30" s="34"/>
      <c r="J30" s="94" t="s">
        <v>0</v>
      </c>
      <c r="K30" s="78"/>
    </row>
    <row r="31" spans="1:11" ht="20" customHeight="1" x14ac:dyDescent="0.15">
      <c r="A31" s="27"/>
      <c r="B31" s="29"/>
      <c r="C31" s="41"/>
      <c r="D31" s="28"/>
      <c r="E31" s="28"/>
      <c r="F31" s="8"/>
      <c r="G31" s="28"/>
      <c r="H31" s="28"/>
      <c r="I31" s="8"/>
      <c r="J31" s="28"/>
      <c r="K31" s="29"/>
    </row>
  </sheetData>
  <sheetProtection algorithmName="SHA-512" hashValue="dmwCY02GsXNPpeauoVD46gT51ray9a9ZJLkaTslvWGdW5chOdWNiTq+uSLTAVrSa5OUQXXOUfzP17Lj21uZ90g==" saltValue="n9UakuJxD9ixKoNEpb8iPQ==" spinCount="100000" sheet="1" objects="1" scenarios="1"/>
  <mergeCells count="111">
    <mergeCell ref="A29:A30"/>
    <mergeCell ref="B29:B30"/>
    <mergeCell ref="D29:E29"/>
    <mergeCell ref="G29:H29"/>
    <mergeCell ref="J29:K29"/>
    <mergeCell ref="D30:E30"/>
    <mergeCell ref="G30:H30"/>
    <mergeCell ref="J30:K30"/>
    <mergeCell ref="A27:A28"/>
    <mergeCell ref="B27:B28"/>
    <mergeCell ref="D27:E27"/>
    <mergeCell ref="G27:H27"/>
    <mergeCell ref="J27:K27"/>
    <mergeCell ref="D28:E28"/>
    <mergeCell ref="G28:H28"/>
    <mergeCell ref="J28:K28"/>
    <mergeCell ref="A25:A26"/>
    <mergeCell ref="B25:B26"/>
    <mergeCell ref="D25:E25"/>
    <mergeCell ref="G25:H25"/>
    <mergeCell ref="J25:K25"/>
    <mergeCell ref="D26:E26"/>
    <mergeCell ref="G26:H26"/>
    <mergeCell ref="J26:K26"/>
    <mergeCell ref="A3:A6"/>
    <mergeCell ref="B3:B4"/>
    <mergeCell ref="D3:E3"/>
    <mergeCell ref="G3:H3"/>
    <mergeCell ref="J3:K3"/>
    <mergeCell ref="D4:E4"/>
    <mergeCell ref="G4:H4"/>
    <mergeCell ref="J4:K4"/>
    <mergeCell ref="B5:B6"/>
    <mergeCell ref="D5:E5"/>
    <mergeCell ref="G5:H5"/>
    <mergeCell ref="J5:K5"/>
    <mergeCell ref="D6:E6"/>
    <mergeCell ref="G6:H6"/>
    <mergeCell ref="J6:K6"/>
    <mergeCell ref="B11:B12"/>
    <mergeCell ref="D1:E1"/>
    <mergeCell ref="G1:H1"/>
    <mergeCell ref="J1:K1"/>
    <mergeCell ref="D2:E2"/>
    <mergeCell ref="G2:H2"/>
    <mergeCell ref="J2:K2"/>
    <mergeCell ref="G11:H11"/>
    <mergeCell ref="J11:K11"/>
    <mergeCell ref="D7:E7"/>
    <mergeCell ref="G7:H7"/>
    <mergeCell ref="J7:K7"/>
    <mergeCell ref="D8:E8"/>
    <mergeCell ref="G8:H8"/>
    <mergeCell ref="J8:K8"/>
    <mergeCell ref="D9:E9"/>
    <mergeCell ref="G9:H9"/>
    <mergeCell ref="J9:K9"/>
    <mergeCell ref="D10:E10"/>
    <mergeCell ref="G10:H10"/>
    <mergeCell ref="J10:K10"/>
    <mergeCell ref="B15:B16"/>
    <mergeCell ref="D15:E15"/>
    <mergeCell ref="G15:H15"/>
    <mergeCell ref="J15:K15"/>
    <mergeCell ref="D16:E16"/>
    <mergeCell ref="G16:H16"/>
    <mergeCell ref="J16:K16"/>
    <mergeCell ref="D12:E12"/>
    <mergeCell ref="G12:H12"/>
    <mergeCell ref="J12:K12"/>
    <mergeCell ref="D11:E11"/>
    <mergeCell ref="A7:A20"/>
    <mergeCell ref="B13:B14"/>
    <mergeCell ref="D13:E13"/>
    <mergeCell ref="G13:H13"/>
    <mergeCell ref="J13:K13"/>
    <mergeCell ref="D14:E14"/>
    <mergeCell ref="G14:H14"/>
    <mergeCell ref="J14:K14"/>
    <mergeCell ref="B19:B20"/>
    <mergeCell ref="D19:E19"/>
    <mergeCell ref="G19:H19"/>
    <mergeCell ref="J19:K19"/>
    <mergeCell ref="D20:E20"/>
    <mergeCell ref="G20:H20"/>
    <mergeCell ref="J20:K20"/>
    <mergeCell ref="B17:B18"/>
    <mergeCell ref="B7:B8"/>
    <mergeCell ref="D17:E17"/>
    <mergeCell ref="G17:H17"/>
    <mergeCell ref="J17:K17"/>
    <mergeCell ref="D18:E18"/>
    <mergeCell ref="G18:H18"/>
    <mergeCell ref="J18:K18"/>
    <mergeCell ref="B9:B10"/>
    <mergeCell ref="A23:A24"/>
    <mergeCell ref="B23:B24"/>
    <mergeCell ref="D23:E23"/>
    <mergeCell ref="G23:H23"/>
    <mergeCell ref="J23:K23"/>
    <mergeCell ref="D24:E24"/>
    <mergeCell ref="G24:H24"/>
    <mergeCell ref="J24:K24"/>
    <mergeCell ref="A21:A22"/>
    <mergeCell ref="B21:B22"/>
    <mergeCell ref="D21:E21"/>
    <mergeCell ref="G21:H21"/>
    <mergeCell ref="J21:K21"/>
    <mergeCell ref="D22:E22"/>
    <mergeCell ref="G22:H22"/>
    <mergeCell ref="J22:K2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4726C0F-9CC4-664D-B572-383ABB2D1775}">
          <x14:formula1>
            <xm:f>Bestelapplicatie!$F$1:$F$3</xm:f>
          </x14:formula1>
          <xm:sqref>D3:E3 G7 G3:H3 D7 J3:K3 J7 D11:E11 G11:H11 J11:K11 D21:E21 G21:H21 J21:K21 D25:E25 G25:H25 J25:K25 D27:E27 G27:H27 J27:K27 D29:E29 G29:H29 J29:K29 D15:E15 G15:H15 J15:K15 D17:E17 G17:H17 J17:K17 D19:E19 G19:H19 J19:K19</xm:sqref>
        </x14:dataValidation>
        <x14:dataValidation type="list" allowBlank="1" showInputMessage="1" showErrorMessage="1" xr:uid="{CF1B7262-9953-1545-AA67-70E3F40D2D23}">
          <x14:formula1>
            <xm:f>Bestelapplicatie!$H$1:$H$4</xm:f>
          </x14:formula1>
          <xm:sqref>D9:E9 G9:H9 J9:K9</xm:sqref>
        </x14:dataValidation>
        <x14:dataValidation type="list" allowBlank="1" showInputMessage="1" showErrorMessage="1" xr:uid="{2CBC2891-3CEB-174F-A911-F1DC02435311}">
          <x14:formula1>
            <xm:f>Bestelapplicatie!$J$1:$J$4</xm:f>
          </x14:formula1>
          <xm:sqref>D23:E23 G23:H23 J23:K23</xm:sqref>
        </x14:dataValidation>
        <x14:dataValidation type="list" allowBlank="1" showInputMessage="1" showErrorMessage="1" xr:uid="{C21F1A80-C0ED-D142-A4EB-EB4EF8302FB1}">
          <x14:formula1>
            <xm:f>Bestelapplicatie!$G$1:$G$6</xm:f>
          </x14:formula1>
          <xm:sqref>D5:E5 G5:H5 J5:K5 D13:E13 G13:H13 J13:K13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F11B-1324-B444-9993-F93496284737}">
  <dimension ref="A1:L31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" sqref="D3:K30"/>
    </sheetView>
  </sheetViews>
  <sheetFormatPr baseColWidth="10" defaultColWidth="8.83203125" defaultRowHeight="13" x14ac:dyDescent="0.15"/>
  <cols>
    <col min="1" max="1" width="13.5" style="1" customWidth="1"/>
    <col min="2" max="2" width="60.33203125" style="1" customWidth="1"/>
    <col min="3" max="3" width="2.83203125" style="5" customWidth="1"/>
    <col min="4" max="4" width="25.83203125" style="4" customWidth="1"/>
    <col min="5" max="5" width="3.83203125" style="4" customWidth="1"/>
    <col min="6" max="6" width="2.83203125" style="4" customWidth="1"/>
    <col min="7" max="7" width="25.83203125" style="4" customWidth="1"/>
    <col min="8" max="8" width="3.83203125" style="4" customWidth="1"/>
    <col min="9" max="9" width="2.83203125" style="4" customWidth="1"/>
    <col min="10" max="10" width="25.83203125" style="1" customWidth="1"/>
    <col min="11" max="11" width="3.83203125" style="1" customWidth="1"/>
    <col min="12" max="12" width="11.6640625" style="1" bestFit="1" customWidth="1"/>
    <col min="13" max="16384" width="8.83203125" style="1"/>
  </cols>
  <sheetData>
    <row r="1" spans="1:12" ht="50" customHeight="1" x14ac:dyDescent="0.2">
      <c r="A1" s="40"/>
      <c r="B1" s="26" t="s">
        <v>49</v>
      </c>
      <c r="C1" s="9"/>
      <c r="D1" s="89" t="str">
        <f>'Locatie directeur 1'!D1</f>
        <v>Inschrijver 1</v>
      </c>
      <c r="E1" s="90"/>
      <c r="F1" s="9"/>
      <c r="G1" s="95" t="str">
        <f>'Locatie directeur 1'!G1</f>
        <v>Inschrijver 2</v>
      </c>
      <c r="H1" s="96"/>
      <c r="I1" s="9"/>
      <c r="J1" s="95" t="str">
        <f>'Locatie directeur 1'!J1</f>
        <v>Inschrijver 3</v>
      </c>
      <c r="K1" s="96"/>
      <c r="L1" s="3"/>
    </row>
    <row r="2" spans="1:12" ht="40" customHeight="1" x14ac:dyDescent="0.15">
      <c r="A2" s="40"/>
      <c r="B2" s="30" t="str">
        <f>Bestelapplicatie!A1</f>
        <v>7.2 Beoordelingscriteria bestelportal</v>
      </c>
      <c r="C2" s="6"/>
      <c r="D2" s="92" t="s">
        <v>2</v>
      </c>
      <c r="E2" s="93"/>
      <c r="F2" s="6"/>
      <c r="G2" s="92" t="s">
        <v>2</v>
      </c>
      <c r="H2" s="93"/>
      <c r="I2" s="6"/>
      <c r="J2" s="92" t="s">
        <v>2</v>
      </c>
      <c r="K2" s="93"/>
    </row>
    <row r="3" spans="1:12" ht="20" customHeight="1" x14ac:dyDescent="0.15">
      <c r="A3" s="79" t="str">
        <f>Bestelapplicatie!A2</f>
        <v>Algemeen</v>
      </c>
      <c r="B3" s="80" t="str">
        <f>Bestelapplicatie!B2</f>
        <v>Login werkt conform opgegeven inloggegevens.</v>
      </c>
      <c r="C3" s="7"/>
      <c r="D3" s="75" t="s">
        <v>1</v>
      </c>
      <c r="E3" s="76"/>
      <c r="F3" s="34"/>
      <c r="G3" s="75" t="s">
        <v>1</v>
      </c>
      <c r="H3" s="76"/>
      <c r="I3" s="34"/>
      <c r="J3" s="75" t="s">
        <v>1</v>
      </c>
      <c r="K3" s="76"/>
    </row>
    <row r="4" spans="1:12" ht="130" customHeight="1" x14ac:dyDescent="0.15">
      <c r="A4" s="69"/>
      <c r="B4" s="81"/>
      <c r="C4" s="7"/>
      <c r="D4" s="77" t="s">
        <v>0</v>
      </c>
      <c r="E4" s="78"/>
      <c r="F4" s="34"/>
      <c r="G4" s="94" t="s">
        <v>0</v>
      </c>
      <c r="H4" s="78"/>
      <c r="I4" s="34"/>
      <c r="J4" s="94" t="s">
        <v>0</v>
      </c>
      <c r="K4" s="78"/>
    </row>
    <row r="5" spans="1:12" ht="20" customHeight="1" x14ac:dyDescent="0.15">
      <c r="A5" s="69"/>
      <c r="B5" s="80" t="str">
        <f>Bestelapplicatie!B3</f>
        <v>Algehele indruk opzet/ uitstraling/ laagdrempeligheid.</v>
      </c>
      <c r="C5" s="7"/>
      <c r="D5" s="75" t="s">
        <v>1</v>
      </c>
      <c r="E5" s="76"/>
      <c r="F5" s="34"/>
      <c r="G5" s="75" t="s">
        <v>1</v>
      </c>
      <c r="H5" s="76"/>
      <c r="I5" s="34"/>
      <c r="J5" s="75" t="s">
        <v>1</v>
      </c>
      <c r="K5" s="76"/>
    </row>
    <row r="6" spans="1:12" ht="130" customHeight="1" x14ac:dyDescent="0.15">
      <c r="A6" s="69"/>
      <c r="B6" s="81"/>
      <c r="C6" s="7"/>
      <c r="D6" s="77" t="s">
        <v>0</v>
      </c>
      <c r="E6" s="78"/>
      <c r="F6" s="34"/>
      <c r="G6" s="94" t="s">
        <v>0</v>
      </c>
      <c r="H6" s="78"/>
      <c r="I6" s="34"/>
      <c r="J6" s="94" t="s">
        <v>0</v>
      </c>
      <c r="K6" s="78"/>
    </row>
    <row r="7" spans="1:12" ht="20" customHeight="1" x14ac:dyDescent="0.15">
      <c r="A7" s="86" t="s">
        <v>34</v>
      </c>
      <c r="B7" s="82" t="str">
        <f>Bestelapplicatie!B4</f>
        <v>Mogelijkheid van vrij tekstveld.</v>
      </c>
      <c r="C7" s="7"/>
      <c r="D7" s="75" t="s">
        <v>1</v>
      </c>
      <c r="E7" s="76"/>
      <c r="F7" s="34"/>
      <c r="G7" s="75" t="s">
        <v>1</v>
      </c>
      <c r="H7" s="76"/>
      <c r="I7" s="34"/>
      <c r="J7" s="75" t="s">
        <v>1</v>
      </c>
      <c r="K7" s="76"/>
    </row>
    <row r="8" spans="1:12" ht="130" customHeight="1" x14ac:dyDescent="0.15">
      <c r="A8" s="87"/>
      <c r="B8" s="83"/>
      <c r="C8" s="7"/>
      <c r="D8" s="77" t="s">
        <v>0</v>
      </c>
      <c r="E8" s="78"/>
      <c r="F8" s="34"/>
      <c r="G8" s="94" t="s">
        <v>0</v>
      </c>
      <c r="H8" s="78"/>
      <c r="I8" s="34"/>
      <c r="J8" s="94" t="s">
        <v>0</v>
      </c>
      <c r="K8" s="78"/>
    </row>
    <row r="9" spans="1:12" ht="20" customHeight="1" x14ac:dyDescent="0.15">
      <c r="A9" s="87"/>
      <c r="B9" s="84" t="str">
        <f>Bestelapplicatie!B5</f>
        <v>Aanwezigheid van help-functies, automatische tips en ondersteuning.</v>
      </c>
      <c r="C9" s="7"/>
      <c r="D9" s="75" t="s">
        <v>1</v>
      </c>
      <c r="E9" s="76"/>
      <c r="F9" s="34"/>
      <c r="G9" s="75" t="s">
        <v>1</v>
      </c>
      <c r="H9" s="76"/>
      <c r="I9" s="34"/>
      <c r="J9" s="75" t="s">
        <v>1</v>
      </c>
      <c r="K9" s="76"/>
    </row>
    <row r="10" spans="1:12" ht="130" customHeight="1" x14ac:dyDescent="0.15">
      <c r="A10" s="87"/>
      <c r="B10" s="85"/>
      <c r="C10" s="7"/>
      <c r="D10" s="77" t="s">
        <v>0</v>
      </c>
      <c r="E10" s="78"/>
      <c r="F10" s="34"/>
      <c r="G10" s="94" t="s">
        <v>0</v>
      </c>
      <c r="H10" s="78"/>
      <c r="I10" s="34"/>
      <c r="J10" s="94" t="s">
        <v>0</v>
      </c>
      <c r="K10" s="78"/>
    </row>
    <row r="11" spans="1:12" ht="20" customHeight="1" x14ac:dyDescent="0.15">
      <c r="A11" s="87"/>
      <c r="B11" s="84" t="str">
        <f>Bestelapplicatie!B6</f>
        <v>Mogelijkheid tot inzage in bestelstatus</v>
      </c>
      <c r="C11" s="7"/>
      <c r="D11" s="75" t="s">
        <v>1</v>
      </c>
      <c r="E11" s="76"/>
      <c r="F11" s="34"/>
      <c r="G11" s="75" t="s">
        <v>1</v>
      </c>
      <c r="H11" s="76"/>
      <c r="I11" s="34"/>
      <c r="J11" s="75" t="s">
        <v>1</v>
      </c>
      <c r="K11" s="76"/>
    </row>
    <row r="12" spans="1:12" ht="130" customHeight="1" x14ac:dyDescent="0.15">
      <c r="A12" s="87"/>
      <c r="B12" s="85"/>
      <c r="C12" s="7"/>
      <c r="D12" s="77" t="s">
        <v>0</v>
      </c>
      <c r="E12" s="78"/>
      <c r="F12" s="34"/>
      <c r="G12" s="94" t="s">
        <v>0</v>
      </c>
      <c r="H12" s="78"/>
      <c r="I12" s="34"/>
      <c r="J12" s="94" t="s">
        <v>0</v>
      </c>
      <c r="K12" s="78"/>
    </row>
    <row r="13" spans="1:12" ht="20" customHeight="1" x14ac:dyDescent="0.15">
      <c r="A13" s="87"/>
      <c r="B13" s="84" t="str">
        <f>Bestelapplicatie!B7</f>
        <v>Mate van logische opbouw van de schermen en eenvoud van de opzet van de bestelapplicatie</v>
      </c>
      <c r="C13" s="7"/>
      <c r="D13" s="75" t="s">
        <v>1</v>
      </c>
      <c r="E13" s="76"/>
      <c r="F13" s="34"/>
      <c r="G13" s="75" t="s">
        <v>1</v>
      </c>
      <c r="H13" s="76"/>
      <c r="I13" s="34"/>
      <c r="J13" s="75" t="s">
        <v>1</v>
      </c>
      <c r="K13" s="76"/>
    </row>
    <row r="14" spans="1:12" ht="130" customHeight="1" x14ac:dyDescent="0.15">
      <c r="A14" s="87"/>
      <c r="B14" s="85"/>
      <c r="C14" s="7"/>
      <c r="D14" s="77" t="s">
        <v>0</v>
      </c>
      <c r="E14" s="78"/>
      <c r="F14" s="34"/>
      <c r="G14" s="94" t="s">
        <v>0</v>
      </c>
      <c r="H14" s="78"/>
      <c r="I14" s="34"/>
      <c r="J14" s="94" t="s">
        <v>0</v>
      </c>
      <c r="K14" s="78"/>
    </row>
    <row r="15" spans="1:12" ht="20" customHeight="1" x14ac:dyDescent="0.15">
      <c r="A15" s="87"/>
      <c r="B15" s="84" t="str">
        <f>Bestelapplicatie!B8</f>
        <v>Afbeeldingen van artikelen zichtbaar.</v>
      </c>
      <c r="C15" s="7"/>
      <c r="D15" s="75" t="s">
        <v>1</v>
      </c>
      <c r="E15" s="76"/>
      <c r="F15" s="34"/>
      <c r="G15" s="75" t="s">
        <v>1</v>
      </c>
      <c r="H15" s="76"/>
      <c r="I15" s="34"/>
      <c r="J15" s="75" t="s">
        <v>1</v>
      </c>
      <c r="K15" s="76"/>
    </row>
    <row r="16" spans="1:12" ht="130" customHeight="1" x14ac:dyDescent="0.15">
      <c r="A16" s="87"/>
      <c r="B16" s="85"/>
      <c r="C16" s="7"/>
      <c r="D16" s="77" t="s">
        <v>0</v>
      </c>
      <c r="E16" s="78"/>
      <c r="F16" s="34"/>
      <c r="G16" s="94" t="s">
        <v>0</v>
      </c>
      <c r="H16" s="78"/>
      <c r="I16" s="34"/>
      <c r="J16" s="94" t="s">
        <v>0</v>
      </c>
      <c r="K16" s="78"/>
    </row>
    <row r="17" spans="1:11" ht="20" customHeight="1" x14ac:dyDescent="0.15">
      <c r="A17" s="87"/>
      <c r="B17" s="84" t="str">
        <f>Bestelapplicatie!B9</f>
        <v>Aantal beschikbare artikelen/ voorraad zichtbaar.</v>
      </c>
      <c r="C17" s="7"/>
      <c r="D17" s="75" t="s">
        <v>1</v>
      </c>
      <c r="E17" s="76"/>
      <c r="F17" s="34"/>
      <c r="G17" s="75" t="s">
        <v>1</v>
      </c>
      <c r="H17" s="76"/>
      <c r="I17" s="34"/>
      <c r="J17" s="75" t="s">
        <v>1</v>
      </c>
      <c r="K17" s="76"/>
    </row>
    <row r="18" spans="1:11" ht="130" customHeight="1" x14ac:dyDescent="0.15">
      <c r="A18" s="87"/>
      <c r="B18" s="85"/>
      <c r="C18" s="7"/>
      <c r="D18" s="77" t="s">
        <v>0</v>
      </c>
      <c r="E18" s="78"/>
      <c r="F18" s="34"/>
      <c r="G18" s="94" t="s">
        <v>0</v>
      </c>
      <c r="H18" s="78"/>
      <c r="I18" s="34"/>
      <c r="J18" s="94" t="s">
        <v>0</v>
      </c>
      <c r="K18" s="78"/>
    </row>
    <row r="19" spans="1:11" ht="20" customHeight="1" x14ac:dyDescent="0.15">
      <c r="A19" s="87"/>
      <c r="B19" s="84" t="str">
        <f>Bestelapplicatie!B10</f>
        <v>Levertijd zichtbaar (voordat de bestelling geplaatst is).</v>
      </c>
      <c r="C19" s="7"/>
      <c r="D19" s="75" t="s">
        <v>1</v>
      </c>
      <c r="E19" s="76"/>
      <c r="F19" s="34"/>
      <c r="G19" s="75" t="s">
        <v>1</v>
      </c>
      <c r="H19" s="76"/>
      <c r="I19" s="34"/>
      <c r="J19" s="75" t="s">
        <v>1</v>
      </c>
      <c r="K19" s="76"/>
    </row>
    <row r="20" spans="1:11" ht="130" customHeight="1" x14ac:dyDescent="0.15">
      <c r="A20" s="88"/>
      <c r="B20" s="85"/>
      <c r="C20" s="7"/>
      <c r="D20" s="77" t="s">
        <v>0</v>
      </c>
      <c r="E20" s="78"/>
      <c r="F20" s="34"/>
      <c r="G20" s="94" t="s">
        <v>0</v>
      </c>
      <c r="H20" s="78"/>
      <c r="I20" s="34"/>
      <c r="J20" s="94" t="s">
        <v>0</v>
      </c>
      <c r="K20" s="78"/>
    </row>
    <row r="21" spans="1:11" ht="20" customHeight="1" x14ac:dyDescent="0.15">
      <c r="A21" s="69" t="str">
        <f>Bestelapplicatie!A11</f>
        <v>Prijzen</v>
      </c>
      <c r="B21" s="72" t="str">
        <f>Bestelapplicatie!B11</f>
        <v>Juiste prijzen (tarieven conform het ingediende prijzenblad van de inschrijver en BTW) komen online in beeld (tijdens bestellen). Dit moet gelden voor alle bestellingen.</v>
      </c>
      <c r="C21" s="7"/>
      <c r="D21" s="75" t="s">
        <v>1</v>
      </c>
      <c r="E21" s="76"/>
      <c r="F21" s="34"/>
      <c r="G21" s="75" t="s">
        <v>1</v>
      </c>
      <c r="H21" s="76"/>
      <c r="I21" s="34"/>
      <c r="J21" s="75" t="s">
        <v>1</v>
      </c>
      <c r="K21" s="76"/>
    </row>
    <row r="22" spans="1:11" ht="130" customHeight="1" x14ac:dyDescent="0.15">
      <c r="A22" s="69"/>
      <c r="B22" s="72"/>
      <c r="C22" s="7"/>
      <c r="D22" s="77" t="s">
        <v>0</v>
      </c>
      <c r="E22" s="78"/>
      <c r="F22" s="34"/>
      <c r="G22" s="94" t="s">
        <v>0</v>
      </c>
      <c r="H22" s="78"/>
      <c r="I22" s="34"/>
      <c r="J22" s="94" t="s">
        <v>0</v>
      </c>
      <c r="K22" s="78"/>
    </row>
    <row r="23" spans="1:11" ht="20" customHeight="1" x14ac:dyDescent="0.15">
      <c r="A23" s="71" t="str">
        <f>Bestelapplicatie!A12</f>
        <v>Huisstijl</v>
      </c>
      <c r="B23" s="70" t="str">
        <f>Bestelapplicatie!B12</f>
        <v>De website is herkenbaar voor gebruikers/ bestellers van de aanbestedende dienst als ware het een eigen webshop van aanbestedende dienst is (uitgangspunt de stijl van Fierder.nl)</v>
      </c>
      <c r="C23" s="7"/>
      <c r="D23" s="75" t="s">
        <v>1</v>
      </c>
      <c r="E23" s="76"/>
      <c r="F23" s="34"/>
      <c r="G23" s="75" t="s">
        <v>1</v>
      </c>
      <c r="H23" s="76"/>
      <c r="I23" s="34"/>
      <c r="J23" s="75" t="s">
        <v>1</v>
      </c>
      <c r="K23" s="76"/>
    </row>
    <row r="24" spans="1:11" ht="130" customHeight="1" x14ac:dyDescent="0.15">
      <c r="A24" s="71"/>
      <c r="B24" s="70"/>
      <c r="C24" s="7"/>
      <c r="D24" s="77" t="s">
        <v>0</v>
      </c>
      <c r="E24" s="78"/>
      <c r="F24" s="34"/>
      <c r="G24" s="94" t="s">
        <v>0</v>
      </c>
      <c r="H24" s="78"/>
      <c r="I24" s="34"/>
      <c r="J24" s="94" t="s">
        <v>0</v>
      </c>
      <c r="K24" s="78"/>
    </row>
    <row r="25" spans="1:11" ht="20" customHeight="1" x14ac:dyDescent="0.15">
      <c r="A25" s="69" t="str">
        <f>Bestelapplicatie!A13</f>
        <v>Communicatie</v>
      </c>
      <c r="B25" s="72" t="str">
        <f>Bestelapplicatie!B13</f>
        <v>Automatische e-mail notificatie (e-mailadres moet dus een verplicht veld zijn).</v>
      </c>
      <c r="C25" s="7"/>
      <c r="D25" s="75" t="s">
        <v>1</v>
      </c>
      <c r="E25" s="76"/>
      <c r="F25" s="34"/>
      <c r="G25" s="75" t="s">
        <v>1</v>
      </c>
      <c r="H25" s="76"/>
      <c r="I25" s="34"/>
      <c r="J25" s="75" t="s">
        <v>1</v>
      </c>
      <c r="K25" s="76"/>
    </row>
    <row r="26" spans="1:11" ht="130" customHeight="1" x14ac:dyDescent="0.15">
      <c r="A26" s="69"/>
      <c r="B26" s="72"/>
      <c r="C26" s="7"/>
      <c r="D26" s="77" t="s">
        <v>0</v>
      </c>
      <c r="E26" s="78"/>
      <c r="F26" s="34"/>
      <c r="G26" s="94" t="s">
        <v>0</v>
      </c>
      <c r="H26" s="78"/>
      <c r="I26" s="34"/>
      <c r="J26" s="94" t="s">
        <v>0</v>
      </c>
      <c r="K26" s="78"/>
    </row>
    <row r="27" spans="1:11" ht="20" customHeight="1" x14ac:dyDescent="0.15">
      <c r="A27" s="71" t="str">
        <f>Bestelapplicatie!A14</f>
        <v>Aflevering</v>
      </c>
      <c r="B27" s="70" t="str">
        <f>Bestelapplicatie!B14</f>
        <v>Het afleveradres van de scholen is per bestelling met een pull down te wijzigen.</v>
      </c>
      <c r="C27" s="7"/>
      <c r="D27" s="75" t="s">
        <v>1</v>
      </c>
      <c r="E27" s="76"/>
      <c r="F27" s="34"/>
      <c r="G27" s="75" t="s">
        <v>1</v>
      </c>
      <c r="H27" s="76"/>
      <c r="I27" s="34"/>
      <c r="J27" s="75" t="s">
        <v>1</v>
      </c>
      <c r="K27" s="76"/>
    </row>
    <row r="28" spans="1:11" ht="130" customHeight="1" x14ac:dyDescent="0.15">
      <c r="A28" s="71"/>
      <c r="B28" s="70"/>
      <c r="C28" s="7"/>
      <c r="D28" s="77" t="s">
        <v>0</v>
      </c>
      <c r="E28" s="78"/>
      <c r="F28" s="34"/>
      <c r="G28" s="94" t="s">
        <v>0</v>
      </c>
      <c r="H28" s="78"/>
      <c r="I28" s="34"/>
      <c r="J28" s="94" t="s">
        <v>0</v>
      </c>
      <c r="K28" s="78"/>
    </row>
    <row r="29" spans="1:11" ht="20" customHeight="1" x14ac:dyDescent="0.15">
      <c r="A29" s="69" t="str">
        <f>Bestelapplicatie!A15</f>
        <v>Klachten</v>
      </c>
      <c r="B29" s="72" t="str">
        <f>Bestelapplicatie!B15</f>
        <v>De bestelportal beschikt over een module waar klachten kunnen worden ingediend</v>
      </c>
      <c r="C29" s="7"/>
      <c r="D29" s="75" t="s">
        <v>1</v>
      </c>
      <c r="E29" s="76"/>
      <c r="F29" s="34"/>
      <c r="G29" s="75" t="s">
        <v>1</v>
      </c>
      <c r="H29" s="76"/>
      <c r="I29" s="34"/>
      <c r="J29" s="75" t="s">
        <v>1</v>
      </c>
      <c r="K29" s="76"/>
    </row>
    <row r="30" spans="1:11" ht="130" customHeight="1" x14ac:dyDescent="0.15">
      <c r="A30" s="74"/>
      <c r="B30" s="73"/>
      <c r="C30" s="7"/>
      <c r="D30" s="77" t="s">
        <v>0</v>
      </c>
      <c r="E30" s="78"/>
      <c r="F30" s="34"/>
      <c r="G30" s="94" t="s">
        <v>0</v>
      </c>
      <c r="H30" s="78"/>
      <c r="I30" s="34"/>
      <c r="J30" s="94" t="s">
        <v>0</v>
      </c>
      <c r="K30" s="78"/>
    </row>
    <row r="31" spans="1:11" ht="20" customHeight="1" x14ac:dyDescent="0.15">
      <c r="A31" s="27"/>
      <c r="B31" s="29"/>
      <c r="C31" s="41"/>
      <c r="D31" s="28"/>
      <c r="E31" s="28"/>
      <c r="F31" s="8"/>
      <c r="G31" s="28"/>
      <c r="H31" s="28"/>
      <c r="I31" s="8"/>
      <c r="J31" s="28"/>
      <c r="K31" s="29"/>
    </row>
  </sheetData>
  <sheetProtection algorithmName="SHA-512" hashValue="9lT40XrC/zmLQXz64F4eS40wqN0Dl4xkGSJ9Jk0PMrsI/GFzdfLS2DqUiQkb0vrRAy5nGTaNmkcPwoDOqBjvsA==" saltValue="nD9EqtyKp1/2ULQGIFlSgw==" spinCount="100000" sheet="1" objects="1" scenarios="1"/>
  <mergeCells count="111">
    <mergeCell ref="A29:A30"/>
    <mergeCell ref="B29:B30"/>
    <mergeCell ref="D29:E29"/>
    <mergeCell ref="G29:H29"/>
    <mergeCell ref="J29:K29"/>
    <mergeCell ref="D30:E30"/>
    <mergeCell ref="G30:H30"/>
    <mergeCell ref="J30:K30"/>
    <mergeCell ref="A27:A28"/>
    <mergeCell ref="B27:B28"/>
    <mergeCell ref="D27:E27"/>
    <mergeCell ref="G27:H27"/>
    <mergeCell ref="J27:K27"/>
    <mergeCell ref="D28:E28"/>
    <mergeCell ref="G28:H28"/>
    <mergeCell ref="J28:K28"/>
    <mergeCell ref="A25:A26"/>
    <mergeCell ref="B25:B26"/>
    <mergeCell ref="D25:E25"/>
    <mergeCell ref="G25:H25"/>
    <mergeCell ref="J25:K25"/>
    <mergeCell ref="D26:E26"/>
    <mergeCell ref="G26:H26"/>
    <mergeCell ref="J26:K26"/>
    <mergeCell ref="G11:H11"/>
    <mergeCell ref="J11:K11"/>
    <mergeCell ref="D12:E12"/>
    <mergeCell ref="G12:H12"/>
    <mergeCell ref="J12:K12"/>
    <mergeCell ref="B11:B12"/>
    <mergeCell ref="D11:E11"/>
    <mergeCell ref="B19:B20"/>
    <mergeCell ref="D19:E19"/>
    <mergeCell ref="G19:H19"/>
    <mergeCell ref="J19:K19"/>
    <mergeCell ref="D20:E20"/>
    <mergeCell ref="G20:H20"/>
    <mergeCell ref="J20:K20"/>
    <mergeCell ref="B17:B18"/>
    <mergeCell ref="D17:E17"/>
    <mergeCell ref="D1:E1"/>
    <mergeCell ref="G1:H1"/>
    <mergeCell ref="J1:K1"/>
    <mergeCell ref="D2:E2"/>
    <mergeCell ref="G2:H2"/>
    <mergeCell ref="J2:K2"/>
    <mergeCell ref="G5:H5"/>
    <mergeCell ref="J5:K5"/>
    <mergeCell ref="D6:E6"/>
    <mergeCell ref="G6:H6"/>
    <mergeCell ref="J6:K6"/>
    <mergeCell ref="G3:H3"/>
    <mergeCell ref="J3:K3"/>
    <mergeCell ref="D4:E4"/>
    <mergeCell ref="G4:H4"/>
    <mergeCell ref="J4:K4"/>
    <mergeCell ref="J7:K7"/>
    <mergeCell ref="D8:E8"/>
    <mergeCell ref="G8:H8"/>
    <mergeCell ref="J8:K8"/>
    <mergeCell ref="B9:B10"/>
    <mergeCell ref="D9:E9"/>
    <mergeCell ref="G9:H9"/>
    <mergeCell ref="J9:K9"/>
    <mergeCell ref="D10:E10"/>
    <mergeCell ref="J10:K10"/>
    <mergeCell ref="A3:A6"/>
    <mergeCell ref="B3:B4"/>
    <mergeCell ref="D3:E3"/>
    <mergeCell ref="B5:B6"/>
    <mergeCell ref="D5:E5"/>
    <mergeCell ref="A7:A20"/>
    <mergeCell ref="B7:B8"/>
    <mergeCell ref="D7:E7"/>
    <mergeCell ref="G7:H7"/>
    <mergeCell ref="G10:H10"/>
    <mergeCell ref="B15:B16"/>
    <mergeCell ref="D15:E15"/>
    <mergeCell ref="G15:H15"/>
    <mergeCell ref="G17:H17"/>
    <mergeCell ref="J15:K15"/>
    <mergeCell ref="D16:E16"/>
    <mergeCell ref="G16:H16"/>
    <mergeCell ref="J16:K16"/>
    <mergeCell ref="B13:B14"/>
    <mergeCell ref="D13:E13"/>
    <mergeCell ref="G13:H13"/>
    <mergeCell ref="J13:K13"/>
    <mergeCell ref="D14:E14"/>
    <mergeCell ref="G14:H14"/>
    <mergeCell ref="J14:K14"/>
    <mergeCell ref="J17:K17"/>
    <mergeCell ref="D18:E18"/>
    <mergeCell ref="G18:H18"/>
    <mergeCell ref="J18:K18"/>
    <mergeCell ref="A23:A24"/>
    <mergeCell ref="B23:B24"/>
    <mergeCell ref="D23:E23"/>
    <mergeCell ref="G23:H23"/>
    <mergeCell ref="J23:K23"/>
    <mergeCell ref="D24:E24"/>
    <mergeCell ref="G24:H24"/>
    <mergeCell ref="J24:K24"/>
    <mergeCell ref="A21:A22"/>
    <mergeCell ref="B21:B22"/>
    <mergeCell ref="D21:E21"/>
    <mergeCell ref="G21:H21"/>
    <mergeCell ref="J21:K21"/>
    <mergeCell ref="D22:E22"/>
    <mergeCell ref="G22:H22"/>
    <mergeCell ref="J22:K2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8D877C5-EEB1-AA43-BE5E-BD35C342BFC7}">
          <x14:formula1>
            <xm:f>Bestelapplicatie!$J$1:$J$4</xm:f>
          </x14:formula1>
          <xm:sqref>D23:E23 G23:H23 J23:K23</xm:sqref>
        </x14:dataValidation>
        <x14:dataValidation type="list" allowBlank="1" showInputMessage="1" showErrorMessage="1" xr:uid="{B16AE02D-9227-9E49-AF3A-447244D88B64}">
          <x14:formula1>
            <xm:f>Bestelapplicatie!$H$1:$H$4</xm:f>
          </x14:formula1>
          <xm:sqref>D9:E9 G9:H9 J9:K9</xm:sqref>
        </x14:dataValidation>
        <x14:dataValidation type="list" allowBlank="1" showInputMessage="1" showErrorMessage="1" xr:uid="{74ED21BB-F9DD-574B-93CA-C807ADD71B38}">
          <x14:formula1>
            <xm:f>Bestelapplicatie!$F$1:$F$3</xm:f>
          </x14:formula1>
          <xm:sqref>D3:E3 G7 G3:H3 D7 J3:K3 J7 D11:E11 G11:H11 J11:K11 D21:E21 G21:H21 J21:K21 D25:E25 G25:H25 J25:K25 D27:E27 G27:H27 J27:K27 D29:E29 G29:H29 J29:K29 D15:E15 G15:H15 J15:K15 D17:E17 G17:H17 J17:K17 D19:E19 G19:H19 J19:K19</xm:sqref>
        </x14:dataValidation>
        <x14:dataValidation type="list" allowBlank="1" showInputMessage="1" showErrorMessage="1" xr:uid="{1F4D24BA-9421-FA4D-ACCF-F6D9F4E3D455}">
          <x14:formula1>
            <xm:f>Bestelapplicatie!$G$1:$G$6</xm:f>
          </x14:formula1>
          <xm:sqref>D5:E5 G5:H5 J5:K5 D13:E13 G13:H13 J13:K13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27163-AFA6-7144-B16A-930AB30D748D}">
  <dimension ref="A1:L31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" sqref="D3:K30"/>
    </sheetView>
  </sheetViews>
  <sheetFormatPr baseColWidth="10" defaultColWidth="8.83203125" defaultRowHeight="13" x14ac:dyDescent="0.15"/>
  <cols>
    <col min="1" max="1" width="13.5" style="1" customWidth="1"/>
    <col min="2" max="2" width="60.33203125" style="1" customWidth="1"/>
    <col min="3" max="3" width="2.83203125" style="5" customWidth="1"/>
    <col min="4" max="4" width="25.83203125" style="4" customWidth="1"/>
    <col min="5" max="5" width="3.83203125" style="4" customWidth="1"/>
    <col min="6" max="6" width="2.83203125" style="4" customWidth="1"/>
    <col min="7" max="7" width="25.83203125" style="4" customWidth="1"/>
    <col min="8" max="8" width="3.83203125" style="4" customWidth="1"/>
    <col min="9" max="9" width="2.83203125" style="4" customWidth="1"/>
    <col min="10" max="10" width="25.83203125" style="1" customWidth="1"/>
    <col min="11" max="11" width="3.83203125" style="1" customWidth="1"/>
    <col min="12" max="12" width="11.6640625" style="1" bestFit="1" customWidth="1"/>
    <col min="13" max="16384" width="8.83203125" style="1"/>
  </cols>
  <sheetData>
    <row r="1" spans="1:12" ht="50" customHeight="1" x14ac:dyDescent="0.2">
      <c r="A1" s="40"/>
      <c r="B1" s="26" t="s">
        <v>50</v>
      </c>
      <c r="C1" s="9"/>
      <c r="D1" s="89" t="str">
        <f>'Locatie directeur 1'!D1</f>
        <v>Inschrijver 1</v>
      </c>
      <c r="E1" s="90"/>
      <c r="F1" s="9"/>
      <c r="G1" s="95" t="str">
        <f>'Locatie directeur 1'!G1</f>
        <v>Inschrijver 2</v>
      </c>
      <c r="H1" s="96"/>
      <c r="I1" s="9"/>
      <c r="J1" s="95" t="str">
        <f>'Locatie directeur 1'!J1</f>
        <v>Inschrijver 3</v>
      </c>
      <c r="K1" s="96"/>
      <c r="L1" s="3"/>
    </row>
    <row r="2" spans="1:12" ht="40" customHeight="1" x14ac:dyDescent="0.15">
      <c r="A2" s="40"/>
      <c r="B2" s="30" t="str">
        <f>Bestelapplicatie!A1</f>
        <v>7.2 Beoordelingscriteria bestelportal</v>
      </c>
      <c r="C2" s="6"/>
      <c r="D2" s="92" t="s">
        <v>2</v>
      </c>
      <c r="E2" s="93"/>
      <c r="F2" s="6"/>
      <c r="G2" s="92" t="s">
        <v>2</v>
      </c>
      <c r="H2" s="93"/>
      <c r="I2" s="6"/>
      <c r="J2" s="92" t="s">
        <v>2</v>
      </c>
      <c r="K2" s="93"/>
    </row>
    <row r="3" spans="1:12" ht="20" customHeight="1" x14ac:dyDescent="0.15">
      <c r="A3" s="79" t="str">
        <f>Bestelapplicatie!A2</f>
        <v>Algemeen</v>
      </c>
      <c r="B3" s="80" t="str">
        <f>Bestelapplicatie!B2</f>
        <v>Login werkt conform opgegeven inloggegevens.</v>
      </c>
      <c r="C3" s="7"/>
      <c r="D3" s="75" t="s">
        <v>1</v>
      </c>
      <c r="E3" s="76"/>
      <c r="F3" s="34"/>
      <c r="G3" s="75" t="s">
        <v>1</v>
      </c>
      <c r="H3" s="76"/>
      <c r="I3" s="34"/>
      <c r="J3" s="75" t="s">
        <v>1</v>
      </c>
      <c r="K3" s="76"/>
    </row>
    <row r="4" spans="1:12" ht="130" customHeight="1" x14ac:dyDescent="0.15">
      <c r="A4" s="69"/>
      <c r="B4" s="81"/>
      <c r="C4" s="7"/>
      <c r="D4" s="77" t="s">
        <v>0</v>
      </c>
      <c r="E4" s="78"/>
      <c r="F4" s="34"/>
      <c r="G4" s="94" t="s">
        <v>0</v>
      </c>
      <c r="H4" s="78"/>
      <c r="I4" s="34"/>
      <c r="J4" s="94" t="s">
        <v>0</v>
      </c>
      <c r="K4" s="78"/>
    </row>
    <row r="5" spans="1:12" ht="20" customHeight="1" x14ac:dyDescent="0.15">
      <c r="A5" s="69"/>
      <c r="B5" s="80" t="str">
        <f>Bestelapplicatie!B3</f>
        <v>Algehele indruk opzet/ uitstraling/ laagdrempeligheid.</v>
      </c>
      <c r="C5" s="7"/>
      <c r="D5" s="75" t="s">
        <v>1</v>
      </c>
      <c r="E5" s="76"/>
      <c r="F5" s="34"/>
      <c r="G5" s="75" t="s">
        <v>1</v>
      </c>
      <c r="H5" s="76"/>
      <c r="I5" s="34"/>
      <c r="J5" s="75" t="s">
        <v>1</v>
      </c>
      <c r="K5" s="76"/>
    </row>
    <row r="6" spans="1:12" ht="130" customHeight="1" x14ac:dyDescent="0.15">
      <c r="A6" s="69"/>
      <c r="B6" s="81"/>
      <c r="C6" s="7"/>
      <c r="D6" s="77" t="s">
        <v>0</v>
      </c>
      <c r="E6" s="78"/>
      <c r="F6" s="34"/>
      <c r="G6" s="94" t="s">
        <v>0</v>
      </c>
      <c r="H6" s="78"/>
      <c r="I6" s="34"/>
      <c r="J6" s="94" t="s">
        <v>0</v>
      </c>
      <c r="K6" s="78"/>
    </row>
    <row r="7" spans="1:12" ht="20" customHeight="1" x14ac:dyDescent="0.15">
      <c r="A7" s="86" t="s">
        <v>34</v>
      </c>
      <c r="B7" s="82" t="str">
        <f>Bestelapplicatie!B4</f>
        <v>Mogelijkheid van vrij tekstveld.</v>
      </c>
      <c r="C7" s="7"/>
      <c r="D7" s="75" t="s">
        <v>1</v>
      </c>
      <c r="E7" s="76"/>
      <c r="F7" s="34"/>
      <c r="G7" s="75" t="s">
        <v>1</v>
      </c>
      <c r="H7" s="76"/>
      <c r="I7" s="34"/>
      <c r="J7" s="75" t="s">
        <v>1</v>
      </c>
      <c r="K7" s="76"/>
    </row>
    <row r="8" spans="1:12" ht="130" customHeight="1" x14ac:dyDescent="0.15">
      <c r="A8" s="87"/>
      <c r="B8" s="83"/>
      <c r="C8" s="7"/>
      <c r="D8" s="77" t="s">
        <v>0</v>
      </c>
      <c r="E8" s="78"/>
      <c r="F8" s="34"/>
      <c r="G8" s="94" t="s">
        <v>0</v>
      </c>
      <c r="H8" s="78"/>
      <c r="I8" s="34"/>
      <c r="J8" s="94" t="s">
        <v>0</v>
      </c>
      <c r="K8" s="78"/>
    </row>
    <row r="9" spans="1:12" ht="20" customHeight="1" x14ac:dyDescent="0.15">
      <c r="A9" s="87"/>
      <c r="B9" s="84" t="str">
        <f>Bestelapplicatie!B5</f>
        <v>Aanwezigheid van help-functies, automatische tips en ondersteuning.</v>
      </c>
      <c r="C9" s="7"/>
      <c r="D9" s="75" t="s">
        <v>1</v>
      </c>
      <c r="E9" s="76"/>
      <c r="F9" s="34"/>
      <c r="G9" s="75" t="s">
        <v>1</v>
      </c>
      <c r="H9" s="76"/>
      <c r="I9" s="34"/>
      <c r="J9" s="75" t="s">
        <v>1</v>
      </c>
      <c r="K9" s="76"/>
    </row>
    <row r="10" spans="1:12" ht="130" customHeight="1" x14ac:dyDescent="0.15">
      <c r="A10" s="87"/>
      <c r="B10" s="85"/>
      <c r="C10" s="7"/>
      <c r="D10" s="77" t="s">
        <v>0</v>
      </c>
      <c r="E10" s="78"/>
      <c r="F10" s="34"/>
      <c r="G10" s="94" t="s">
        <v>0</v>
      </c>
      <c r="H10" s="78"/>
      <c r="I10" s="34"/>
      <c r="J10" s="94" t="s">
        <v>0</v>
      </c>
      <c r="K10" s="78"/>
    </row>
    <row r="11" spans="1:12" ht="20" customHeight="1" x14ac:dyDescent="0.15">
      <c r="A11" s="87"/>
      <c r="B11" s="84" t="str">
        <f>Bestelapplicatie!B6</f>
        <v>Mogelijkheid tot inzage in bestelstatus</v>
      </c>
      <c r="C11" s="7"/>
      <c r="D11" s="75" t="s">
        <v>1</v>
      </c>
      <c r="E11" s="76"/>
      <c r="F11" s="34"/>
      <c r="G11" s="75" t="s">
        <v>1</v>
      </c>
      <c r="H11" s="76"/>
      <c r="I11" s="34"/>
      <c r="J11" s="75" t="s">
        <v>1</v>
      </c>
      <c r="K11" s="76"/>
    </row>
    <row r="12" spans="1:12" ht="130" customHeight="1" x14ac:dyDescent="0.15">
      <c r="A12" s="87"/>
      <c r="B12" s="85"/>
      <c r="C12" s="7"/>
      <c r="D12" s="77" t="s">
        <v>0</v>
      </c>
      <c r="E12" s="78"/>
      <c r="F12" s="34"/>
      <c r="G12" s="94" t="s">
        <v>0</v>
      </c>
      <c r="H12" s="78"/>
      <c r="I12" s="34"/>
      <c r="J12" s="94" t="s">
        <v>0</v>
      </c>
      <c r="K12" s="78"/>
    </row>
    <row r="13" spans="1:12" ht="20" customHeight="1" x14ac:dyDescent="0.15">
      <c r="A13" s="87"/>
      <c r="B13" s="84" t="str">
        <f>Bestelapplicatie!B7</f>
        <v>Mate van logische opbouw van de schermen en eenvoud van de opzet van de bestelapplicatie</v>
      </c>
      <c r="C13" s="7"/>
      <c r="D13" s="75" t="s">
        <v>1</v>
      </c>
      <c r="E13" s="76"/>
      <c r="F13" s="34"/>
      <c r="G13" s="75" t="s">
        <v>1</v>
      </c>
      <c r="H13" s="76"/>
      <c r="I13" s="34"/>
      <c r="J13" s="75" t="s">
        <v>1</v>
      </c>
      <c r="K13" s="76"/>
    </row>
    <row r="14" spans="1:12" ht="130" customHeight="1" x14ac:dyDescent="0.15">
      <c r="A14" s="87"/>
      <c r="B14" s="85"/>
      <c r="C14" s="7"/>
      <c r="D14" s="77" t="s">
        <v>0</v>
      </c>
      <c r="E14" s="78"/>
      <c r="F14" s="34"/>
      <c r="G14" s="94" t="s">
        <v>0</v>
      </c>
      <c r="H14" s="78"/>
      <c r="I14" s="34"/>
      <c r="J14" s="94" t="s">
        <v>0</v>
      </c>
      <c r="K14" s="78"/>
    </row>
    <row r="15" spans="1:12" ht="20" customHeight="1" x14ac:dyDescent="0.15">
      <c r="A15" s="87"/>
      <c r="B15" s="84" t="str">
        <f>Bestelapplicatie!B8</f>
        <v>Afbeeldingen van artikelen zichtbaar.</v>
      </c>
      <c r="C15" s="7"/>
      <c r="D15" s="75" t="s">
        <v>1</v>
      </c>
      <c r="E15" s="76"/>
      <c r="F15" s="34"/>
      <c r="G15" s="75" t="s">
        <v>1</v>
      </c>
      <c r="H15" s="76"/>
      <c r="I15" s="34"/>
      <c r="J15" s="75" t="s">
        <v>1</v>
      </c>
      <c r="K15" s="76"/>
    </row>
    <row r="16" spans="1:12" ht="130" customHeight="1" x14ac:dyDescent="0.15">
      <c r="A16" s="87"/>
      <c r="B16" s="85"/>
      <c r="C16" s="7"/>
      <c r="D16" s="77" t="s">
        <v>0</v>
      </c>
      <c r="E16" s="78"/>
      <c r="F16" s="34"/>
      <c r="G16" s="94" t="s">
        <v>0</v>
      </c>
      <c r="H16" s="78"/>
      <c r="I16" s="34"/>
      <c r="J16" s="94" t="s">
        <v>0</v>
      </c>
      <c r="K16" s="78"/>
    </row>
    <row r="17" spans="1:11" ht="20" customHeight="1" x14ac:dyDescent="0.15">
      <c r="A17" s="87"/>
      <c r="B17" s="84" t="str">
        <f>Bestelapplicatie!B9</f>
        <v>Aantal beschikbare artikelen/ voorraad zichtbaar.</v>
      </c>
      <c r="C17" s="7"/>
      <c r="D17" s="75" t="s">
        <v>1</v>
      </c>
      <c r="E17" s="76"/>
      <c r="F17" s="34"/>
      <c r="G17" s="75" t="s">
        <v>1</v>
      </c>
      <c r="H17" s="76"/>
      <c r="I17" s="34"/>
      <c r="J17" s="75" t="s">
        <v>1</v>
      </c>
      <c r="K17" s="76"/>
    </row>
    <row r="18" spans="1:11" ht="130" customHeight="1" x14ac:dyDescent="0.15">
      <c r="A18" s="87"/>
      <c r="B18" s="85"/>
      <c r="C18" s="7"/>
      <c r="D18" s="77" t="s">
        <v>0</v>
      </c>
      <c r="E18" s="78"/>
      <c r="F18" s="34"/>
      <c r="G18" s="94" t="s">
        <v>0</v>
      </c>
      <c r="H18" s="78"/>
      <c r="I18" s="34"/>
      <c r="J18" s="94" t="s">
        <v>0</v>
      </c>
      <c r="K18" s="78"/>
    </row>
    <row r="19" spans="1:11" ht="20" customHeight="1" x14ac:dyDescent="0.15">
      <c r="A19" s="87"/>
      <c r="B19" s="84" t="str">
        <f>Bestelapplicatie!B10</f>
        <v>Levertijd zichtbaar (voordat de bestelling geplaatst is).</v>
      </c>
      <c r="C19" s="7"/>
      <c r="D19" s="75" t="s">
        <v>1</v>
      </c>
      <c r="E19" s="76"/>
      <c r="F19" s="34"/>
      <c r="G19" s="75" t="s">
        <v>1</v>
      </c>
      <c r="H19" s="76"/>
      <c r="I19" s="34"/>
      <c r="J19" s="75" t="s">
        <v>1</v>
      </c>
      <c r="K19" s="76"/>
    </row>
    <row r="20" spans="1:11" ht="130" customHeight="1" x14ac:dyDescent="0.15">
      <c r="A20" s="88"/>
      <c r="B20" s="85"/>
      <c r="C20" s="7"/>
      <c r="D20" s="77" t="s">
        <v>0</v>
      </c>
      <c r="E20" s="78"/>
      <c r="F20" s="34"/>
      <c r="G20" s="94" t="s">
        <v>0</v>
      </c>
      <c r="H20" s="78"/>
      <c r="I20" s="34"/>
      <c r="J20" s="94" t="s">
        <v>0</v>
      </c>
      <c r="K20" s="78"/>
    </row>
    <row r="21" spans="1:11" ht="20" customHeight="1" x14ac:dyDescent="0.15">
      <c r="A21" s="69" t="str">
        <f>Bestelapplicatie!A11</f>
        <v>Prijzen</v>
      </c>
      <c r="B21" s="72" t="str">
        <f>Bestelapplicatie!B11</f>
        <v>Juiste prijzen (tarieven conform het ingediende prijzenblad van de inschrijver en BTW) komen online in beeld (tijdens bestellen). Dit moet gelden voor alle bestellingen.</v>
      </c>
      <c r="C21" s="7"/>
      <c r="D21" s="75" t="s">
        <v>1</v>
      </c>
      <c r="E21" s="76"/>
      <c r="F21" s="34"/>
      <c r="G21" s="75" t="s">
        <v>1</v>
      </c>
      <c r="H21" s="76"/>
      <c r="I21" s="34"/>
      <c r="J21" s="75" t="s">
        <v>1</v>
      </c>
      <c r="K21" s="76"/>
    </row>
    <row r="22" spans="1:11" ht="130" customHeight="1" x14ac:dyDescent="0.15">
      <c r="A22" s="69"/>
      <c r="B22" s="72"/>
      <c r="C22" s="7"/>
      <c r="D22" s="77" t="s">
        <v>0</v>
      </c>
      <c r="E22" s="78"/>
      <c r="F22" s="34"/>
      <c r="G22" s="94" t="s">
        <v>0</v>
      </c>
      <c r="H22" s="78"/>
      <c r="I22" s="34"/>
      <c r="J22" s="94" t="s">
        <v>0</v>
      </c>
      <c r="K22" s="78"/>
    </row>
    <row r="23" spans="1:11" ht="20" customHeight="1" x14ac:dyDescent="0.15">
      <c r="A23" s="71" t="str">
        <f>Bestelapplicatie!A12</f>
        <v>Huisstijl</v>
      </c>
      <c r="B23" s="70" t="str">
        <f>Bestelapplicatie!B12</f>
        <v>De website is herkenbaar voor gebruikers/ bestellers van de aanbestedende dienst als ware het een eigen webshop van aanbestedende dienst is (uitgangspunt de stijl van Fierder.nl)</v>
      </c>
      <c r="C23" s="7"/>
      <c r="D23" s="75" t="s">
        <v>1</v>
      </c>
      <c r="E23" s="76"/>
      <c r="F23" s="34"/>
      <c r="G23" s="75" t="s">
        <v>1</v>
      </c>
      <c r="H23" s="76"/>
      <c r="I23" s="34"/>
      <c r="J23" s="75" t="s">
        <v>1</v>
      </c>
      <c r="K23" s="76"/>
    </row>
    <row r="24" spans="1:11" ht="130" customHeight="1" x14ac:dyDescent="0.15">
      <c r="A24" s="71"/>
      <c r="B24" s="70"/>
      <c r="C24" s="7"/>
      <c r="D24" s="77" t="s">
        <v>0</v>
      </c>
      <c r="E24" s="78"/>
      <c r="F24" s="34"/>
      <c r="G24" s="94" t="s">
        <v>0</v>
      </c>
      <c r="H24" s="78"/>
      <c r="I24" s="34"/>
      <c r="J24" s="94" t="s">
        <v>0</v>
      </c>
      <c r="K24" s="78"/>
    </row>
    <row r="25" spans="1:11" ht="20" customHeight="1" x14ac:dyDescent="0.15">
      <c r="A25" s="69" t="str">
        <f>Bestelapplicatie!A13</f>
        <v>Communicatie</v>
      </c>
      <c r="B25" s="72" t="str">
        <f>Bestelapplicatie!B13</f>
        <v>Automatische e-mail notificatie (e-mailadres moet dus een verplicht veld zijn).</v>
      </c>
      <c r="C25" s="7"/>
      <c r="D25" s="75" t="s">
        <v>1</v>
      </c>
      <c r="E25" s="76"/>
      <c r="F25" s="34"/>
      <c r="G25" s="75" t="s">
        <v>1</v>
      </c>
      <c r="H25" s="76"/>
      <c r="I25" s="34"/>
      <c r="J25" s="75" t="s">
        <v>1</v>
      </c>
      <c r="K25" s="76"/>
    </row>
    <row r="26" spans="1:11" ht="130" customHeight="1" x14ac:dyDescent="0.15">
      <c r="A26" s="69"/>
      <c r="B26" s="72"/>
      <c r="C26" s="7"/>
      <c r="D26" s="77" t="s">
        <v>0</v>
      </c>
      <c r="E26" s="78"/>
      <c r="F26" s="34"/>
      <c r="G26" s="94" t="s">
        <v>0</v>
      </c>
      <c r="H26" s="78"/>
      <c r="I26" s="34"/>
      <c r="J26" s="94" t="s">
        <v>0</v>
      </c>
      <c r="K26" s="78"/>
    </row>
    <row r="27" spans="1:11" ht="20" customHeight="1" x14ac:dyDescent="0.15">
      <c r="A27" s="71" t="str">
        <f>Bestelapplicatie!A14</f>
        <v>Aflevering</v>
      </c>
      <c r="B27" s="70" t="str">
        <f>Bestelapplicatie!B14</f>
        <v>Het afleveradres van de scholen is per bestelling met een pull down te wijzigen.</v>
      </c>
      <c r="C27" s="7"/>
      <c r="D27" s="75" t="s">
        <v>1</v>
      </c>
      <c r="E27" s="76"/>
      <c r="F27" s="34"/>
      <c r="G27" s="75" t="s">
        <v>1</v>
      </c>
      <c r="H27" s="76"/>
      <c r="I27" s="34"/>
      <c r="J27" s="75" t="s">
        <v>1</v>
      </c>
      <c r="K27" s="76"/>
    </row>
    <row r="28" spans="1:11" ht="130" customHeight="1" x14ac:dyDescent="0.15">
      <c r="A28" s="71"/>
      <c r="B28" s="70"/>
      <c r="C28" s="7"/>
      <c r="D28" s="77" t="s">
        <v>0</v>
      </c>
      <c r="E28" s="78"/>
      <c r="F28" s="34"/>
      <c r="G28" s="94" t="s">
        <v>0</v>
      </c>
      <c r="H28" s="78"/>
      <c r="I28" s="34"/>
      <c r="J28" s="94" t="s">
        <v>0</v>
      </c>
      <c r="K28" s="78"/>
    </row>
    <row r="29" spans="1:11" ht="20" customHeight="1" x14ac:dyDescent="0.15">
      <c r="A29" s="69" t="str">
        <f>Bestelapplicatie!A15</f>
        <v>Klachten</v>
      </c>
      <c r="B29" s="72" t="str">
        <f>Bestelapplicatie!B15</f>
        <v>De bestelportal beschikt over een module waar klachten kunnen worden ingediend</v>
      </c>
      <c r="C29" s="7"/>
      <c r="D29" s="75" t="s">
        <v>1</v>
      </c>
      <c r="E29" s="76"/>
      <c r="F29" s="34"/>
      <c r="G29" s="75" t="s">
        <v>1</v>
      </c>
      <c r="H29" s="76"/>
      <c r="I29" s="34"/>
      <c r="J29" s="75" t="s">
        <v>1</v>
      </c>
      <c r="K29" s="76"/>
    </row>
    <row r="30" spans="1:11" ht="130" customHeight="1" x14ac:dyDescent="0.15">
      <c r="A30" s="74"/>
      <c r="B30" s="73"/>
      <c r="C30" s="7"/>
      <c r="D30" s="77" t="s">
        <v>0</v>
      </c>
      <c r="E30" s="78"/>
      <c r="F30" s="34"/>
      <c r="G30" s="94" t="s">
        <v>0</v>
      </c>
      <c r="H30" s="78"/>
      <c r="I30" s="34"/>
      <c r="J30" s="94" t="s">
        <v>0</v>
      </c>
      <c r="K30" s="78"/>
    </row>
    <row r="31" spans="1:11" ht="20" customHeight="1" x14ac:dyDescent="0.15">
      <c r="A31" s="27"/>
      <c r="B31" s="29"/>
      <c r="C31" s="41"/>
      <c r="D31" s="28"/>
      <c r="E31" s="28"/>
      <c r="F31" s="8"/>
      <c r="G31" s="28"/>
      <c r="H31" s="28"/>
      <c r="I31" s="8"/>
      <c r="J31" s="28"/>
      <c r="K31" s="29"/>
    </row>
  </sheetData>
  <sheetProtection algorithmName="SHA-512" hashValue="EXmIjM+MIa4wchTVBsSQ+FdSQBEYjWFVKAFtQQ5Wnc8DKDOBXZ3o9lSNiHyAVyBaQV4AF/DSrh3ibunLLJgzrg==" saltValue="dJUPStr/lT0ZTQbJxtLLTg==" spinCount="100000" sheet="1" objects="1" scenarios="1"/>
  <mergeCells count="111">
    <mergeCell ref="A29:A30"/>
    <mergeCell ref="B29:B30"/>
    <mergeCell ref="D29:E29"/>
    <mergeCell ref="G29:H29"/>
    <mergeCell ref="J29:K29"/>
    <mergeCell ref="D30:E30"/>
    <mergeCell ref="G30:H30"/>
    <mergeCell ref="J30:K30"/>
    <mergeCell ref="A27:A28"/>
    <mergeCell ref="B27:B28"/>
    <mergeCell ref="D27:E27"/>
    <mergeCell ref="G27:H27"/>
    <mergeCell ref="J27:K27"/>
    <mergeCell ref="D28:E28"/>
    <mergeCell ref="G28:H28"/>
    <mergeCell ref="J28:K28"/>
    <mergeCell ref="A25:A26"/>
    <mergeCell ref="B25:B26"/>
    <mergeCell ref="D25:E25"/>
    <mergeCell ref="G25:H25"/>
    <mergeCell ref="J25:K25"/>
    <mergeCell ref="D26:E26"/>
    <mergeCell ref="G26:H26"/>
    <mergeCell ref="J26:K26"/>
    <mergeCell ref="G11:H11"/>
    <mergeCell ref="J11:K11"/>
    <mergeCell ref="D12:E12"/>
    <mergeCell ref="G12:H12"/>
    <mergeCell ref="J12:K12"/>
    <mergeCell ref="B11:B12"/>
    <mergeCell ref="D11:E11"/>
    <mergeCell ref="B19:B20"/>
    <mergeCell ref="D19:E19"/>
    <mergeCell ref="G19:H19"/>
    <mergeCell ref="J19:K19"/>
    <mergeCell ref="D20:E20"/>
    <mergeCell ref="G20:H20"/>
    <mergeCell ref="J20:K20"/>
    <mergeCell ref="B17:B18"/>
    <mergeCell ref="D17:E17"/>
    <mergeCell ref="D1:E1"/>
    <mergeCell ref="G1:H1"/>
    <mergeCell ref="J1:K1"/>
    <mergeCell ref="D2:E2"/>
    <mergeCell ref="G2:H2"/>
    <mergeCell ref="J2:K2"/>
    <mergeCell ref="G5:H5"/>
    <mergeCell ref="J5:K5"/>
    <mergeCell ref="D6:E6"/>
    <mergeCell ref="G6:H6"/>
    <mergeCell ref="J6:K6"/>
    <mergeCell ref="G3:H3"/>
    <mergeCell ref="J3:K3"/>
    <mergeCell ref="D4:E4"/>
    <mergeCell ref="G4:H4"/>
    <mergeCell ref="J4:K4"/>
    <mergeCell ref="J7:K7"/>
    <mergeCell ref="D8:E8"/>
    <mergeCell ref="G8:H8"/>
    <mergeCell ref="J8:K8"/>
    <mergeCell ref="B9:B10"/>
    <mergeCell ref="D9:E9"/>
    <mergeCell ref="G9:H9"/>
    <mergeCell ref="J9:K9"/>
    <mergeCell ref="D10:E10"/>
    <mergeCell ref="J10:K10"/>
    <mergeCell ref="A3:A6"/>
    <mergeCell ref="B3:B4"/>
    <mergeCell ref="D3:E3"/>
    <mergeCell ref="B5:B6"/>
    <mergeCell ref="D5:E5"/>
    <mergeCell ref="A7:A20"/>
    <mergeCell ref="B7:B8"/>
    <mergeCell ref="D7:E7"/>
    <mergeCell ref="G7:H7"/>
    <mergeCell ref="G10:H10"/>
    <mergeCell ref="B15:B16"/>
    <mergeCell ref="D15:E15"/>
    <mergeCell ref="G15:H15"/>
    <mergeCell ref="G17:H17"/>
    <mergeCell ref="J15:K15"/>
    <mergeCell ref="D16:E16"/>
    <mergeCell ref="G16:H16"/>
    <mergeCell ref="J16:K16"/>
    <mergeCell ref="B13:B14"/>
    <mergeCell ref="D13:E13"/>
    <mergeCell ref="G13:H13"/>
    <mergeCell ref="J13:K13"/>
    <mergeCell ref="D14:E14"/>
    <mergeCell ref="G14:H14"/>
    <mergeCell ref="J14:K14"/>
    <mergeCell ref="J17:K17"/>
    <mergeCell ref="D18:E18"/>
    <mergeCell ref="G18:H18"/>
    <mergeCell ref="J18:K18"/>
    <mergeCell ref="A23:A24"/>
    <mergeCell ref="B23:B24"/>
    <mergeCell ref="D23:E23"/>
    <mergeCell ref="G23:H23"/>
    <mergeCell ref="J23:K23"/>
    <mergeCell ref="D24:E24"/>
    <mergeCell ref="G24:H24"/>
    <mergeCell ref="J24:K24"/>
    <mergeCell ref="A21:A22"/>
    <mergeCell ref="B21:B22"/>
    <mergeCell ref="D21:E21"/>
    <mergeCell ref="G21:H21"/>
    <mergeCell ref="J21:K21"/>
    <mergeCell ref="D22:E22"/>
    <mergeCell ref="G22:H22"/>
    <mergeCell ref="J22:K2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97323B4-E513-154E-9D04-6DFEE7F24657}">
          <x14:formula1>
            <xm:f>Bestelapplicatie!$F$1:$F$3</xm:f>
          </x14:formula1>
          <xm:sqref>D3:E3 G7 G3:H3 D7 J3:K3 J7 D11:E11 G11:H11 J11:K11 D21:E21 G21:H21 J21:K21 D25:E25 G25:H25 J25:K25 D27:E27 G27:H27 J27:K27 D29:E29 G29:H29 J29:K29 D15:E15 G15:H15 J15:K15 D17:E17 G17:H17 J17:K17 D19:E19 G19:H19 J19:K19</xm:sqref>
        </x14:dataValidation>
        <x14:dataValidation type="list" allowBlank="1" showInputMessage="1" showErrorMessage="1" xr:uid="{BD9A9812-1C3D-4F45-8B36-50DF47382526}">
          <x14:formula1>
            <xm:f>Bestelapplicatie!$H$1:$H$4</xm:f>
          </x14:formula1>
          <xm:sqref>D9:E9 G9:H9 J9:K9</xm:sqref>
        </x14:dataValidation>
        <x14:dataValidation type="list" allowBlank="1" showInputMessage="1" showErrorMessage="1" xr:uid="{79568948-BED5-F346-9881-06CE8D705FA7}">
          <x14:formula1>
            <xm:f>Bestelapplicatie!$J$1:$J$4</xm:f>
          </x14:formula1>
          <xm:sqref>D23:E23 G23:H23 J23:K23</xm:sqref>
        </x14:dataValidation>
        <x14:dataValidation type="list" allowBlank="1" showInputMessage="1" showErrorMessage="1" xr:uid="{1AEBB649-CEF7-5B4A-BD46-1A73EB0757FB}">
          <x14:formula1>
            <xm:f>Bestelapplicatie!$G$1:$G$6</xm:f>
          </x14:formula1>
          <xm:sqref>D5:E5 G5:H5 J5:K5 D13:E13 G13:H13 J13:K13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pageSetUpPr fitToPage="1"/>
  </sheetPr>
  <dimension ref="A1:L120"/>
  <sheetViews>
    <sheetView showGridLines="0" tabSelected="1" zoomScaleNormal="100" workbookViewId="0">
      <pane ySplit="1" topLeftCell="A96" activePane="bottomLeft" state="frozen"/>
      <selection pane="bottomLeft" activeCell="K113" sqref="K113"/>
    </sheetView>
  </sheetViews>
  <sheetFormatPr baseColWidth="10" defaultColWidth="8.83203125" defaultRowHeight="15" x14ac:dyDescent="0.2"/>
  <cols>
    <col min="1" max="1" width="17.5" customWidth="1"/>
    <col min="2" max="2" width="64.6640625" customWidth="1"/>
    <col min="3" max="3" width="39" customWidth="1"/>
    <col min="4" max="4" width="2.83203125" style="5" customWidth="1"/>
    <col min="5" max="6" width="28.83203125" customWidth="1"/>
    <col min="7" max="7" width="2.83203125" style="5" customWidth="1"/>
    <col min="8" max="9" width="28.83203125" customWidth="1"/>
    <col min="10" max="10" width="2.83203125" style="5" customWidth="1"/>
    <col min="11" max="12" width="28.83203125" customWidth="1"/>
  </cols>
  <sheetData>
    <row r="1" spans="1:12" ht="40" customHeight="1" x14ac:dyDescent="0.2">
      <c r="A1" s="45"/>
      <c r="B1" s="116" t="s">
        <v>3</v>
      </c>
      <c r="C1" s="117"/>
      <c r="D1" s="9"/>
      <c r="E1" s="113" t="str">
        <f>'Locatie directeur 1'!D1</f>
        <v>Inschrijver 1</v>
      </c>
      <c r="F1" s="115"/>
      <c r="G1" s="10"/>
      <c r="H1" s="113" t="str">
        <f>'Locatie directeur 1'!G1</f>
        <v>Inschrijver 2</v>
      </c>
      <c r="I1" s="115"/>
      <c r="J1" s="10"/>
      <c r="K1" s="113" t="str">
        <f>'Locatie directeur 1'!J1</f>
        <v>Inschrijver 3</v>
      </c>
      <c r="L1" s="114"/>
    </row>
    <row r="2" spans="1:12" ht="20" customHeight="1" x14ac:dyDescent="0.2">
      <c r="A2" s="99" t="str">
        <f>Bestelapplicatie!A2</f>
        <v>Algemeen</v>
      </c>
      <c r="B2" s="73" t="str">
        <f>Bestelapplicatie!B2</f>
        <v>Login werkt conform opgegeven inloggegevens.</v>
      </c>
      <c r="C2" s="55" t="str">
        <f>'Locatie directeur 1'!B1</f>
        <v>Beoordelaar 1: Locatie directeur 1</v>
      </c>
      <c r="D2" s="7"/>
      <c r="E2" s="32" t="str">
        <f>'Locatie directeur 1'!D3</f>
        <v>SCORE</v>
      </c>
      <c r="F2" s="97" t="s">
        <v>0</v>
      </c>
      <c r="G2" s="7"/>
      <c r="H2" s="32" t="str">
        <f>'Locatie directeur 1'!G3</f>
        <v>SCORE</v>
      </c>
      <c r="I2" s="97" t="s">
        <v>0</v>
      </c>
      <c r="J2" s="7"/>
      <c r="K2" s="32" t="str">
        <f>'Locatie directeur 1'!J3</f>
        <v>SCORE</v>
      </c>
      <c r="L2" s="97" t="s">
        <v>0</v>
      </c>
    </row>
    <row r="3" spans="1:12" ht="20" customHeight="1" x14ac:dyDescent="0.2">
      <c r="A3" s="100"/>
      <c r="B3" s="104"/>
      <c r="C3" s="55" t="str">
        <f>'Locatie directeur 2'!B1</f>
        <v>Beoordelaar 2: Locatie directeur 2</v>
      </c>
      <c r="D3" s="7"/>
      <c r="E3" s="32" t="str">
        <f>'Locatie directeur 2'!D3</f>
        <v>SCORE</v>
      </c>
      <c r="F3" s="97"/>
      <c r="G3" s="7"/>
      <c r="H3" s="32" t="str">
        <f>'Locatie directeur 2'!G3</f>
        <v>SCORE</v>
      </c>
      <c r="I3" s="97"/>
      <c r="J3" s="7"/>
      <c r="K3" s="32" t="str">
        <f>'Locatie directeur 2'!J3</f>
        <v>SCORE</v>
      </c>
      <c r="L3" s="97"/>
    </row>
    <row r="4" spans="1:12" ht="20" customHeight="1" x14ac:dyDescent="0.2">
      <c r="A4" s="100"/>
      <c r="B4" s="104"/>
      <c r="C4" s="55" t="str">
        <f>'Beleidsmedewerker facilitair'!B1</f>
        <v>Beoordelaar 3: Beleidsmedewerker facilitair</v>
      </c>
      <c r="D4" s="7"/>
      <c r="E4" s="32" t="str">
        <f>'Beleidsmedewerker facilitair'!D3</f>
        <v>SCORE</v>
      </c>
      <c r="F4" s="97"/>
      <c r="G4" s="7"/>
      <c r="H4" s="32" t="str">
        <f>'Beleidsmedewerker facilitair'!G3</f>
        <v>SCORE</v>
      </c>
      <c r="I4" s="97"/>
      <c r="J4" s="7"/>
      <c r="K4" s="32" t="str">
        <f>'Beleidsmedewerker facilitair'!J3</f>
        <v>SCORE</v>
      </c>
      <c r="L4" s="97"/>
    </row>
    <row r="5" spans="1:12" ht="20" customHeight="1" x14ac:dyDescent="0.2">
      <c r="A5" s="100"/>
      <c r="B5" s="104"/>
      <c r="C5" s="55" t="str">
        <f>'Coördinator OOP'!B1</f>
        <v>Beoordelaar 4: Coördinator OOP</v>
      </c>
      <c r="D5" s="7"/>
      <c r="E5" s="32" t="str">
        <f>'Coördinator OOP'!D3</f>
        <v>SCORE</v>
      </c>
      <c r="F5" s="97"/>
      <c r="G5" s="7"/>
      <c r="H5" s="32" t="str">
        <f>'Coördinator OOP'!G3</f>
        <v>SCORE</v>
      </c>
      <c r="I5" s="97"/>
      <c r="J5" s="7"/>
      <c r="K5" s="32" t="str">
        <f>'Coördinator OOP'!J3</f>
        <v>SCORE</v>
      </c>
      <c r="L5" s="97"/>
    </row>
    <row r="6" spans="1:12" ht="20" customHeight="1" x14ac:dyDescent="0.2">
      <c r="A6" s="100"/>
      <c r="B6" s="104"/>
      <c r="C6" s="55" t="str">
        <f>'Centrale inkoper'!B1</f>
        <v>Beoordelaar 5: Centrale inkoper</v>
      </c>
      <c r="D6" s="7"/>
      <c r="E6" s="32" t="str">
        <f>'Centrale inkoper'!D3</f>
        <v>SCORE</v>
      </c>
      <c r="F6" s="97"/>
      <c r="G6" s="7"/>
      <c r="H6" s="32" t="str">
        <f>'Centrale inkoper'!G3</f>
        <v>SCORE</v>
      </c>
      <c r="I6" s="97"/>
      <c r="J6" s="7"/>
      <c r="K6" s="32" t="str">
        <f>'Centrale inkoper'!J3</f>
        <v>SCORE</v>
      </c>
      <c r="L6" s="97"/>
    </row>
    <row r="7" spans="1:12" ht="20" customHeight="1" x14ac:dyDescent="0.2">
      <c r="A7" s="100"/>
      <c r="B7" s="104"/>
      <c r="C7" s="55" t="str">
        <f>Onderhoudsmedewerker!B1</f>
        <v>Beoordelaar 6: Onderhoudsmedewerker</v>
      </c>
      <c r="D7" s="7"/>
      <c r="E7" s="32" t="str">
        <f>Onderhoudsmedewerker!D3</f>
        <v>SCORE</v>
      </c>
      <c r="F7" s="97"/>
      <c r="G7" s="7"/>
      <c r="H7" s="32" t="str">
        <f>Onderhoudsmedewerker!G3</f>
        <v>SCORE</v>
      </c>
      <c r="I7" s="97"/>
      <c r="J7" s="7"/>
      <c r="K7" s="32" t="str">
        <f>Onderhoudsmedewerker!J3</f>
        <v>SCORE</v>
      </c>
      <c r="L7" s="97"/>
    </row>
    <row r="8" spans="1:12" ht="20" customHeight="1" x14ac:dyDescent="0.2">
      <c r="A8" s="100"/>
      <c r="B8" s="105"/>
      <c r="C8" s="55" t="str">
        <f>'Hoofd facilitaire dienst'!B1</f>
        <v>Beoordelaar 7: Hoofd facilitaire dienst</v>
      </c>
      <c r="D8" s="7"/>
      <c r="E8" s="32" t="str">
        <f>'Hoofd facilitaire dienst'!D3</f>
        <v>SCORE</v>
      </c>
      <c r="F8" s="97"/>
      <c r="G8" s="7"/>
      <c r="H8" s="32" t="str">
        <f>'Hoofd facilitaire dienst'!G3</f>
        <v>SCORE</v>
      </c>
      <c r="I8" s="97"/>
      <c r="J8" s="7"/>
      <c r="K8" s="32" t="str">
        <f>'Hoofd facilitaire dienst'!J3</f>
        <v>SCORE</v>
      </c>
      <c r="L8" s="97"/>
    </row>
    <row r="9" spans="1:12" ht="20" customHeight="1" x14ac:dyDescent="0.2">
      <c r="A9" s="100"/>
      <c r="B9" s="98"/>
      <c r="C9" s="98"/>
      <c r="D9" s="7"/>
      <c r="E9" s="48" t="s">
        <v>1</v>
      </c>
      <c r="F9" s="97"/>
      <c r="G9" s="7"/>
      <c r="H9" s="48" t="s">
        <v>1</v>
      </c>
      <c r="I9" s="97"/>
      <c r="J9" s="7"/>
      <c r="K9" s="48" t="s">
        <v>1</v>
      </c>
      <c r="L9" s="97"/>
    </row>
    <row r="10" spans="1:12" ht="20" customHeight="1" x14ac:dyDescent="0.2">
      <c r="A10" s="100"/>
      <c r="B10" s="73" t="str">
        <f>Bestelapplicatie!B3</f>
        <v>Algehele indruk opzet/ uitstraling/ laagdrempeligheid.</v>
      </c>
      <c r="C10" s="55" t="str">
        <f>'Locatie directeur 1'!B1</f>
        <v>Beoordelaar 1: Locatie directeur 1</v>
      </c>
      <c r="D10" s="7"/>
      <c r="E10" s="32" t="str">
        <f>'Locatie directeur 1'!D5</f>
        <v>SCORE</v>
      </c>
      <c r="F10" s="97" t="s">
        <v>0</v>
      </c>
      <c r="G10" s="7"/>
      <c r="H10" s="32" t="str">
        <f>'Locatie directeur 1'!G5</f>
        <v>SCORE</v>
      </c>
      <c r="I10" s="97" t="s">
        <v>0</v>
      </c>
      <c r="J10" s="7"/>
      <c r="K10" s="32" t="str">
        <f>'Locatie directeur 1'!J5</f>
        <v>SCORE</v>
      </c>
      <c r="L10" s="97" t="s">
        <v>0</v>
      </c>
    </row>
    <row r="11" spans="1:12" ht="20" customHeight="1" x14ac:dyDescent="0.2">
      <c r="A11" s="100"/>
      <c r="B11" s="104"/>
      <c r="C11" s="55" t="str">
        <f>'Locatie directeur 2'!B1</f>
        <v>Beoordelaar 2: Locatie directeur 2</v>
      </c>
      <c r="D11" s="7"/>
      <c r="E11" s="32" t="str">
        <f>'Locatie directeur 2'!D5</f>
        <v>SCORE</v>
      </c>
      <c r="F11" s="97"/>
      <c r="G11" s="7"/>
      <c r="H11" s="32" t="str">
        <f>'Locatie directeur 2'!G5</f>
        <v>SCORE</v>
      </c>
      <c r="I11" s="97"/>
      <c r="J11" s="7"/>
      <c r="K11" s="32" t="str">
        <f>'Locatie directeur 2'!J5</f>
        <v>SCORE</v>
      </c>
      <c r="L11" s="97"/>
    </row>
    <row r="12" spans="1:12" ht="20" customHeight="1" x14ac:dyDescent="0.2">
      <c r="A12" s="100"/>
      <c r="B12" s="104"/>
      <c r="C12" s="55" t="str">
        <f>'Beleidsmedewerker facilitair'!B1</f>
        <v>Beoordelaar 3: Beleidsmedewerker facilitair</v>
      </c>
      <c r="D12" s="7"/>
      <c r="E12" s="32" t="str">
        <f>'Beleidsmedewerker facilitair'!D5</f>
        <v>SCORE</v>
      </c>
      <c r="F12" s="97"/>
      <c r="G12" s="7"/>
      <c r="H12" s="32" t="str">
        <f>'Beleidsmedewerker facilitair'!G5</f>
        <v>SCORE</v>
      </c>
      <c r="I12" s="97"/>
      <c r="J12" s="7"/>
      <c r="K12" s="32" t="str">
        <f>'Beleidsmedewerker facilitair'!J5</f>
        <v>SCORE</v>
      </c>
      <c r="L12" s="97"/>
    </row>
    <row r="13" spans="1:12" ht="20" customHeight="1" x14ac:dyDescent="0.2">
      <c r="A13" s="100"/>
      <c r="B13" s="104"/>
      <c r="C13" s="55" t="str">
        <f>'Coördinator OOP'!B1</f>
        <v>Beoordelaar 4: Coördinator OOP</v>
      </c>
      <c r="D13" s="7"/>
      <c r="E13" s="32" t="str">
        <f>'Coördinator OOP'!D5</f>
        <v>SCORE</v>
      </c>
      <c r="F13" s="97"/>
      <c r="G13" s="7"/>
      <c r="H13" s="32" t="str">
        <f>'Coördinator OOP'!G5</f>
        <v>SCORE</v>
      </c>
      <c r="I13" s="97"/>
      <c r="J13" s="7"/>
      <c r="K13" s="32" t="str">
        <f>'Coördinator OOP'!J5</f>
        <v>SCORE</v>
      </c>
      <c r="L13" s="97"/>
    </row>
    <row r="14" spans="1:12" ht="20" customHeight="1" x14ac:dyDescent="0.2">
      <c r="A14" s="100"/>
      <c r="B14" s="104"/>
      <c r="C14" s="55" t="str">
        <f>'Centrale inkoper'!B1</f>
        <v>Beoordelaar 5: Centrale inkoper</v>
      </c>
      <c r="D14" s="7"/>
      <c r="E14" s="32" t="str">
        <f>'Centrale inkoper'!D5</f>
        <v>SCORE</v>
      </c>
      <c r="F14" s="97"/>
      <c r="G14" s="7"/>
      <c r="H14" s="32" t="str">
        <f>Onderhoudsmedewerker!G5</f>
        <v>SCORE</v>
      </c>
      <c r="I14" s="97"/>
      <c r="J14" s="7"/>
      <c r="K14" s="32" t="str">
        <f>'Centrale inkoper'!J5</f>
        <v>SCORE</v>
      </c>
      <c r="L14" s="97"/>
    </row>
    <row r="15" spans="1:12" ht="20" customHeight="1" x14ac:dyDescent="0.2">
      <c r="A15" s="100"/>
      <c r="B15" s="104"/>
      <c r="C15" s="55" t="str">
        <f>Onderhoudsmedewerker!B1</f>
        <v>Beoordelaar 6: Onderhoudsmedewerker</v>
      </c>
      <c r="D15" s="7"/>
      <c r="E15" s="32" t="str">
        <f>Onderhoudsmedewerker!D5</f>
        <v>SCORE</v>
      </c>
      <c r="F15" s="97"/>
      <c r="G15" s="7"/>
      <c r="H15" s="32" t="str">
        <f>Onderhoudsmedewerker!G5</f>
        <v>SCORE</v>
      </c>
      <c r="I15" s="97"/>
      <c r="J15" s="7"/>
      <c r="K15" s="32" t="str">
        <f>Onderhoudsmedewerker!J5</f>
        <v>SCORE</v>
      </c>
      <c r="L15" s="97"/>
    </row>
    <row r="16" spans="1:12" ht="20" customHeight="1" x14ac:dyDescent="0.2">
      <c r="A16" s="100"/>
      <c r="B16" s="105"/>
      <c r="C16" s="55" t="str">
        <f>'Hoofd facilitaire dienst'!B1</f>
        <v>Beoordelaar 7: Hoofd facilitaire dienst</v>
      </c>
      <c r="D16" s="7"/>
      <c r="E16" s="32" t="str">
        <f>'Hoofd facilitaire dienst'!D5</f>
        <v>SCORE</v>
      </c>
      <c r="F16" s="97"/>
      <c r="G16" s="7"/>
      <c r="H16" s="32" t="str">
        <f>'Hoofd facilitaire dienst'!G5</f>
        <v>SCORE</v>
      </c>
      <c r="I16" s="97"/>
      <c r="J16" s="7"/>
      <c r="K16" s="32" t="str">
        <f>'Hoofd facilitaire dienst'!J5</f>
        <v>SCORE</v>
      </c>
      <c r="L16" s="97"/>
    </row>
    <row r="17" spans="1:12" ht="20" customHeight="1" x14ac:dyDescent="0.2">
      <c r="A17" s="101"/>
      <c r="B17" s="98"/>
      <c r="C17" s="98"/>
      <c r="D17" s="7"/>
      <c r="E17" s="48" t="s">
        <v>1</v>
      </c>
      <c r="F17" s="97"/>
      <c r="G17" s="7"/>
      <c r="H17" s="48" t="s">
        <v>1</v>
      </c>
      <c r="I17" s="97"/>
      <c r="J17" s="7"/>
      <c r="K17" s="48" t="s">
        <v>1</v>
      </c>
      <c r="L17" s="97"/>
    </row>
    <row r="18" spans="1:12" ht="20" customHeight="1" x14ac:dyDescent="0.2">
      <c r="A18" s="111" t="str">
        <f>Bestelapplicatie!A4</f>
        <v>Gebruikers vriendelijkheid</v>
      </c>
      <c r="B18" s="84" t="str">
        <f>Bestelapplicatie!B4</f>
        <v>Mogelijkheid van vrij tekstveld.</v>
      </c>
      <c r="C18" s="46" t="str">
        <f>'Locatie directeur 1'!B1</f>
        <v>Beoordelaar 1: Locatie directeur 1</v>
      </c>
      <c r="D18" s="7"/>
      <c r="E18" s="32" t="str">
        <f>'Locatie directeur 1'!D7</f>
        <v>SCORE</v>
      </c>
      <c r="F18" s="97" t="s">
        <v>0</v>
      </c>
      <c r="G18" s="7"/>
      <c r="H18" s="32" t="str">
        <f>'Locatie directeur 1'!G7</f>
        <v>SCORE</v>
      </c>
      <c r="I18" s="97" t="s">
        <v>0</v>
      </c>
      <c r="J18" s="7"/>
      <c r="K18" s="32" t="str">
        <f>'Locatie directeur 1'!J7</f>
        <v>SCORE</v>
      </c>
      <c r="L18" s="97" t="s">
        <v>0</v>
      </c>
    </row>
    <row r="19" spans="1:12" ht="20" customHeight="1" x14ac:dyDescent="0.2">
      <c r="A19" s="112"/>
      <c r="B19" s="106"/>
      <c r="C19" s="46" t="str">
        <f>'Locatie directeur 2'!B1</f>
        <v>Beoordelaar 2: Locatie directeur 2</v>
      </c>
      <c r="D19" s="7"/>
      <c r="E19" s="32" t="str">
        <f>'Locatie directeur 2'!D7</f>
        <v>SCORE</v>
      </c>
      <c r="F19" s="97"/>
      <c r="G19" s="7"/>
      <c r="H19" s="32" t="str">
        <f>'Locatie directeur 2'!G7</f>
        <v>SCORE</v>
      </c>
      <c r="I19" s="97"/>
      <c r="J19" s="7"/>
      <c r="K19" s="32" t="str">
        <f>'Locatie directeur 2'!J7</f>
        <v>SCORE</v>
      </c>
      <c r="L19" s="97"/>
    </row>
    <row r="20" spans="1:12" ht="20" customHeight="1" x14ac:dyDescent="0.2">
      <c r="A20" s="112"/>
      <c r="B20" s="106"/>
      <c r="C20" s="46" t="str">
        <f>'Beleidsmedewerker facilitair'!B1</f>
        <v>Beoordelaar 3: Beleidsmedewerker facilitair</v>
      </c>
      <c r="D20" s="7"/>
      <c r="E20" s="32" t="str">
        <f>'Beleidsmedewerker facilitair'!D7</f>
        <v>SCORE</v>
      </c>
      <c r="F20" s="97"/>
      <c r="G20" s="7"/>
      <c r="H20" s="32" t="str">
        <f>'Beleidsmedewerker facilitair'!G7</f>
        <v>SCORE</v>
      </c>
      <c r="I20" s="97"/>
      <c r="J20" s="7"/>
      <c r="K20" s="32" t="str">
        <f>'Beleidsmedewerker facilitair'!J7</f>
        <v>SCORE</v>
      </c>
      <c r="L20" s="97"/>
    </row>
    <row r="21" spans="1:12" ht="20" customHeight="1" x14ac:dyDescent="0.2">
      <c r="A21" s="112"/>
      <c r="B21" s="106"/>
      <c r="C21" s="46" t="str">
        <f>'Coördinator OOP'!B1</f>
        <v>Beoordelaar 4: Coördinator OOP</v>
      </c>
      <c r="D21" s="7"/>
      <c r="E21" s="32" t="str">
        <f>'Coördinator OOP'!D7</f>
        <v>SCORE</v>
      </c>
      <c r="F21" s="97"/>
      <c r="G21" s="7"/>
      <c r="H21" s="32" t="str">
        <f>'Coördinator OOP'!G7</f>
        <v>SCORE</v>
      </c>
      <c r="I21" s="97"/>
      <c r="J21" s="7"/>
      <c r="K21" s="32" t="str">
        <f>'Coördinator OOP'!J7</f>
        <v>SCORE</v>
      </c>
      <c r="L21" s="97"/>
    </row>
    <row r="22" spans="1:12" ht="20" customHeight="1" x14ac:dyDescent="0.2">
      <c r="A22" s="112"/>
      <c r="B22" s="106"/>
      <c r="C22" s="46" t="str">
        <f>'Centrale inkoper'!B1</f>
        <v>Beoordelaar 5: Centrale inkoper</v>
      </c>
      <c r="D22" s="7"/>
      <c r="E22" s="32" t="str">
        <f>'Centrale inkoper'!D7</f>
        <v>SCORE</v>
      </c>
      <c r="F22" s="97"/>
      <c r="G22" s="7"/>
      <c r="H22" s="32" t="str">
        <f>'Centrale inkoper'!G7</f>
        <v>SCORE</v>
      </c>
      <c r="I22" s="97"/>
      <c r="J22" s="7"/>
      <c r="K22" s="32" t="str">
        <f>'Centrale inkoper'!J7</f>
        <v>SCORE</v>
      </c>
      <c r="L22" s="97"/>
    </row>
    <row r="23" spans="1:12" ht="20" customHeight="1" x14ac:dyDescent="0.2">
      <c r="A23" s="112"/>
      <c r="B23" s="106"/>
      <c r="C23" s="46" t="str">
        <f>Onderhoudsmedewerker!B1</f>
        <v>Beoordelaar 6: Onderhoudsmedewerker</v>
      </c>
      <c r="D23" s="7"/>
      <c r="E23" s="32" t="str">
        <f>Onderhoudsmedewerker!D7</f>
        <v>SCORE</v>
      </c>
      <c r="F23" s="97"/>
      <c r="G23" s="7"/>
      <c r="H23" s="32" t="str">
        <f>Onderhoudsmedewerker!G7</f>
        <v>SCORE</v>
      </c>
      <c r="I23" s="97"/>
      <c r="J23" s="7"/>
      <c r="K23" s="32" t="str">
        <f>Onderhoudsmedewerker!J7</f>
        <v>SCORE</v>
      </c>
      <c r="L23" s="97"/>
    </row>
    <row r="24" spans="1:12" ht="20" customHeight="1" x14ac:dyDescent="0.2">
      <c r="A24" s="112"/>
      <c r="B24" s="85"/>
      <c r="C24" s="46" t="str">
        <f>'Hoofd facilitaire dienst'!B1</f>
        <v>Beoordelaar 7: Hoofd facilitaire dienst</v>
      </c>
      <c r="D24" s="7"/>
      <c r="E24" s="32" t="str">
        <f>'Hoofd facilitaire dienst'!D7</f>
        <v>SCORE</v>
      </c>
      <c r="F24" s="97"/>
      <c r="G24" s="7"/>
      <c r="H24" s="32" t="str">
        <f>'Hoofd facilitaire dienst'!G7</f>
        <v>SCORE</v>
      </c>
      <c r="I24" s="97"/>
      <c r="J24" s="7"/>
      <c r="K24" s="32" t="str">
        <f>'Hoofd facilitaire dienst'!J7</f>
        <v>SCORE</v>
      </c>
      <c r="L24" s="97"/>
    </row>
    <row r="25" spans="1:12" ht="20" customHeight="1" x14ac:dyDescent="0.2">
      <c r="A25" s="112"/>
      <c r="B25" s="98"/>
      <c r="C25" s="98"/>
      <c r="D25" s="7"/>
      <c r="E25" s="48" t="s">
        <v>1</v>
      </c>
      <c r="F25" s="97"/>
      <c r="G25" s="7"/>
      <c r="H25" s="48" t="s">
        <v>1</v>
      </c>
      <c r="I25" s="97"/>
      <c r="J25" s="7"/>
      <c r="K25" s="48" t="s">
        <v>1</v>
      </c>
      <c r="L25" s="97"/>
    </row>
    <row r="26" spans="1:12" ht="20" customHeight="1" x14ac:dyDescent="0.2">
      <c r="A26" s="112"/>
      <c r="B26" s="84" t="str">
        <f>Bestelapplicatie!B5</f>
        <v>Aanwezigheid van help-functies, automatische tips en ondersteuning.</v>
      </c>
      <c r="C26" s="47" t="str">
        <f>'Locatie directeur 1'!B1</f>
        <v>Beoordelaar 1: Locatie directeur 1</v>
      </c>
      <c r="D26" s="7"/>
      <c r="E26" s="32" t="str">
        <f>'Locatie directeur 1'!D9</f>
        <v>SCORE</v>
      </c>
      <c r="F26" s="97" t="s">
        <v>0</v>
      </c>
      <c r="G26" s="7"/>
      <c r="H26" s="32" t="str">
        <f>'Locatie directeur 1'!G9</f>
        <v>SCORE</v>
      </c>
      <c r="I26" s="97" t="s">
        <v>0</v>
      </c>
      <c r="J26" s="7"/>
      <c r="K26" s="32" t="str">
        <f>'Locatie directeur 1'!J9</f>
        <v>SCORE</v>
      </c>
      <c r="L26" s="97" t="s">
        <v>0</v>
      </c>
    </row>
    <row r="27" spans="1:12" ht="20" customHeight="1" x14ac:dyDescent="0.2">
      <c r="A27" s="112"/>
      <c r="B27" s="106"/>
      <c r="C27" s="46" t="str">
        <f>'Locatie directeur 2'!B1</f>
        <v>Beoordelaar 2: Locatie directeur 2</v>
      </c>
      <c r="D27" s="7"/>
      <c r="E27" s="32" t="str">
        <f>'Locatie directeur 2'!D9</f>
        <v>SCORE</v>
      </c>
      <c r="F27" s="97"/>
      <c r="G27" s="7"/>
      <c r="H27" s="32" t="str">
        <f>'Locatie directeur 2'!G9</f>
        <v>SCORE</v>
      </c>
      <c r="I27" s="97"/>
      <c r="J27" s="7"/>
      <c r="K27" s="32" t="str">
        <f>'Locatie directeur 2'!J9</f>
        <v>SCORE</v>
      </c>
      <c r="L27" s="97"/>
    </row>
    <row r="28" spans="1:12" ht="20" customHeight="1" x14ac:dyDescent="0.2">
      <c r="A28" s="112"/>
      <c r="B28" s="106"/>
      <c r="C28" s="46" t="str">
        <f>'Beleidsmedewerker facilitair'!B1</f>
        <v>Beoordelaar 3: Beleidsmedewerker facilitair</v>
      </c>
      <c r="D28" s="7"/>
      <c r="E28" s="32" t="str">
        <f>'Beleidsmedewerker facilitair'!D9</f>
        <v>SCORE</v>
      </c>
      <c r="F28" s="97"/>
      <c r="G28" s="7"/>
      <c r="H28" s="32" t="str">
        <f>'Beleidsmedewerker facilitair'!G9</f>
        <v>SCORE</v>
      </c>
      <c r="I28" s="97"/>
      <c r="J28" s="7"/>
      <c r="K28" s="32" t="str">
        <f>'Beleidsmedewerker facilitair'!J9</f>
        <v>SCORE</v>
      </c>
      <c r="L28" s="97"/>
    </row>
    <row r="29" spans="1:12" ht="20" customHeight="1" x14ac:dyDescent="0.2">
      <c r="A29" s="112"/>
      <c r="B29" s="106"/>
      <c r="C29" s="46" t="str">
        <f>'Coördinator OOP'!B1</f>
        <v>Beoordelaar 4: Coördinator OOP</v>
      </c>
      <c r="D29" s="7"/>
      <c r="E29" s="32" t="str">
        <f>'Coördinator OOP'!D9</f>
        <v>SCORE</v>
      </c>
      <c r="F29" s="97"/>
      <c r="G29" s="7"/>
      <c r="H29" s="32" t="str">
        <f>'Coördinator OOP'!G9</f>
        <v>SCORE</v>
      </c>
      <c r="I29" s="97"/>
      <c r="J29" s="7"/>
      <c r="K29" s="32" t="str">
        <f>'Coördinator OOP'!J9</f>
        <v>SCORE</v>
      </c>
      <c r="L29" s="97"/>
    </row>
    <row r="30" spans="1:12" ht="20" customHeight="1" x14ac:dyDescent="0.2">
      <c r="A30" s="112"/>
      <c r="B30" s="106"/>
      <c r="C30" s="46" t="str">
        <f>'Centrale inkoper'!B1</f>
        <v>Beoordelaar 5: Centrale inkoper</v>
      </c>
      <c r="D30" s="7"/>
      <c r="E30" s="32" t="str">
        <f>'Centrale inkoper'!D9</f>
        <v>SCORE</v>
      </c>
      <c r="F30" s="97"/>
      <c r="G30" s="7"/>
      <c r="H30" s="32" t="str">
        <f>'Centrale inkoper'!G9</f>
        <v>SCORE</v>
      </c>
      <c r="I30" s="97"/>
      <c r="J30" s="7"/>
      <c r="K30" s="32" t="str">
        <f>'Centrale inkoper'!J9</f>
        <v>SCORE</v>
      </c>
      <c r="L30" s="97"/>
    </row>
    <row r="31" spans="1:12" ht="20" customHeight="1" x14ac:dyDescent="0.2">
      <c r="A31" s="112"/>
      <c r="B31" s="106"/>
      <c r="C31" s="46" t="str">
        <f>Onderhoudsmedewerker!B1</f>
        <v>Beoordelaar 6: Onderhoudsmedewerker</v>
      </c>
      <c r="D31" s="7"/>
      <c r="E31" s="32" t="str">
        <f>Onderhoudsmedewerker!D9</f>
        <v>SCORE</v>
      </c>
      <c r="F31" s="97"/>
      <c r="G31" s="7"/>
      <c r="H31" s="32" t="str">
        <f>Onderhoudsmedewerker!G9</f>
        <v>SCORE</v>
      </c>
      <c r="I31" s="97"/>
      <c r="J31" s="7"/>
      <c r="K31" s="32" t="str">
        <f>Onderhoudsmedewerker!J9</f>
        <v>SCORE</v>
      </c>
      <c r="L31" s="97"/>
    </row>
    <row r="32" spans="1:12" ht="20" customHeight="1" x14ac:dyDescent="0.2">
      <c r="A32" s="112"/>
      <c r="B32" s="85"/>
      <c r="C32" s="46" t="str">
        <f>'Hoofd facilitaire dienst'!B1</f>
        <v>Beoordelaar 7: Hoofd facilitaire dienst</v>
      </c>
      <c r="D32" s="7"/>
      <c r="E32" s="32" t="str">
        <f>'Hoofd facilitaire dienst'!D9</f>
        <v>SCORE</v>
      </c>
      <c r="F32" s="97"/>
      <c r="G32" s="7"/>
      <c r="H32" s="32" t="str">
        <f>'Hoofd facilitaire dienst'!G9</f>
        <v>SCORE</v>
      </c>
      <c r="I32" s="97"/>
      <c r="J32" s="7"/>
      <c r="K32" s="32" t="str">
        <f>'Hoofd facilitaire dienst'!J9</f>
        <v>SCORE</v>
      </c>
      <c r="L32" s="97"/>
    </row>
    <row r="33" spans="1:12" ht="20" customHeight="1" x14ac:dyDescent="0.2">
      <c r="A33" s="112"/>
      <c r="B33" s="98"/>
      <c r="C33" s="98"/>
      <c r="D33" s="7"/>
      <c r="E33" s="48" t="s">
        <v>1</v>
      </c>
      <c r="F33" s="97"/>
      <c r="G33" s="7"/>
      <c r="H33" s="48" t="s">
        <v>1</v>
      </c>
      <c r="I33" s="97"/>
      <c r="J33" s="7"/>
      <c r="K33" s="48" t="s">
        <v>1</v>
      </c>
      <c r="L33" s="97"/>
    </row>
    <row r="34" spans="1:12" ht="20" customHeight="1" x14ac:dyDescent="0.2">
      <c r="A34" s="112"/>
      <c r="B34" s="84" t="str">
        <f>Bestelapplicatie!B6</f>
        <v>Mogelijkheid tot inzage in bestelstatus</v>
      </c>
      <c r="C34" s="46" t="str">
        <f>'Locatie directeur 1'!B1</f>
        <v>Beoordelaar 1: Locatie directeur 1</v>
      </c>
      <c r="D34" s="7"/>
      <c r="E34" s="32" t="str">
        <f>'Locatie directeur 1'!D11</f>
        <v>SCORE</v>
      </c>
      <c r="F34" s="97" t="s">
        <v>0</v>
      </c>
      <c r="G34" s="7"/>
      <c r="H34" s="32" t="str">
        <f>'Locatie directeur 1'!G11</f>
        <v>SCORE</v>
      </c>
      <c r="I34" s="97" t="s">
        <v>0</v>
      </c>
      <c r="J34" s="7"/>
      <c r="K34" s="32" t="str">
        <f>'Locatie directeur 1'!J11</f>
        <v>SCORE</v>
      </c>
      <c r="L34" s="97" t="s">
        <v>0</v>
      </c>
    </row>
    <row r="35" spans="1:12" ht="20" customHeight="1" x14ac:dyDescent="0.2">
      <c r="A35" s="112"/>
      <c r="B35" s="106"/>
      <c r="C35" s="46" t="str">
        <f>'Locatie directeur 2'!B1</f>
        <v>Beoordelaar 2: Locatie directeur 2</v>
      </c>
      <c r="D35" s="7"/>
      <c r="E35" s="32" t="str">
        <f>'Locatie directeur 2'!D11</f>
        <v>SCORE</v>
      </c>
      <c r="F35" s="97"/>
      <c r="G35" s="7"/>
      <c r="H35" s="32" t="str">
        <f>'Locatie directeur 2'!G11</f>
        <v>SCORE</v>
      </c>
      <c r="I35" s="97"/>
      <c r="J35" s="7"/>
      <c r="K35" s="32" t="str">
        <f>'Locatie directeur 2'!J11</f>
        <v>SCORE</v>
      </c>
      <c r="L35" s="97"/>
    </row>
    <row r="36" spans="1:12" ht="20" customHeight="1" x14ac:dyDescent="0.2">
      <c r="A36" s="112"/>
      <c r="B36" s="106"/>
      <c r="C36" s="46" t="str">
        <f>'Beleidsmedewerker facilitair'!B1</f>
        <v>Beoordelaar 3: Beleidsmedewerker facilitair</v>
      </c>
      <c r="D36" s="7"/>
      <c r="E36" s="32" t="str">
        <f>'Beleidsmedewerker facilitair'!D11</f>
        <v>SCORE</v>
      </c>
      <c r="F36" s="97"/>
      <c r="G36" s="7"/>
      <c r="H36" s="32" t="str">
        <f>'Beleidsmedewerker facilitair'!G11</f>
        <v>SCORE</v>
      </c>
      <c r="I36" s="97"/>
      <c r="J36" s="7"/>
      <c r="K36" s="32" t="str">
        <f>'Beleidsmedewerker facilitair'!J11</f>
        <v>SCORE</v>
      </c>
      <c r="L36" s="97"/>
    </row>
    <row r="37" spans="1:12" ht="20" customHeight="1" x14ac:dyDescent="0.2">
      <c r="A37" s="112"/>
      <c r="B37" s="106"/>
      <c r="C37" s="46" t="str">
        <f>'Coördinator OOP'!B1</f>
        <v>Beoordelaar 4: Coördinator OOP</v>
      </c>
      <c r="D37" s="7"/>
      <c r="E37" s="32" t="str">
        <f>'Coördinator OOP'!D11</f>
        <v>SCORE</v>
      </c>
      <c r="F37" s="97"/>
      <c r="G37" s="7"/>
      <c r="H37" s="32" t="str">
        <f>'Coördinator OOP'!G11</f>
        <v>SCORE</v>
      </c>
      <c r="I37" s="97"/>
      <c r="J37" s="7"/>
      <c r="K37" s="32" t="str">
        <f>'Coördinator OOP'!J11</f>
        <v>SCORE</v>
      </c>
      <c r="L37" s="97"/>
    </row>
    <row r="38" spans="1:12" ht="20" customHeight="1" x14ac:dyDescent="0.2">
      <c r="A38" s="112"/>
      <c r="B38" s="106"/>
      <c r="C38" s="46" t="str">
        <f>'Centrale inkoper'!B1</f>
        <v>Beoordelaar 5: Centrale inkoper</v>
      </c>
      <c r="D38" s="7"/>
      <c r="E38" s="32" t="str">
        <f>'Centrale inkoper'!D11</f>
        <v>SCORE</v>
      </c>
      <c r="F38" s="97"/>
      <c r="G38" s="7"/>
      <c r="H38" s="32" t="str">
        <f>'Centrale inkoper'!G11</f>
        <v>SCORE</v>
      </c>
      <c r="I38" s="97"/>
      <c r="J38" s="7"/>
      <c r="K38" s="32" t="str">
        <f>'Centrale inkoper'!J11</f>
        <v>SCORE</v>
      </c>
      <c r="L38" s="97"/>
    </row>
    <row r="39" spans="1:12" ht="20" customHeight="1" x14ac:dyDescent="0.2">
      <c r="A39" s="112"/>
      <c r="B39" s="106"/>
      <c r="C39" s="46" t="str">
        <f>Onderhoudsmedewerker!B1</f>
        <v>Beoordelaar 6: Onderhoudsmedewerker</v>
      </c>
      <c r="D39" s="7"/>
      <c r="E39" s="32" t="str">
        <f>Onderhoudsmedewerker!D11</f>
        <v>SCORE</v>
      </c>
      <c r="F39" s="97"/>
      <c r="G39" s="7"/>
      <c r="H39" s="32" t="str">
        <f>Onderhoudsmedewerker!G11</f>
        <v>SCORE</v>
      </c>
      <c r="I39" s="97"/>
      <c r="J39" s="7"/>
      <c r="K39" s="32" t="str">
        <f>Onderhoudsmedewerker!J11</f>
        <v>SCORE</v>
      </c>
      <c r="L39" s="97"/>
    </row>
    <row r="40" spans="1:12" ht="20" customHeight="1" x14ac:dyDescent="0.2">
      <c r="A40" s="112"/>
      <c r="B40" s="85"/>
      <c r="C40" s="46" t="str">
        <f>'Hoofd facilitaire dienst'!B1</f>
        <v>Beoordelaar 7: Hoofd facilitaire dienst</v>
      </c>
      <c r="D40" s="7"/>
      <c r="E40" s="32" t="str">
        <f>'Hoofd facilitaire dienst'!D11</f>
        <v>SCORE</v>
      </c>
      <c r="F40" s="97"/>
      <c r="G40" s="7"/>
      <c r="H40" s="32" t="str">
        <f>'Hoofd facilitaire dienst'!G11</f>
        <v>SCORE</v>
      </c>
      <c r="I40" s="97"/>
      <c r="J40" s="7"/>
      <c r="K40" s="32" t="str">
        <f>'Hoofd facilitaire dienst'!J11</f>
        <v>SCORE</v>
      </c>
      <c r="L40" s="97"/>
    </row>
    <row r="41" spans="1:12" ht="20" customHeight="1" x14ac:dyDescent="0.2">
      <c r="A41" s="112"/>
      <c r="B41" s="98"/>
      <c r="C41" s="98"/>
      <c r="D41" s="7"/>
      <c r="E41" s="33" t="s">
        <v>1</v>
      </c>
      <c r="F41" s="97"/>
      <c r="G41" s="7"/>
      <c r="H41" s="33" t="s">
        <v>1</v>
      </c>
      <c r="I41" s="97"/>
      <c r="J41" s="7"/>
      <c r="K41" s="33" t="s">
        <v>1</v>
      </c>
      <c r="L41" s="97"/>
    </row>
    <row r="42" spans="1:12" ht="20" customHeight="1" x14ac:dyDescent="0.2">
      <c r="A42" s="112"/>
      <c r="B42" s="84" t="str">
        <f>Bestelapplicatie!B7</f>
        <v>Mate van logische opbouw van de schermen en eenvoud van de opzet van de bestelapplicatie</v>
      </c>
      <c r="C42" s="46" t="str">
        <f>'Locatie directeur 1'!$B$1</f>
        <v>Beoordelaar 1: Locatie directeur 1</v>
      </c>
      <c r="D42" s="7"/>
      <c r="E42" s="32" t="str">
        <f>'Locatie directeur 1'!D13</f>
        <v>SCORE</v>
      </c>
      <c r="F42" s="108" t="s">
        <v>0</v>
      </c>
      <c r="G42" s="7"/>
      <c r="H42" s="32" t="str">
        <f>'Locatie directeur 1'!G13</f>
        <v>SCORE</v>
      </c>
      <c r="I42" s="108" t="s">
        <v>0</v>
      </c>
      <c r="J42" s="7"/>
      <c r="K42" s="32" t="str">
        <f>'Locatie directeur 1'!J13</f>
        <v>SCORE</v>
      </c>
      <c r="L42" s="108" t="s">
        <v>0</v>
      </c>
    </row>
    <row r="43" spans="1:12" ht="20" customHeight="1" x14ac:dyDescent="0.2">
      <c r="A43" s="112"/>
      <c r="B43" s="106"/>
      <c r="C43" s="46" t="str">
        <f>'Locatie directeur 2'!$B$1</f>
        <v>Beoordelaar 2: Locatie directeur 2</v>
      </c>
      <c r="D43" s="7"/>
      <c r="E43" s="32" t="str">
        <f>'Locatie directeur 2'!D13</f>
        <v>SCORE</v>
      </c>
      <c r="F43" s="109"/>
      <c r="G43" s="7"/>
      <c r="H43" s="32" t="str">
        <f>'Locatie directeur 2'!G13</f>
        <v>SCORE</v>
      </c>
      <c r="I43" s="109"/>
      <c r="J43" s="7"/>
      <c r="K43" s="32" t="str">
        <f>'Locatie directeur 2'!J13</f>
        <v>SCORE</v>
      </c>
      <c r="L43" s="109"/>
    </row>
    <row r="44" spans="1:12" ht="20" customHeight="1" x14ac:dyDescent="0.2">
      <c r="A44" s="112"/>
      <c r="B44" s="106"/>
      <c r="C44" s="46" t="str">
        <f>'Beleidsmedewerker facilitair'!$B$1</f>
        <v>Beoordelaar 3: Beleidsmedewerker facilitair</v>
      </c>
      <c r="D44" s="7"/>
      <c r="E44" s="32" t="str">
        <f>'Beleidsmedewerker facilitair'!D13</f>
        <v>SCORE</v>
      </c>
      <c r="F44" s="109"/>
      <c r="G44" s="7"/>
      <c r="H44" s="32" t="str">
        <f>'Beleidsmedewerker facilitair'!G13</f>
        <v>SCORE</v>
      </c>
      <c r="I44" s="109"/>
      <c r="J44" s="7"/>
      <c r="K44" s="32" t="str">
        <f>'Beleidsmedewerker facilitair'!J13</f>
        <v>SCORE</v>
      </c>
      <c r="L44" s="109"/>
    </row>
    <row r="45" spans="1:12" ht="20" customHeight="1" x14ac:dyDescent="0.2">
      <c r="A45" s="112"/>
      <c r="B45" s="106"/>
      <c r="C45" s="46" t="str">
        <f>'Coördinator OOP'!$B$1</f>
        <v>Beoordelaar 4: Coördinator OOP</v>
      </c>
      <c r="D45" s="7"/>
      <c r="E45" s="32" t="str">
        <f>'Coördinator OOP'!D13</f>
        <v>SCORE</v>
      </c>
      <c r="F45" s="109"/>
      <c r="G45" s="7"/>
      <c r="H45" s="32" t="str">
        <f>'Coördinator OOP'!G13</f>
        <v>SCORE</v>
      </c>
      <c r="I45" s="109"/>
      <c r="J45" s="7"/>
      <c r="K45" s="32" t="str">
        <f>'Coördinator OOP'!J13</f>
        <v>SCORE</v>
      </c>
      <c r="L45" s="109"/>
    </row>
    <row r="46" spans="1:12" ht="20" customHeight="1" x14ac:dyDescent="0.2">
      <c r="A46" s="112"/>
      <c r="B46" s="106"/>
      <c r="C46" s="46" t="str">
        <f>'Centrale inkoper'!$B$1</f>
        <v>Beoordelaar 5: Centrale inkoper</v>
      </c>
      <c r="D46" s="7"/>
      <c r="E46" s="32" t="str">
        <f>'Centrale inkoper'!D13</f>
        <v>SCORE</v>
      </c>
      <c r="F46" s="109"/>
      <c r="G46" s="7"/>
      <c r="H46" s="32" t="str">
        <f>'Centrale inkoper'!G13</f>
        <v>SCORE</v>
      </c>
      <c r="I46" s="109"/>
      <c r="J46" s="7"/>
      <c r="K46" s="32" t="str">
        <f>'Centrale inkoper'!J13</f>
        <v>SCORE</v>
      </c>
      <c r="L46" s="109"/>
    </row>
    <row r="47" spans="1:12" ht="20" customHeight="1" x14ac:dyDescent="0.2">
      <c r="A47" s="112"/>
      <c r="B47" s="106"/>
      <c r="C47" s="46" t="str">
        <f>Onderhoudsmedewerker!$B$1</f>
        <v>Beoordelaar 6: Onderhoudsmedewerker</v>
      </c>
      <c r="D47" s="7"/>
      <c r="E47" s="32" t="str">
        <f>Onderhoudsmedewerker!D13</f>
        <v>SCORE</v>
      </c>
      <c r="F47" s="109"/>
      <c r="G47" s="7"/>
      <c r="H47" s="32" t="str">
        <f>Onderhoudsmedewerker!G13</f>
        <v>SCORE</v>
      </c>
      <c r="I47" s="109"/>
      <c r="J47" s="7"/>
      <c r="K47" s="32" t="str">
        <f>Onderhoudsmedewerker!J13</f>
        <v>SCORE</v>
      </c>
      <c r="L47" s="109"/>
    </row>
    <row r="48" spans="1:12" ht="20" customHeight="1" x14ac:dyDescent="0.2">
      <c r="A48" s="112"/>
      <c r="B48" s="85"/>
      <c r="C48" s="46" t="str">
        <f>'Hoofd facilitaire dienst'!$B$1</f>
        <v>Beoordelaar 7: Hoofd facilitaire dienst</v>
      </c>
      <c r="D48" s="7"/>
      <c r="E48" s="32" t="str">
        <f>'Hoofd facilitaire dienst'!D13</f>
        <v>SCORE</v>
      </c>
      <c r="F48" s="109"/>
      <c r="G48" s="7"/>
      <c r="H48" s="32" t="str">
        <f>'Hoofd facilitaire dienst'!G13</f>
        <v>SCORE</v>
      </c>
      <c r="I48" s="109"/>
      <c r="J48" s="7"/>
      <c r="K48" s="32" t="str">
        <f>'Hoofd facilitaire dienst'!J13</f>
        <v>SCORE</v>
      </c>
      <c r="L48" s="109"/>
    </row>
    <row r="49" spans="1:12" ht="20" customHeight="1" x14ac:dyDescent="0.2">
      <c r="A49" s="112"/>
      <c r="B49" s="98"/>
      <c r="C49" s="98"/>
      <c r="D49" s="7"/>
      <c r="E49" s="33" t="s">
        <v>1</v>
      </c>
      <c r="F49" s="110"/>
      <c r="G49" s="7"/>
      <c r="H49" s="33" t="s">
        <v>1</v>
      </c>
      <c r="I49" s="110"/>
      <c r="J49" s="7"/>
      <c r="K49" s="33" t="s">
        <v>1</v>
      </c>
      <c r="L49" s="110"/>
    </row>
    <row r="50" spans="1:12" ht="20" customHeight="1" x14ac:dyDescent="0.2">
      <c r="A50" s="112"/>
      <c r="B50" s="84" t="str">
        <f>Bestelapplicatie!B8</f>
        <v>Afbeeldingen van artikelen zichtbaar.</v>
      </c>
      <c r="C50" s="46" t="str">
        <f>'Locatie directeur 1'!$B$1</f>
        <v>Beoordelaar 1: Locatie directeur 1</v>
      </c>
      <c r="D50" s="7"/>
      <c r="E50" s="32" t="str">
        <f>'Locatie directeur 1'!D15</f>
        <v>SCORE</v>
      </c>
      <c r="F50" s="108" t="s">
        <v>0</v>
      </c>
      <c r="G50" s="7"/>
      <c r="H50" s="32" t="str">
        <f>'Locatie directeur 1'!G15</f>
        <v>SCORE</v>
      </c>
      <c r="I50" s="108" t="s">
        <v>0</v>
      </c>
      <c r="J50" s="7"/>
      <c r="K50" s="32" t="str">
        <f>'Locatie directeur 1'!J15</f>
        <v>SCORE</v>
      </c>
      <c r="L50" s="108" t="s">
        <v>0</v>
      </c>
    </row>
    <row r="51" spans="1:12" ht="20" customHeight="1" x14ac:dyDescent="0.2">
      <c r="A51" s="112"/>
      <c r="B51" s="106"/>
      <c r="C51" s="46" t="str">
        <f>'Locatie directeur 2'!$B$1</f>
        <v>Beoordelaar 2: Locatie directeur 2</v>
      </c>
      <c r="D51" s="7"/>
      <c r="E51" s="32" t="str">
        <f>'Locatie directeur 2'!D15</f>
        <v>SCORE</v>
      </c>
      <c r="F51" s="109"/>
      <c r="G51" s="7"/>
      <c r="H51" s="32" t="str">
        <f>'Locatie directeur 2'!G15</f>
        <v>SCORE</v>
      </c>
      <c r="I51" s="109"/>
      <c r="J51" s="7"/>
      <c r="K51" s="32" t="str">
        <f>'Locatie directeur 2'!J15</f>
        <v>SCORE</v>
      </c>
      <c r="L51" s="109"/>
    </row>
    <row r="52" spans="1:12" ht="20" customHeight="1" x14ac:dyDescent="0.2">
      <c r="A52" s="112"/>
      <c r="B52" s="106"/>
      <c r="C52" s="46" t="str">
        <f>'Beleidsmedewerker facilitair'!$B$1</f>
        <v>Beoordelaar 3: Beleidsmedewerker facilitair</v>
      </c>
      <c r="D52" s="7"/>
      <c r="E52" s="32" t="str">
        <f>'Beleidsmedewerker facilitair'!D15</f>
        <v>SCORE</v>
      </c>
      <c r="F52" s="109"/>
      <c r="G52" s="7"/>
      <c r="H52" s="32" t="str">
        <f>'Beleidsmedewerker facilitair'!G15</f>
        <v>SCORE</v>
      </c>
      <c r="I52" s="109"/>
      <c r="J52" s="7"/>
      <c r="K52" s="32" t="str">
        <f>'Beleidsmedewerker facilitair'!J15</f>
        <v>SCORE</v>
      </c>
      <c r="L52" s="109"/>
    </row>
    <row r="53" spans="1:12" ht="20" customHeight="1" x14ac:dyDescent="0.2">
      <c r="A53" s="112"/>
      <c r="B53" s="106"/>
      <c r="C53" s="46" t="str">
        <f>'Coördinator OOP'!$B$1</f>
        <v>Beoordelaar 4: Coördinator OOP</v>
      </c>
      <c r="D53" s="7"/>
      <c r="E53" s="32" t="str">
        <f>'Coördinator OOP'!D15</f>
        <v>SCORE</v>
      </c>
      <c r="F53" s="109"/>
      <c r="G53" s="7"/>
      <c r="H53" s="32" t="str">
        <f>'Coördinator OOP'!G15</f>
        <v>SCORE</v>
      </c>
      <c r="I53" s="109"/>
      <c r="J53" s="7"/>
      <c r="K53" s="32" t="str">
        <f>'Coördinator OOP'!J15</f>
        <v>SCORE</v>
      </c>
      <c r="L53" s="109"/>
    </row>
    <row r="54" spans="1:12" ht="20" customHeight="1" x14ac:dyDescent="0.2">
      <c r="A54" s="112"/>
      <c r="B54" s="106"/>
      <c r="C54" s="46" t="str">
        <f>'Centrale inkoper'!$B$1</f>
        <v>Beoordelaar 5: Centrale inkoper</v>
      </c>
      <c r="D54" s="7"/>
      <c r="E54" s="32" t="str">
        <f>'Centrale inkoper'!D15</f>
        <v>SCORE</v>
      </c>
      <c r="F54" s="109"/>
      <c r="G54" s="7"/>
      <c r="H54" s="32" t="str">
        <f>'Centrale inkoper'!G15</f>
        <v>SCORE</v>
      </c>
      <c r="I54" s="109"/>
      <c r="J54" s="7"/>
      <c r="K54" s="32" t="str">
        <f>'Centrale inkoper'!J15</f>
        <v>SCORE</v>
      </c>
      <c r="L54" s="109"/>
    </row>
    <row r="55" spans="1:12" ht="20" customHeight="1" x14ac:dyDescent="0.2">
      <c r="A55" s="112"/>
      <c r="B55" s="106"/>
      <c r="C55" s="46" t="str">
        <f>Onderhoudsmedewerker!$B$1</f>
        <v>Beoordelaar 6: Onderhoudsmedewerker</v>
      </c>
      <c r="D55" s="7"/>
      <c r="E55" s="32" t="str">
        <f>Onderhoudsmedewerker!D15</f>
        <v>SCORE</v>
      </c>
      <c r="F55" s="109"/>
      <c r="G55" s="7"/>
      <c r="H55" s="32" t="str">
        <f>Onderhoudsmedewerker!G15</f>
        <v>SCORE</v>
      </c>
      <c r="I55" s="109"/>
      <c r="J55" s="7"/>
      <c r="K55" s="32" t="str">
        <f>Onderhoudsmedewerker!J15</f>
        <v>SCORE</v>
      </c>
      <c r="L55" s="109"/>
    </row>
    <row r="56" spans="1:12" ht="20" customHeight="1" x14ac:dyDescent="0.2">
      <c r="A56" s="112"/>
      <c r="B56" s="85"/>
      <c r="C56" s="46" t="str">
        <f>'Hoofd facilitaire dienst'!$B$1</f>
        <v>Beoordelaar 7: Hoofd facilitaire dienst</v>
      </c>
      <c r="D56" s="7"/>
      <c r="E56" s="32" t="str">
        <f>'Hoofd facilitaire dienst'!D15</f>
        <v>SCORE</v>
      </c>
      <c r="F56" s="109"/>
      <c r="G56" s="7"/>
      <c r="H56" s="32" t="str">
        <f>'Hoofd facilitaire dienst'!G15</f>
        <v>SCORE</v>
      </c>
      <c r="I56" s="109"/>
      <c r="J56" s="7"/>
      <c r="K56" s="32" t="str">
        <f>'Hoofd facilitaire dienst'!J15</f>
        <v>SCORE</v>
      </c>
      <c r="L56" s="109"/>
    </row>
    <row r="57" spans="1:12" ht="20" customHeight="1" x14ac:dyDescent="0.2">
      <c r="A57" s="112"/>
      <c r="B57" s="98"/>
      <c r="C57" s="98"/>
      <c r="D57" s="7"/>
      <c r="E57" s="33" t="s">
        <v>1</v>
      </c>
      <c r="F57" s="110"/>
      <c r="G57" s="7"/>
      <c r="H57" s="33" t="s">
        <v>1</v>
      </c>
      <c r="I57" s="110"/>
      <c r="J57" s="7"/>
      <c r="K57" s="33" t="s">
        <v>1</v>
      </c>
      <c r="L57" s="110"/>
    </row>
    <row r="58" spans="1:12" ht="20" customHeight="1" x14ac:dyDescent="0.2">
      <c r="A58" s="112"/>
      <c r="B58" s="84" t="str">
        <f>Bestelapplicatie!B9</f>
        <v>Aantal beschikbare artikelen/ voorraad zichtbaar.</v>
      </c>
      <c r="C58" s="46" t="str">
        <f>'Locatie directeur 1'!$B$1</f>
        <v>Beoordelaar 1: Locatie directeur 1</v>
      </c>
      <c r="D58" s="7"/>
      <c r="E58" s="32" t="str">
        <f>'Locatie directeur 1'!D17</f>
        <v>SCORE</v>
      </c>
      <c r="F58" s="108" t="s">
        <v>0</v>
      </c>
      <c r="G58" s="7"/>
      <c r="H58" s="32" t="str">
        <f>'Locatie directeur 1'!G17</f>
        <v>SCORE</v>
      </c>
      <c r="I58" s="108" t="s">
        <v>0</v>
      </c>
      <c r="J58" s="7"/>
      <c r="K58" s="32" t="str">
        <f>'Locatie directeur 1'!J17</f>
        <v>SCORE</v>
      </c>
      <c r="L58" s="108" t="s">
        <v>0</v>
      </c>
    </row>
    <row r="59" spans="1:12" ht="20" customHeight="1" x14ac:dyDescent="0.2">
      <c r="A59" s="112"/>
      <c r="B59" s="106"/>
      <c r="C59" s="46" t="str">
        <f>'Locatie directeur 2'!$B$1</f>
        <v>Beoordelaar 2: Locatie directeur 2</v>
      </c>
      <c r="D59" s="7"/>
      <c r="E59" s="32" t="str">
        <f>'Locatie directeur 2'!D17</f>
        <v>SCORE</v>
      </c>
      <c r="F59" s="109"/>
      <c r="G59" s="7"/>
      <c r="H59" s="32" t="str">
        <f>'Locatie directeur 2'!G17</f>
        <v>SCORE</v>
      </c>
      <c r="I59" s="109"/>
      <c r="J59" s="7"/>
      <c r="K59" s="32" t="str">
        <f>'Locatie directeur 2'!J17</f>
        <v>SCORE</v>
      </c>
      <c r="L59" s="109"/>
    </row>
    <row r="60" spans="1:12" ht="20" customHeight="1" x14ac:dyDescent="0.2">
      <c r="A60" s="112"/>
      <c r="B60" s="106"/>
      <c r="C60" s="46" t="str">
        <f>'Beleidsmedewerker facilitair'!$B$1</f>
        <v>Beoordelaar 3: Beleidsmedewerker facilitair</v>
      </c>
      <c r="D60" s="7"/>
      <c r="E60" s="32" t="str">
        <f>'Beleidsmedewerker facilitair'!D17</f>
        <v>SCORE</v>
      </c>
      <c r="F60" s="109"/>
      <c r="G60" s="7"/>
      <c r="H60" s="32" t="str">
        <f>'Beleidsmedewerker facilitair'!G17</f>
        <v>SCORE</v>
      </c>
      <c r="I60" s="109"/>
      <c r="J60" s="7"/>
      <c r="K60" s="32" t="str">
        <f>'Beleidsmedewerker facilitair'!J17</f>
        <v>SCORE</v>
      </c>
      <c r="L60" s="109"/>
    </row>
    <row r="61" spans="1:12" ht="20" customHeight="1" x14ac:dyDescent="0.2">
      <c r="A61" s="112"/>
      <c r="B61" s="106"/>
      <c r="C61" s="46" t="str">
        <f>'Coördinator OOP'!$B$1</f>
        <v>Beoordelaar 4: Coördinator OOP</v>
      </c>
      <c r="D61" s="7"/>
      <c r="E61" s="32" t="str">
        <f>'Coördinator OOP'!D17</f>
        <v>SCORE</v>
      </c>
      <c r="F61" s="109"/>
      <c r="G61" s="7"/>
      <c r="H61" s="32" t="str">
        <f>'Coördinator OOP'!G17</f>
        <v>SCORE</v>
      </c>
      <c r="I61" s="109"/>
      <c r="J61" s="7"/>
      <c r="K61" s="32" t="str">
        <f>'Coördinator OOP'!J17</f>
        <v>SCORE</v>
      </c>
      <c r="L61" s="109"/>
    </row>
    <row r="62" spans="1:12" ht="20" customHeight="1" x14ac:dyDescent="0.2">
      <c r="A62" s="112"/>
      <c r="B62" s="106"/>
      <c r="C62" s="46" t="str">
        <f>'Centrale inkoper'!$B$1</f>
        <v>Beoordelaar 5: Centrale inkoper</v>
      </c>
      <c r="D62" s="7"/>
      <c r="E62" s="32" t="str">
        <f>'Centrale inkoper'!D17</f>
        <v>SCORE</v>
      </c>
      <c r="F62" s="109"/>
      <c r="G62" s="7"/>
      <c r="H62" s="32" t="str">
        <f>'Centrale inkoper'!G17</f>
        <v>SCORE</v>
      </c>
      <c r="I62" s="109"/>
      <c r="J62" s="7"/>
      <c r="K62" s="32" t="str">
        <f>'Centrale inkoper'!J17</f>
        <v>SCORE</v>
      </c>
      <c r="L62" s="109"/>
    </row>
    <row r="63" spans="1:12" ht="20" customHeight="1" x14ac:dyDescent="0.2">
      <c r="A63" s="112"/>
      <c r="B63" s="106"/>
      <c r="C63" s="46" t="str">
        <f>Onderhoudsmedewerker!$B$1</f>
        <v>Beoordelaar 6: Onderhoudsmedewerker</v>
      </c>
      <c r="D63" s="7"/>
      <c r="E63" s="32" t="str">
        <f>Onderhoudsmedewerker!D17</f>
        <v>SCORE</v>
      </c>
      <c r="F63" s="109"/>
      <c r="G63" s="7"/>
      <c r="H63" s="32" t="str">
        <f>Onderhoudsmedewerker!G17</f>
        <v>SCORE</v>
      </c>
      <c r="I63" s="109"/>
      <c r="J63" s="7"/>
      <c r="K63" s="32" t="str">
        <f>Onderhoudsmedewerker!J17</f>
        <v>SCORE</v>
      </c>
      <c r="L63" s="109"/>
    </row>
    <row r="64" spans="1:12" ht="20" customHeight="1" x14ac:dyDescent="0.2">
      <c r="A64" s="112"/>
      <c r="B64" s="85"/>
      <c r="C64" s="46" t="str">
        <f>'Hoofd facilitaire dienst'!$B$1</f>
        <v>Beoordelaar 7: Hoofd facilitaire dienst</v>
      </c>
      <c r="D64" s="7"/>
      <c r="E64" s="32" t="str">
        <f>'Hoofd facilitaire dienst'!D17</f>
        <v>SCORE</v>
      </c>
      <c r="F64" s="109"/>
      <c r="G64" s="7"/>
      <c r="H64" s="32" t="str">
        <f>'Hoofd facilitaire dienst'!G17</f>
        <v>SCORE</v>
      </c>
      <c r="I64" s="109"/>
      <c r="J64" s="7"/>
      <c r="K64" s="32" t="str">
        <f>'Hoofd facilitaire dienst'!J17</f>
        <v>SCORE</v>
      </c>
      <c r="L64" s="109"/>
    </row>
    <row r="65" spans="1:12" ht="20" customHeight="1" x14ac:dyDescent="0.2">
      <c r="A65" s="112"/>
      <c r="B65" s="98"/>
      <c r="C65" s="98"/>
      <c r="D65" s="7"/>
      <c r="E65" s="33" t="s">
        <v>1</v>
      </c>
      <c r="F65" s="110"/>
      <c r="G65" s="7"/>
      <c r="H65" s="33" t="s">
        <v>1</v>
      </c>
      <c r="I65" s="110"/>
      <c r="J65" s="7"/>
      <c r="K65" s="33" t="s">
        <v>1</v>
      </c>
      <c r="L65" s="110"/>
    </row>
    <row r="66" spans="1:12" ht="20" customHeight="1" x14ac:dyDescent="0.2">
      <c r="A66" s="112"/>
      <c r="B66" s="84" t="str">
        <f>Bestelapplicatie!B10</f>
        <v>Levertijd zichtbaar (voordat de bestelling geplaatst is).</v>
      </c>
      <c r="C66" s="46" t="str">
        <f>'Locatie directeur 1'!$B$1</f>
        <v>Beoordelaar 1: Locatie directeur 1</v>
      </c>
      <c r="D66" s="7"/>
      <c r="E66" s="32" t="str">
        <f>'Locatie directeur 1'!D19</f>
        <v>SCORE</v>
      </c>
      <c r="F66" s="108" t="s">
        <v>0</v>
      </c>
      <c r="G66" s="7"/>
      <c r="H66" s="32" t="str">
        <f>'Locatie directeur 1'!G19</f>
        <v>SCORE</v>
      </c>
      <c r="I66" s="108" t="s">
        <v>0</v>
      </c>
      <c r="J66" s="7"/>
      <c r="K66" s="32" t="str">
        <f>'Locatie directeur 1'!J19</f>
        <v>SCORE</v>
      </c>
      <c r="L66" s="108" t="s">
        <v>0</v>
      </c>
    </row>
    <row r="67" spans="1:12" ht="20" customHeight="1" x14ac:dyDescent="0.2">
      <c r="A67" s="112"/>
      <c r="B67" s="106"/>
      <c r="C67" s="46" t="str">
        <f>'Locatie directeur 2'!$B$1</f>
        <v>Beoordelaar 2: Locatie directeur 2</v>
      </c>
      <c r="D67" s="7"/>
      <c r="E67" s="32" t="str">
        <f>'Locatie directeur 2'!D19</f>
        <v>SCORE</v>
      </c>
      <c r="F67" s="109"/>
      <c r="G67" s="7"/>
      <c r="H67" s="32" t="str">
        <f>'Locatie directeur 2'!G19</f>
        <v>SCORE</v>
      </c>
      <c r="I67" s="109"/>
      <c r="J67" s="7"/>
      <c r="K67" s="32" t="str">
        <f>'Locatie directeur 2'!J19</f>
        <v>SCORE</v>
      </c>
      <c r="L67" s="109"/>
    </row>
    <row r="68" spans="1:12" ht="20" customHeight="1" x14ac:dyDescent="0.2">
      <c r="A68" s="112"/>
      <c r="B68" s="106"/>
      <c r="C68" s="46" t="str">
        <f>'Beleidsmedewerker facilitair'!$B$1</f>
        <v>Beoordelaar 3: Beleidsmedewerker facilitair</v>
      </c>
      <c r="D68" s="7"/>
      <c r="E68" s="32" t="str">
        <f>'Beleidsmedewerker facilitair'!D19</f>
        <v>SCORE</v>
      </c>
      <c r="F68" s="109"/>
      <c r="G68" s="7"/>
      <c r="H68" s="32" t="str">
        <f>'Beleidsmedewerker facilitair'!G19</f>
        <v>SCORE</v>
      </c>
      <c r="I68" s="109"/>
      <c r="J68" s="7"/>
      <c r="K68" s="32" t="str">
        <f>'Beleidsmedewerker facilitair'!J19</f>
        <v>SCORE</v>
      </c>
      <c r="L68" s="109"/>
    </row>
    <row r="69" spans="1:12" ht="20" customHeight="1" x14ac:dyDescent="0.2">
      <c r="A69" s="112"/>
      <c r="B69" s="106"/>
      <c r="C69" s="46" t="str">
        <f>'Coördinator OOP'!$B$1</f>
        <v>Beoordelaar 4: Coördinator OOP</v>
      </c>
      <c r="D69" s="7"/>
      <c r="E69" s="32" t="str">
        <f>'Coördinator OOP'!D19</f>
        <v>SCORE</v>
      </c>
      <c r="F69" s="109"/>
      <c r="G69" s="7"/>
      <c r="H69" s="32" t="str">
        <f>'Coördinator OOP'!G19</f>
        <v>SCORE</v>
      </c>
      <c r="I69" s="109"/>
      <c r="J69" s="7"/>
      <c r="K69" s="32" t="str">
        <f>'Coördinator OOP'!J19</f>
        <v>SCORE</v>
      </c>
      <c r="L69" s="109"/>
    </row>
    <row r="70" spans="1:12" ht="20" customHeight="1" x14ac:dyDescent="0.2">
      <c r="A70" s="112"/>
      <c r="B70" s="106"/>
      <c r="C70" s="46" t="str">
        <f>'Centrale inkoper'!$B$1</f>
        <v>Beoordelaar 5: Centrale inkoper</v>
      </c>
      <c r="D70" s="7"/>
      <c r="E70" s="32" t="str">
        <f>'Centrale inkoper'!D19</f>
        <v>SCORE</v>
      </c>
      <c r="F70" s="109"/>
      <c r="G70" s="7"/>
      <c r="H70" s="32" t="str">
        <f>'Centrale inkoper'!G19</f>
        <v>SCORE</v>
      </c>
      <c r="I70" s="109"/>
      <c r="J70" s="7"/>
      <c r="K70" s="32" t="str">
        <f>'Centrale inkoper'!J19</f>
        <v>SCORE</v>
      </c>
      <c r="L70" s="109"/>
    </row>
    <row r="71" spans="1:12" ht="20" customHeight="1" x14ac:dyDescent="0.2">
      <c r="A71" s="112"/>
      <c r="B71" s="106"/>
      <c r="C71" s="46" t="str">
        <f>Onderhoudsmedewerker!$B$1</f>
        <v>Beoordelaar 6: Onderhoudsmedewerker</v>
      </c>
      <c r="D71" s="7"/>
      <c r="E71" s="32" t="str">
        <f>Onderhoudsmedewerker!D19</f>
        <v>SCORE</v>
      </c>
      <c r="F71" s="109"/>
      <c r="G71" s="7"/>
      <c r="H71" s="32" t="str">
        <f>Onderhoudsmedewerker!G19</f>
        <v>SCORE</v>
      </c>
      <c r="I71" s="109"/>
      <c r="J71" s="7"/>
      <c r="K71" s="32" t="str">
        <f>Onderhoudsmedewerker!J19</f>
        <v>SCORE</v>
      </c>
      <c r="L71" s="109"/>
    </row>
    <row r="72" spans="1:12" ht="20" customHeight="1" x14ac:dyDescent="0.2">
      <c r="A72" s="112"/>
      <c r="B72" s="85"/>
      <c r="C72" s="46" t="str">
        <f>'Hoofd facilitaire dienst'!$B$1</f>
        <v>Beoordelaar 7: Hoofd facilitaire dienst</v>
      </c>
      <c r="D72" s="7"/>
      <c r="E72" s="32" t="str">
        <f>'Hoofd facilitaire dienst'!D19</f>
        <v>SCORE</v>
      </c>
      <c r="F72" s="109"/>
      <c r="G72" s="7"/>
      <c r="H72" s="32" t="str">
        <f>'Hoofd facilitaire dienst'!G19</f>
        <v>SCORE</v>
      </c>
      <c r="I72" s="109"/>
      <c r="J72" s="7"/>
      <c r="K72" s="32" t="str">
        <f>'Hoofd facilitaire dienst'!J19</f>
        <v>SCORE</v>
      </c>
      <c r="L72" s="109"/>
    </row>
    <row r="73" spans="1:12" ht="20" customHeight="1" x14ac:dyDescent="0.2">
      <c r="A73" s="112"/>
      <c r="B73" s="98"/>
      <c r="C73" s="98"/>
      <c r="D73" s="7"/>
      <c r="E73" s="33" t="s">
        <v>1</v>
      </c>
      <c r="F73" s="110"/>
      <c r="G73" s="7"/>
      <c r="H73" s="33" t="s">
        <v>1</v>
      </c>
      <c r="I73" s="110"/>
      <c r="J73" s="7"/>
      <c r="K73" s="33" t="s">
        <v>1</v>
      </c>
      <c r="L73" s="110"/>
    </row>
    <row r="74" spans="1:12" ht="20" customHeight="1" x14ac:dyDescent="0.2">
      <c r="A74" s="99" t="str">
        <f>Bestelapplicatie!A11</f>
        <v>Prijzen</v>
      </c>
      <c r="B74" s="73" t="str">
        <f>Bestelapplicatie!B11</f>
        <v>Juiste prijzen (tarieven conform het ingediende prijzenblad van de inschrijver en BTW) komen online in beeld (tijdens bestellen). Dit moet gelden voor alle bestellingen.</v>
      </c>
      <c r="C74" s="55" t="str">
        <f>'Locatie directeur 1'!B1</f>
        <v>Beoordelaar 1: Locatie directeur 1</v>
      </c>
      <c r="D74" s="7"/>
      <c r="E74" s="32" t="str">
        <f>'Locatie directeur 1'!D21</f>
        <v>SCORE</v>
      </c>
      <c r="F74" s="97" t="s">
        <v>0</v>
      </c>
      <c r="G74" s="7"/>
      <c r="H74" s="32" t="str">
        <f>'Locatie directeur 1'!G21</f>
        <v>SCORE</v>
      </c>
      <c r="I74" s="97" t="s">
        <v>0</v>
      </c>
      <c r="J74" s="7"/>
      <c r="K74" s="32" t="str">
        <f>'Locatie directeur 1'!J21</f>
        <v>SCORE</v>
      </c>
      <c r="L74" s="97" t="s">
        <v>0</v>
      </c>
    </row>
    <row r="75" spans="1:12" ht="20" customHeight="1" x14ac:dyDescent="0.2">
      <c r="A75" s="100"/>
      <c r="B75" s="104"/>
      <c r="C75" s="55" t="str">
        <f>'Locatie directeur 2'!B1</f>
        <v>Beoordelaar 2: Locatie directeur 2</v>
      </c>
      <c r="D75" s="7"/>
      <c r="E75" s="32" t="str">
        <f>'Locatie directeur 2'!D21</f>
        <v>SCORE</v>
      </c>
      <c r="F75" s="97"/>
      <c r="G75" s="7"/>
      <c r="H75" s="32" t="str">
        <f>'Locatie directeur 2'!G21</f>
        <v>SCORE</v>
      </c>
      <c r="I75" s="97"/>
      <c r="J75" s="7"/>
      <c r="K75" s="32" t="str">
        <f>'Locatie directeur 2'!J21</f>
        <v>SCORE</v>
      </c>
      <c r="L75" s="97"/>
    </row>
    <row r="76" spans="1:12" ht="20" customHeight="1" x14ac:dyDescent="0.2">
      <c r="A76" s="100"/>
      <c r="B76" s="104"/>
      <c r="C76" s="55" t="str">
        <f>'Beleidsmedewerker facilitair'!B1</f>
        <v>Beoordelaar 3: Beleidsmedewerker facilitair</v>
      </c>
      <c r="D76" s="7"/>
      <c r="E76" s="32" t="str">
        <f>'Beleidsmedewerker facilitair'!D21</f>
        <v>SCORE</v>
      </c>
      <c r="F76" s="97"/>
      <c r="G76" s="7"/>
      <c r="H76" s="32" t="str">
        <f>'Beleidsmedewerker facilitair'!G21</f>
        <v>SCORE</v>
      </c>
      <c r="I76" s="97"/>
      <c r="J76" s="7"/>
      <c r="K76" s="32" t="str">
        <f>'Beleidsmedewerker facilitair'!J21</f>
        <v>SCORE</v>
      </c>
      <c r="L76" s="97"/>
    </row>
    <row r="77" spans="1:12" ht="20" customHeight="1" x14ac:dyDescent="0.2">
      <c r="A77" s="100"/>
      <c r="B77" s="104"/>
      <c r="C77" s="55" t="str">
        <f>'Coördinator OOP'!B1</f>
        <v>Beoordelaar 4: Coördinator OOP</v>
      </c>
      <c r="D77" s="7"/>
      <c r="E77" s="32" t="str">
        <f>'Coördinator OOP'!D21</f>
        <v>SCORE</v>
      </c>
      <c r="F77" s="97"/>
      <c r="G77" s="7"/>
      <c r="H77" s="32" t="str">
        <f>'Coördinator OOP'!G21</f>
        <v>SCORE</v>
      </c>
      <c r="I77" s="97"/>
      <c r="J77" s="7"/>
      <c r="K77" s="32" t="str">
        <f>'Coördinator OOP'!J21</f>
        <v>SCORE</v>
      </c>
      <c r="L77" s="97"/>
    </row>
    <row r="78" spans="1:12" ht="20" customHeight="1" x14ac:dyDescent="0.2">
      <c r="A78" s="100"/>
      <c r="B78" s="104"/>
      <c r="C78" s="55" t="str">
        <f>'Centrale inkoper'!B1</f>
        <v>Beoordelaar 5: Centrale inkoper</v>
      </c>
      <c r="D78" s="7"/>
      <c r="E78" s="32" t="str">
        <f>'Centrale inkoper'!D21</f>
        <v>SCORE</v>
      </c>
      <c r="F78" s="97"/>
      <c r="G78" s="7"/>
      <c r="H78" s="32" t="str">
        <f>'Centrale inkoper'!G21</f>
        <v>SCORE</v>
      </c>
      <c r="I78" s="97"/>
      <c r="J78" s="7"/>
      <c r="K78" s="32" t="str">
        <f>'Centrale inkoper'!J21</f>
        <v>SCORE</v>
      </c>
      <c r="L78" s="97"/>
    </row>
    <row r="79" spans="1:12" ht="20" customHeight="1" x14ac:dyDescent="0.2">
      <c r="A79" s="100"/>
      <c r="B79" s="104"/>
      <c r="C79" s="55" t="str">
        <f>Onderhoudsmedewerker!B1</f>
        <v>Beoordelaar 6: Onderhoudsmedewerker</v>
      </c>
      <c r="D79" s="7"/>
      <c r="E79" s="32" t="str">
        <f>Onderhoudsmedewerker!D21</f>
        <v>SCORE</v>
      </c>
      <c r="F79" s="97"/>
      <c r="G79" s="7"/>
      <c r="H79" s="32" t="str">
        <f>Onderhoudsmedewerker!G21</f>
        <v>SCORE</v>
      </c>
      <c r="I79" s="97"/>
      <c r="J79" s="7"/>
      <c r="K79" s="32" t="str">
        <f>Onderhoudsmedewerker!J21</f>
        <v>SCORE</v>
      </c>
      <c r="L79" s="97"/>
    </row>
    <row r="80" spans="1:12" ht="20" customHeight="1" x14ac:dyDescent="0.2">
      <c r="A80" s="100"/>
      <c r="B80" s="105"/>
      <c r="C80" s="55" t="str">
        <f>'Hoofd facilitaire dienst'!B1</f>
        <v>Beoordelaar 7: Hoofd facilitaire dienst</v>
      </c>
      <c r="D80" s="7"/>
      <c r="E80" s="32" t="str">
        <f>'Hoofd facilitaire dienst'!D21</f>
        <v>SCORE</v>
      </c>
      <c r="F80" s="97"/>
      <c r="G80" s="7"/>
      <c r="H80" s="32" t="str">
        <f>'Hoofd facilitaire dienst'!G21</f>
        <v>SCORE</v>
      </c>
      <c r="I80" s="97"/>
      <c r="J80" s="7"/>
      <c r="K80" s="32" t="str">
        <f>'Hoofd facilitaire dienst'!J21</f>
        <v>SCORE</v>
      </c>
      <c r="L80" s="97"/>
    </row>
    <row r="81" spans="1:12" ht="20" customHeight="1" x14ac:dyDescent="0.2">
      <c r="A81" s="101"/>
      <c r="B81" s="98"/>
      <c r="C81" s="98"/>
      <c r="D81" s="7"/>
      <c r="E81" s="48" t="s">
        <v>1</v>
      </c>
      <c r="F81" s="97"/>
      <c r="G81" s="7"/>
      <c r="H81" s="48" t="s">
        <v>1</v>
      </c>
      <c r="I81" s="97"/>
      <c r="J81" s="7"/>
      <c r="K81" s="48" t="s">
        <v>1</v>
      </c>
      <c r="L81" s="97"/>
    </row>
    <row r="82" spans="1:12" ht="20" customHeight="1" x14ac:dyDescent="0.2">
      <c r="A82" s="102" t="str">
        <f>Bestelapplicatie!A12</f>
        <v>Huisstijl</v>
      </c>
      <c r="B82" s="84" t="str">
        <f>Bestelapplicatie!B12</f>
        <v>De website is herkenbaar voor gebruikers/ bestellers van de aanbestedende dienst als ware het een eigen webshop van aanbestedende dienst is (uitgangspunt de stijl van Fierder.nl)</v>
      </c>
      <c r="C82" s="46" t="str">
        <f>'Locatie directeur 1'!B1</f>
        <v>Beoordelaar 1: Locatie directeur 1</v>
      </c>
      <c r="D82" s="7"/>
      <c r="E82" s="32" t="str">
        <f>'Locatie directeur 1'!D23</f>
        <v>SCORE</v>
      </c>
      <c r="F82" s="97" t="s">
        <v>0</v>
      </c>
      <c r="G82" s="7"/>
      <c r="H82" s="32" t="str">
        <f>'Locatie directeur 1'!G23</f>
        <v>SCORE</v>
      </c>
      <c r="I82" s="97" t="s">
        <v>0</v>
      </c>
      <c r="J82" s="7"/>
      <c r="K82" s="32" t="str">
        <f>'Locatie directeur 1'!J23</f>
        <v>SCORE</v>
      </c>
      <c r="L82" s="97" t="s">
        <v>0</v>
      </c>
    </row>
    <row r="83" spans="1:12" ht="20" customHeight="1" x14ac:dyDescent="0.2">
      <c r="A83" s="103"/>
      <c r="B83" s="106"/>
      <c r="C83" s="46" t="str">
        <f>'Locatie directeur 2'!B1</f>
        <v>Beoordelaar 2: Locatie directeur 2</v>
      </c>
      <c r="D83" s="7"/>
      <c r="E83" s="32" t="str">
        <f>'Locatie directeur 2'!D23</f>
        <v>SCORE</v>
      </c>
      <c r="F83" s="97"/>
      <c r="G83" s="7"/>
      <c r="H83" s="32" t="str">
        <f>'Locatie directeur 2'!G23</f>
        <v>SCORE</v>
      </c>
      <c r="I83" s="97"/>
      <c r="J83" s="7"/>
      <c r="K83" s="32" t="str">
        <f>'Locatie directeur 2'!J23</f>
        <v>SCORE</v>
      </c>
      <c r="L83" s="97"/>
    </row>
    <row r="84" spans="1:12" ht="20" customHeight="1" x14ac:dyDescent="0.2">
      <c r="A84" s="103"/>
      <c r="B84" s="106"/>
      <c r="C84" s="46" t="str">
        <f>'Beleidsmedewerker facilitair'!B1</f>
        <v>Beoordelaar 3: Beleidsmedewerker facilitair</v>
      </c>
      <c r="D84" s="7"/>
      <c r="E84" s="32" t="str">
        <f>'Beleidsmedewerker facilitair'!D23</f>
        <v>SCORE</v>
      </c>
      <c r="F84" s="97"/>
      <c r="G84" s="7"/>
      <c r="H84" s="32" t="str">
        <f>'Beleidsmedewerker facilitair'!G23</f>
        <v>SCORE</v>
      </c>
      <c r="I84" s="97"/>
      <c r="J84" s="7"/>
      <c r="K84" s="32" t="str">
        <f>'Beleidsmedewerker facilitair'!J23</f>
        <v>SCORE</v>
      </c>
      <c r="L84" s="97"/>
    </row>
    <row r="85" spans="1:12" ht="20" customHeight="1" x14ac:dyDescent="0.2">
      <c r="A85" s="103"/>
      <c r="B85" s="106"/>
      <c r="C85" s="46" t="str">
        <f>'Coördinator OOP'!B1</f>
        <v>Beoordelaar 4: Coördinator OOP</v>
      </c>
      <c r="D85" s="7"/>
      <c r="E85" s="32" t="str">
        <f>'Coördinator OOP'!D23</f>
        <v>SCORE</v>
      </c>
      <c r="F85" s="97"/>
      <c r="G85" s="7"/>
      <c r="H85" s="32" t="str">
        <f>'Coördinator OOP'!G23</f>
        <v>SCORE</v>
      </c>
      <c r="I85" s="97"/>
      <c r="J85" s="7"/>
      <c r="K85" s="32" t="str">
        <f>'Coördinator OOP'!J23</f>
        <v>SCORE</v>
      </c>
      <c r="L85" s="97"/>
    </row>
    <row r="86" spans="1:12" ht="20" customHeight="1" x14ac:dyDescent="0.2">
      <c r="A86" s="103"/>
      <c r="B86" s="106"/>
      <c r="C86" s="46" t="str">
        <f>'Centrale inkoper'!B1</f>
        <v>Beoordelaar 5: Centrale inkoper</v>
      </c>
      <c r="D86" s="7"/>
      <c r="E86" s="32" t="str">
        <f>'Centrale inkoper'!D23</f>
        <v>SCORE</v>
      </c>
      <c r="F86" s="97"/>
      <c r="G86" s="7"/>
      <c r="H86" s="32" t="str">
        <f>'Centrale inkoper'!G23</f>
        <v>SCORE</v>
      </c>
      <c r="I86" s="97"/>
      <c r="J86" s="7"/>
      <c r="K86" s="32" t="str">
        <f>'Centrale inkoper'!J23</f>
        <v>SCORE</v>
      </c>
      <c r="L86" s="97"/>
    </row>
    <row r="87" spans="1:12" ht="20" customHeight="1" x14ac:dyDescent="0.2">
      <c r="A87" s="103"/>
      <c r="B87" s="106"/>
      <c r="C87" s="46" t="str">
        <f>Onderhoudsmedewerker!B1</f>
        <v>Beoordelaar 6: Onderhoudsmedewerker</v>
      </c>
      <c r="D87" s="7"/>
      <c r="E87" s="32" t="str">
        <f>Onderhoudsmedewerker!D23</f>
        <v>SCORE</v>
      </c>
      <c r="F87" s="97"/>
      <c r="G87" s="7"/>
      <c r="H87" s="32" t="str">
        <f>Onderhoudsmedewerker!G23</f>
        <v>SCORE</v>
      </c>
      <c r="I87" s="97"/>
      <c r="J87" s="7"/>
      <c r="K87" s="32" t="str">
        <f>Onderhoudsmedewerker!J23</f>
        <v>SCORE</v>
      </c>
      <c r="L87" s="97"/>
    </row>
    <row r="88" spans="1:12" ht="20" customHeight="1" x14ac:dyDescent="0.2">
      <c r="A88" s="107"/>
      <c r="B88" s="85"/>
      <c r="C88" s="46" t="str">
        <f>'Hoofd facilitaire dienst'!B1</f>
        <v>Beoordelaar 7: Hoofd facilitaire dienst</v>
      </c>
      <c r="D88" s="7"/>
      <c r="E88" s="32" t="str">
        <f>'Hoofd facilitaire dienst'!D23</f>
        <v>SCORE</v>
      </c>
      <c r="F88" s="97"/>
      <c r="G88" s="7"/>
      <c r="H88" s="32" t="str">
        <f>'Hoofd facilitaire dienst'!G23</f>
        <v>SCORE</v>
      </c>
      <c r="I88" s="97"/>
      <c r="J88" s="7"/>
      <c r="K88" s="32" t="str">
        <f>'Hoofd facilitaire dienst'!J23</f>
        <v>SCORE</v>
      </c>
      <c r="L88" s="97"/>
    </row>
    <row r="89" spans="1:12" ht="20" customHeight="1" x14ac:dyDescent="0.2">
      <c r="A89" s="99" t="str">
        <f>Bestelapplicatie!A13</f>
        <v>Communicatie</v>
      </c>
      <c r="B89" s="98"/>
      <c r="C89" s="98"/>
      <c r="D89" s="7"/>
      <c r="E89" s="48" t="s">
        <v>1</v>
      </c>
      <c r="F89" s="97"/>
      <c r="G89" s="7"/>
      <c r="H89" s="48" t="s">
        <v>1</v>
      </c>
      <c r="I89" s="97"/>
      <c r="J89" s="7"/>
      <c r="K89" s="48" t="s">
        <v>1</v>
      </c>
      <c r="L89" s="97"/>
    </row>
    <row r="90" spans="1:12" ht="20" customHeight="1" x14ac:dyDescent="0.2">
      <c r="A90" s="100"/>
      <c r="B90" s="73" t="str">
        <f>Bestelapplicatie!B13</f>
        <v>Automatische e-mail notificatie (e-mailadres moet dus een verplicht veld zijn).</v>
      </c>
      <c r="C90" s="55" t="str">
        <f>'Locatie directeur 1'!B1</f>
        <v>Beoordelaar 1: Locatie directeur 1</v>
      </c>
      <c r="D90" s="7"/>
      <c r="E90" s="32" t="str">
        <f>'Locatie directeur 1'!D25</f>
        <v>SCORE</v>
      </c>
      <c r="F90" s="97" t="s">
        <v>0</v>
      </c>
      <c r="G90" s="7"/>
      <c r="H90" s="32" t="str">
        <f>'Locatie directeur 1'!G25</f>
        <v>SCORE</v>
      </c>
      <c r="I90" s="97" t="s">
        <v>0</v>
      </c>
      <c r="J90" s="7"/>
      <c r="K90" s="32" t="str">
        <f>'Locatie directeur 1'!J25</f>
        <v>SCORE</v>
      </c>
      <c r="L90" s="97" t="s">
        <v>0</v>
      </c>
    </row>
    <row r="91" spans="1:12" ht="20" customHeight="1" x14ac:dyDescent="0.2">
      <c r="A91" s="100"/>
      <c r="B91" s="104"/>
      <c r="C91" s="55" t="str">
        <f>'Locatie directeur 2'!B1</f>
        <v>Beoordelaar 2: Locatie directeur 2</v>
      </c>
      <c r="D91" s="7"/>
      <c r="E91" s="32" t="str">
        <f>'Locatie directeur 2'!D25</f>
        <v>SCORE</v>
      </c>
      <c r="F91" s="97"/>
      <c r="G91" s="7"/>
      <c r="H91" s="32" t="str">
        <f>'Locatie directeur 2'!G25</f>
        <v>SCORE</v>
      </c>
      <c r="I91" s="97"/>
      <c r="J91" s="7"/>
      <c r="K91" s="32" t="str">
        <f>'Locatie directeur 2'!J25</f>
        <v>SCORE</v>
      </c>
      <c r="L91" s="97"/>
    </row>
    <row r="92" spans="1:12" ht="20" customHeight="1" x14ac:dyDescent="0.2">
      <c r="A92" s="100"/>
      <c r="B92" s="104"/>
      <c r="C92" s="55" t="str">
        <f>'Beleidsmedewerker facilitair'!B1</f>
        <v>Beoordelaar 3: Beleidsmedewerker facilitair</v>
      </c>
      <c r="D92" s="7"/>
      <c r="E92" s="32" t="str">
        <f>'Beleidsmedewerker facilitair'!D25</f>
        <v>SCORE</v>
      </c>
      <c r="F92" s="97"/>
      <c r="G92" s="7"/>
      <c r="H92" s="32" t="str">
        <f>'Beleidsmedewerker facilitair'!G25</f>
        <v>SCORE</v>
      </c>
      <c r="I92" s="97"/>
      <c r="J92" s="7"/>
      <c r="K92" s="32" t="str">
        <f>'Beleidsmedewerker facilitair'!J25</f>
        <v>SCORE</v>
      </c>
      <c r="L92" s="97"/>
    </row>
    <row r="93" spans="1:12" ht="20" customHeight="1" x14ac:dyDescent="0.2">
      <c r="A93" s="100"/>
      <c r="B93" s="104"/>
      <c r="C93" s="55" t="str">
        <f>'Coördinator OOP'!B1</f>
        <v>Beoordelaar 4: Coördinator OOP</v>
      </c>
      <c r="D93" s="7"/>
      <c r="E93" s="32" t="str">
        <f>'Coördinator OOP'!D25</f>
        <v>SCORE</v>
      </c>
      <c r="F93" s="97"/>
      <c r="G93" s="7"/>
      <c r="H93" s="32" t="str">
        <f>'Coördinator OOP'!G25</f>
        <v>SCORE</v>
      </c>
      <c r="I93" s="97"/>
      <c r="J93" s="7"/>
      <c r="K93" s="32" t="str">
        <f>'Coördinator OOP'!J25</f>
        <v>SCORE</v>
      </c>
      <c r="L93" s="97"/>
    </row>
    <row r="94" spans="1:12" ht="20" customHeight="1" x14ac:dyDescent="0.2">
      <c r="A94" s="100"/>
      <c r="B94" s="104"/>
      <c r="C94" s="55" t="str">
        <f>'Centrale inkoper'!B1</f>
        <v>Beoordelaar 5: Centrale inkoper</v>
      </c>
      <c r="D94" s="7"/>
      <c r="E94" s="32" t="str">
        <f>'Centrale inkoper'!D25</f>
        <v>SCORE</v>
      </c>
      <c r="F94" s="97"/>
      <c r="G94" s="7"/>
      <c r="H94" s="32" t="str">
        <f>'Centrale inkoper'!G25</f>
        <v>SCORE</v>
      </c>
      <c r="I94" s="97"/>
      <c r="J94" s="7"/>
      <c r="K94" s="32" t="str">
        <f>'Centrale inkoper'!J25</f>
        <v>SCORE</v>
      </c>
      <c r="L94" s="97"/>
    </row>
    <row r="95" spans="1:12" ht="20" customHeight="1" x14ac:dyDescent="0.2">
      <c r="A95" s="100"/>
      <c r="B95" s="104"/>
      <c r="C95" s="55" t="str">
        <f>Onderhoudsmedewerker!B1</f>
        <v>Beoordelaar 6: Onderhoudsmedewerker</v>
      </c>
      <c r="D95" s="7"/>
      <c r="E95" s="32" t="str">
        <f>Onderhoudsmedewerker!D25</f>
        <v>SCORE</v>
      </c>
      <c r="F95" s="97"/>
      <c r="G95" s="7"/>
      <c r="H95" s="32" t="str">
        <f>Onderhoudsmedewerker!G25</f>
        <v>SCORE</v>
      </c>
      <c r="I95" s="97"/>
      <c r="J95" s="7"/>
      <c r="K95" s="32" t="str">
        <f>Onderhoudsmedewerker!J25</f>
        <v>SCORE</v>
      </c>
      <c r="L95" s="97"/>
    </row>
    <row r="96" spans="1:12" ht="20" customHeight="1" x14ac:dyDescent="0.2">
      <c r="A96" s="100"/>
      <c r="B96" s="105"/>
      <c r="C96" s="55" t="str">
        <f>'Hoofd facilitaire dienst'!B1</f>
        <v>Beoordelaar 7: Hoofd facilitaire dienst</v>
      </c>
      <c r="D96" s="7"/>
      <c r="E96" s="32" t="str">
        <f>'Hoofd facilitaire dienst'!D25</f>
        <v>SCORE</v>
      </c>
      <c r="F96" s="97"/>
      <c r="G96" s="7"/>
      <c r="H96" s="32" t="str">
        <f>'Hoofd facilitaire dienst'!G25</f>
        <v>SCORE</v>
      </c>
      <c r="I96" s="97"/>
      <c r="J96" s="7"/>
      <c r="K96" s="32" t="str">
        <f>'Hoofd facilitaire dienst'!J25</f>
        <v>SCORE</v>
      </c>
      <c r="L96" s="97"/>
    </row>
    <row r="97" spans="1:12" ht="20" customHeight="1" x14ac:dyDescent="0.2">
      <c r="A97" s="101"/>
      <c r="B97" s="98"/>
      <c r="C97" s="98"/>
      <c r="D97" s="7"/>
      <c r="E97" s="48" t="s">
        <v>1</v>
      </c>
      <c r="F97" s="97"/>
      <c r="G97" s="7"/>
      <c r="H97" s="48" t="s">
        <v>1</v>
      </c>
      <c r="I97" s="97"/>
      <c r="J97" s="7"/>
      <c r="K97" s="48" t="s">
        <v>1</v>
      </c>
      <c r="L97" s="97"/>
    </row>
    <row r="98" spans="1:12" ht="20" customHeight="1" x14ac:dyDescent="0.2">
      <c r="A98" s="102" t="str">
        <f>Bestelapplicatie!A14</f>
        <v>Aflevering</v>
      </c>
      <c r="B98" s="84" t="str">
        <f>Bestelapplicatie!B14</f>
        <v>Het afleveradres van de scholen is per bestelling met een pull down te wijzigen.</v>
      </c>
      <c r="C98" s="46" t="str">
        <f>'Locatie directeur 1'!B1</f>
        <v>Beoordelaar 1: Locatie directeur 1</v>
      </c>
      <c r="D98" s="7"/>
      <c r="E98" s="32" t="str">
        <f>'Locatie directeur 1'!D27</f>
        <v>SCORE</v>
      </c>
      <c r="F98" s="97" t="s">
        <v>0</v>
      </c>
      <c r="G98" s="7"/>
      <c r="H98" s="32" t="str">
        <f>'Locatie directeur 1'!G27</f>
        <v>SCORE</v>
      </c>
      <c r="I98" s="97" t="s">
        <v>0</v>
      </c>
      <c r="J98" s="7"/>
      <c r="K98" s="32" t="str">
        <f>'Locatie directeur 1'!J27</f>
        <v>SCORE</v>
      </c>
      <c r="L98" s="97" t="s">
        <v>0</v>
      </c>
    </row>
    <row r="99" spans="1:12" ht="20" customHeight="1" x14ac:dyDescent="0.2">
      <c r="A99" s="103"/>
      <c r="B99" s="106"/>
      <c r="C99" s="46" t="str">
        <f>'Locatie directeur 2'!B1</f>
        <v>Beoordelaar 2: Locatie directeur 2</v>
      </c>
      <c r="D99" s="7"/>
      <c r="E99" s="32" t="str">
        <f>'Locatie directeur 2'!D27</f>
        <v>SCORE</v>
      </c>
      <c r="F99" s="97"/>
      <c r="G99" s="7"/>
      <c r="H99" s="32" t="str">
        <f>'Locatie directeur 2'!G27</f>
        <v>SCORE</v>
      </c>
      <c r="I99" s="97"/>
      <c r="J99" s="7"/>
      <c r="K99" s="32" t="str">
        <f>'Locatie directeur 2'!J27</f>
        <v>SCORE</v>
      </c>
      <c r="L99" s="97"/>
    </row>
    <row r="100" spans="1:12" ht="20" customHeight="1" x14ac:dyDescent="0.2">
      <c r="A100" s="103"/>
      <c r="B100" s="106"/>
      <c r="C100" s="46" t="str">
        <f>'Beleidsmedewerker facilitair'!B1</f>
        <v>Beoordelaar 3: Beleidsmedewerker facilitair</v>
      </c>
      <c r="D100" s="7"/>
      <c r="E100" s="32" t="str">
        <f>'Beleidsmedewerker facilitair'!D27</f>
        <v>SCORE</v>
      </c>
      <c r="F100" s="97"/>
      <c r="G100" s="7"/>
      <c r="H100" s="32" t="str">
        <f>'Beleidsmedewerker facilitair'!G27</f>
        <v>SCORE</v>
      </c>
      <c r="I100" s="97"/>
      <c r="J100" s="7"/>
      <c r="K100" s="32" t="str">
        <f>'Beleidsmedewerker facilitair'!J27</f>
        <v>SCORE</v>
      </c>
      <c r="L100" s="97"/>
    </row>
    <row r="101" spans="1:12" ht="20" customHeight="1" x14ac:dyDescent="0.2">
      <c r="A101" s="103"/>
      <c r="B101" s="106"/>
      <c r="C101" s="46" t="str">
        <f>'Coördinator OOP'!B1</f>
        <v>Beoordelaar 4: Coördinator OOP</v>
      </c>
      <c r="D101" s="7"/>
      <c r="E101" s="32" t="str">
        <f>'Coördinator OOP'!D27</f>
        <v>SCORE</v>
      </c>
      <c r="F101" s="97"/>
      <c r="G101" s="7"/>
      <c r="H101" s="32" t="str">
        <f>'Coördinator OOP'!G27</f>
        <v>SCORE</v>
      </c>
      <c r="I101" s="97"/>
      <c r="J101" s="7"/>
      <c r="K101" s="32" t="str">
        <f>'Coördinator OOP'!J27</f>
        <v>SCORE</v>
      </c>
      <c r="L101" s="97"/>
    </row>
    <row r="102" spans="1:12" ht="20" customHeight="1" x14ac:dyDescent="0.2">
      <c r="A102" s="103"/>
      <c r="B102" s="106"/>
      <c r="C102" s="46" t="str">
        <f>'Centrale inkoper'!B1</f>
        <v>Beoordelaar 5: Centrale inkoper</v>
      </c>
      <c r="D102" s="7"/>
      <c r="E102" s="32" t="str">
        <f>'Centrale inkoper'!D27</f>
        <v>SCORE</v>
      </c>
      <c r="F102" s="97"/>
      <c r="G102" s="7"/>
      <c r="H102" s="32" t="str">
        <f>'Centrale inkoper'!G27</f>
        <v>SCORE</v>
      </c>
      <c r="I102" s="97"/>
      <c r="J102" s="7"/>
      <c r="K102" s="32" t="str">
        <f>'Centrale inkoper'!J27</f>
        <v>SCORE</v>
      </c>
      <c r="L102" s="97"/>
    </row>
    <row r="103" spans="1:12" ht="20" customHeight="1" x14ac:dyDescent="0.2">
      <c r="A103" s="103"/>
      <c r="B103" s="106"/>
      <c r="C103" s="46" t="str">
        <f>Onderhoudsmedewerker!B1</f>
        <v>Beoordelaar 6: Onderhoudsmedewerker</v>
      </c>
      <c r="D103" s="7"/>
      <c r="E103" s="32" t="str">
        <f>Onderhoudsmedewerker!D27</f>
        <v>SCORE</v>
      </c>
      <c r="F103" s="97"/>
      <c r="G103" s="7"/>
      <c r="H103" s="32" t="str">
        <f>Onderhoudsmedewerker!G27</f>
        <v>SCORE</v>
      </c>
      <c r="I103" s="97"/>
      <c r="J103" s="7"/>
      <c r="K103" s="32" t="str">
        <f>Onderhoudsmedewerker!J27</f>
        <v>SCORE</v>
      </c>
      <c r="L103" s="97"/>
    </row>
    <row r="104" spans="1:12" ht="20" customHeight="1" x14ac:dyDescent="0.2">
      <c r="A104" s="103"/>
      <c r="B104" s="85"/>
      <c r="C104" s="46" t="str">
        <f>'Hoofd facilitaire dienst'!B1</f>
        <v>Beoordelaar 7: Hoofd facilitaire dienst</v>
      </c>
      <c r="D104" s="7"/>
      <c r="E104" s="32" t="str">
        <f>'Hoofd facilitaire dienst'!D27</f>
        <v>SCORE</v>
      </c>
      <c r="F104" s="97"/>
      <c r="G104" s="7"/>
      <c r="H104" s="32" t="str">
        <f>'Hoofd facilitaire dienst'!G27</f>
        <v>SCORE</v>
      </c>
      <c r="I104" s="97"/>
      <c r="J104" s="7"/>
      <c r="K104" s="32" t="str">
        <f>'Hoofd facilitaire dienst'!J27</f>
        <v>SCORE</v>
      </c>
      <c r="L104" s="97"/>
    </row>
    <row r="105" spans="1:12" ht="20" customHeight="1" x14ac:dyDescent="0.2">
      <c r="A105" s="103"/>
      <c r="B105" s="98"/>
      <c r="C105" s="98"/>
      <c r="D105" s="7"/>
      <c r="E105" s="48" t="s">
        <v>1</v>
      </c>
      <c r="F105" s="97"/>
      <c r="G105" s="7"/>
      <c r="H105" s="48" t="s">
        <v>1</v>
      </c>
      <c r="I105" s="97"/>
      <c r="J105" s="7"/>
      <c r="K105" s="48" t="s">
        <v>1</v>
      </c>
      <c r="L105" s="97"/>
    </row>
    <row r="106" spans="1:12" ht="20" customHeight="1" x14ac:dyDescent="0.2">
      <c r="A106" s="99" t="str">
        <f>Bestelapplicatie!A15</f>
        <v>Klachten</v>
      </c>
      <c r="B106" s="73" t="str">
        <f>Bestelapplicatie!B15</f>
        <v>De bestelportal beschikt over een module waar klachten kunnen worden ingediend</v>
      </c>
      <c r="C106" s="55" t="str">
        <f>'Locatie directeur 1'!B1</f>
        <v>Beoordelaar 1: Locatie directeur 1</v>
      </c>
      <c r="D106" s="7"/>
      <c r="E106" s="32" t="str">
        <f>'Locatie directeur 1'!D29</f>
        <v>SCORE</v>
      </c>
      <c r="F106" s="97" t="s">
        <v>0</v>
      </c>
      <c r="G106" s="7"/>
      <c r="H106" s="32" t="str">
        <f>'Locatie directeur 1'!G29</f>
        <v>SCORE</v>
      </c>
      <c r="I106" s="97" t="s">
        <v>0</v>
      </c>
      <c r="J106" s="7"/>
      <c r="K106" s="32" t="str">
        <f>'Locatie directeur 1'!J29</f>
        <v>SCORE</v>
      </c>
      <c r="L106" s="97" t="s">
        <v>0</v>
      </c>
    </row>
    <row r="107" spans="1:12" ht="20" customHeight="1" x14ac:dyDescent="0.2">
      <c r="A107" s="100"/>
      <c r="B107" s="104"/>
      <c r="C107" s="55" t="str">
        <f>'Locatie directeur 2'!B1</f>
        <v>Beoordelaar 2: Locatie directeur 2</v>
      </c>
      <c r="D107" s="7"/>
      <c r="E107" s="32" t="str">
        <f>'Locatie directeur 2'!D29</f>
        <v>SCORE</v>
      </c>
      <c r="F107" s="97"/>
      <c r="G107" s="7"/>
      <c r="H107" s="32" t="str">
        <f>'Locatie directeur 2'!G29</f>
        <v>SCORE</v>
      </c>
      <c r="I107" s="97"/>
      <c r="J107" s="7"/>
      <c r="K107" s="32" t="str">
        <f>'Locatie directeur 2'!J29</f>
        <v>SCORE</v>
      </c>
      <c r="L107" s="97"/>
    </row>
    <row r="108" spans="1:12" ht="20" customHeight="1" x14ac:dyDescent="0.2">
      <c r="A108" s="100"/>
      <c r="B108" s="104"/>
      <c r="C108" s="55" t="str">
        <f>'Beleidsmedewerker facilitair'!B1</f>
        <v>Beoordelaar 3: Beleidsmedewerker facilitair</v>
      </c>
      <c r="D108" s="7"/>
      <c r="E108" s="32" t="str">
        <f>'Beleidsmedewerker facilitair'!D29</f>
        <v>SCORE</v>
      </c>
      <c r="F108" s="97"/>
      <c r="G108" s="7"/>
      <c r="H108" s="32" t="str">
        <f>'Beleidsmedewerker facilitair'!G29</f>
        <v>SCORE</v>
      </c>
      <c r="I108" s="97"/>
      <c r="J108" s="7"/>
      <c r="K108" s="32" t="str">
        <f>'Beleidsmedewerker facilitair'!J29</f>
        <v>SCORE</v>
      </c>
      <c r="L108" s="97"/>
    </row>
    <row r="109" spans="1:12" ht="20" customHeight="1" x14ac:dyDescent="0.2">
      <c r="A109" s="100"/>
      <c r="B109" s="104"/>
      <c r="C109" s="55" t="str">
        <f>'Coördinator OOP'!B1</f>
        <v>Beoordelaar 4: Coördinator OOP</v>
      </c>
      <c r="D109" s="7"/>
      <c r="E109" s="32" t="str">
        <f>'Coördinator OOP'!D29</f>
        <v>SCORE</v>
      </c>
      <c r="F109" s="97"/>
      <c r="G109" s="7"/>
      <c r="H109" s="32" t="str">
        <f>'Coördinator OOP'!G29</f>
        <v>SCORE</v>
      </c>
      <c r="I109" s="97"/>
      <c r="J109" s="7"/>
      <c r="K109" s="32" t="str">
        <f>'Coördinator OOP'!J29</f>
        <v>SCORE</v>
      </c>
      <c r="L109" s="97"/>
    </row>
    <row r="110" spans="1:12" ht="20" customHeight="1" x14ac:dyDescent="0.2">
      <c r="A110" s="100"/>
      <c r="B110" s="104"/>
      <c r="C110" s="55" t="str">
        <f>'Centrale inkoper'!B1</f>
        <v>Beoordelaar 5: Centrale inkoper</v>
      </c>
      <c r="D110" s="7"/>
      <c r="E110" s="32" t="str">
        <f>'Centrale inkoper'!D29</f>
        <v>SCORE</v>
      </c>
      <c r="F110" s="97"/>
      <c r="G110" s="7"/>
      <c r="H110" s="32" t="str">
        <f>'Centrale inkoper'!G29</f>
        <v>SCORE</v>
      </c>
      <c r="I110" s="97"/>
      <c r="J110" s="7"/>
      <c r="K110" s="32" t="str">
        <f>'Centrale inkoper'!J29</f>
        <v>SCORE</v>
      </c>
      <c r="L110" s="97"/>
    </row>
    <row r="111" spans="1:12" ht="20" customHeight="1" x14ac:dyDescent="0.2">
      <c r="A111" s="100"/>
      <c r="B111" s="104"/>
      <c r="C111" s="55" t="str">
        <f>Onderhoudsmedewerker!B1</f>
        <v>Beoordelaar 6: Onderhoudsmedewerker</v>
      </c>
      <c r="D111" s="7"/>
      <c r="E111" s="32" t="str">
        <f>Onderhoudsmedewerker!D29</f>
        <v>SCORE</v>
      </c>
      <c r="F111" s="97"/>
      <c r="G111" s="7"/>
      <c r="H111" s="32" t="str">
        <f>Onderhoudsmedewerker!G29</f>
        <v>SCORE</v>
      </c>
      <c r="I111" s="97"/>
      <c r="J111" s="7"/>
      <c r="K111" s="32" t="str">
        <f>Onderhoudsmedewerker!J29</f>
        <v>SCORE</v>
      </c>
      <c r="L111" s="97"/>
    </row>
    <row r="112" spans="1:12" ht="20" customHeight="1" x14ac:dyDescent="0.2">
      <c r="A112" s="100"/>
      <c r="B112" s="105"/>
      <c r="C112" s="55" t="str">
        <f>'Hoofd facilitaire dienst'!B1</f>
        <v>Beoordelaar 7: Hoofd facilitaire dienst</v>
      </c>
      <c r="D112" s="7"/>
      <c r="E112" s="32" t="str">
        <f>'Hoofd facilitaire dienst'!D29</f>
        <v>SCORE</v>
      </c>
      <c r="F112" s="97"/>
      <c r="G112" s="7"/>
      <c r="H112" s="32" t="str">
        <f>'Hoofd facilitaire dienst'!G29</f>
        <v>SCORE</v>
      </c>
      <c r="I112" s="97"/>
      <c r="J112" s="7"/>
      <c r="K112" s="32" t="str">
        <f>'Hoofd facilitaire dienst'!J29</f>
        <v>SCORE</v>
      </c>
      <c r="L112" s="97"/>
    </row>
    <row r="113" spans="1:12" ht="20" customHeight="1" x14ac:dyDescent="0.2">
      <c r="A113" s="101"/>
      <c r="B113" s="98"/>
      <c r="C113" s="98"/>
      <c r="D113" s="7"/>
      <c r="E113" s="48" t="s">
        <v>1</v>
      </c>
      <c r="F113" s="97"/>
      <c r="G113" s="7"/>
      <c r="H113" s="48" t="s">
        <v>1</v>
      </c>
      <c r="I113" s="97"/>
      <c r="J113" s="7"/>
      <c r="K113" s="48" t="s">
        <v>1</v>
      </c>
      <c r="L113" s="97"/>
    </row>
    <row r="114" spans="1:12" ht="20" customHeight="1" x14ac:dyDescent="0.2">
      <c r="D114"/>
      <c r="G114"/>
      <c r="J114"/>
    </row>
    <row r="115" spans="1:12" ht="30" customHeight="1" x14ac:dyDescent="0.2">
      <c r="B115" s="118" t="s">
        <v>25</v>
      </c>
      <c r="C115" s="118"/>
      <c r="D115" s="7"/>
      <c r="E115" s="122" t="e">
        <f>E9+E17+E25+E33+E41+E73+E81+E89+E97+E105+E113+E49+E57+E65</f>
        <v>#VALUE!</v>
      </c>
      <c r="F115" s="120"/>
      <c r="G115" s="34"/>
      <c r="H115" s="122" t="e">
        <f>H9+H17+H25+H33+H41+H73+H81+H89+H97+H105+H113+H49+H57+H65</f>
        <v>#VALUE!</v>
      </c>
      <c r="I115" s="120"/>
      <c r="J115" s="34"/>
      <c r="K115" s="122" t="e">
        <f>K9+K17+K25+K33+K41+K73+K81+K89+K97+K105+K113+K49+K57+K65</f>
        <v>#VALUE!</v>
      </c>
      <c r="L115" s="120"/>
    </row>
    <row r="116" spans="1:12" ht="20" customHeight="1" x14ac:dyDescent="0.2">
      <c r="D116"/>
      <c r="G116"/>
      <c r="J116"/>
    </row>
    <row r="117" spans="1:12" ht="30" customHeight="1" x14ac:dyDescent="0.2">
      <c r="B117" s="35"/>
      <c r="C117" s="38" t="s">
        <v>26</v>
      </c>
      <c r="D117" s="36"/>
      <c r="E117" s="119">
        <v>200</v>
      </c>
      <c r="F117" s="119"/>
      <c r="G117" s="119"/>
      <c r="H117" s="119"/>
      <c r="I117" s="119"/>
      <c r="J117" s="119"/>
      <c r="K117" s="119"/>
      <c r="L117" s="119"/>
    </row>
    <row r="118" spans="1:12" ht="20" customHeight="1" x14ac:dyDescent="0.2">
      <c r="D118"/>
      <c r="G118"/>
      <c r="J118"/>
    </row>
    <row r="119" spans="1:12" ht="30" customHeight="1" x14ac:dyDescent="0.2">
      <c r="B119" s="35"/>
      <c r="C119" s="38" t="s">
        <v>24</v>
      </c>
      <c r="D119" s="36"/>
      <c r="E119" s="123" t="e">
        <f>E115*E117</f>
        <v>#VALUE!</v>
      </c>
      <c r="F119" s="119"/>
      <c r="G119" s="37"/>
      <c r="H119" s="123" t="e">
        <f>H115*E117</f>
        <v>#VALUE!</v>
      </c>
      <c r="I119" s="119"/>
      <c r="J119" s="37"/>
      <c r="K119" s="123" t="e">
        <f>K115*E117</f>
        <v>#VALUE!</v>
      </c>
      <c r="L119" s="119"/>
    </row>
    <row r="120" spans="1:12" ht="15" customHeight="1" x14ac:dyDescent="0.2"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</sheetData>
  <sheetProtection algorithmName="SHA-512" hashValue="3plJeiVqtWIfozGvB6fw7H+76sbBf9PVmQfIYXhMY8+qk4Qiara3WolKO8dd5civkaGL9uO9R+ds4d5LTHndEw==" saltValue="sAWFXYysWqKOJiGgIjPuQg==" spinCount="100000" sheet="1" objects="1" scenarios="1"/>
  <mergeCells count="89">
    <mergeCell ref="L42:L49"/>
    <mergeCell ref="F50:F57"/>
    <mergeCell ref="I50:I57"/>
    <mergeCell ref="L50:L57"/>
    <mergeCell ref="L58:L65"/>
    <mergeCell ref="L66:L73"/>
    <mergeCell ref="E119:F119"/>
    <mergeCell ref="H119:I119"/>
    <mergeCell ref="K119:L119"/>
    <mergeCell ref="E117:L117"/>
    <mergeCell ref="E115:F115"/>
    <mergeCell ref="H115:I115"/>
    <mergeCell ref="K115:L115"/>
    <mergeCell ref="F90:F97"/>
    <mergeCell ref="I90:I97"/>
    <mergeCell ref="L90:L97"/>
    <mergeCell ref="F74:F81"/>
    <mergeCell ref="F98:F105"/>
    <mergeCell ref="I98:I105"/>
    <mergeCell ref="B115:C115"/>
    <mergeCell ref="B9:C9"/>
    <mergeCell ref="B17:C17"/>
    <mergeCell ref="L34:L41"/>
    <mergeCell ref="B41:C41"/>
    <mergeCell ref="F18:F25"/>
    <mergeCell ref="I18:I25"/>
    <mergeCell ref="L18:L25"/>
    <mergeCell ref="B25:C25"/>
    <mergeCell ref="F26:F33"/>
    <mergeCell ref="I26:I33"/>
    <mergeCell ref="L26:L33"/>
    <mergeCell ref="B33:C33"/>
    <mergeCell ref="F82:F89"/>
    <mergeCell ref="I82:I89"/>
    <mergeCell ref="L82:L89"/>
    <mergeCell ref="F2:F9"/>
    <mergeCell ref="I2:I9"/>
    <mergeCell ref="L2:L9"/>
    <mergeCell ref="F10:F17"/>
    <mergeCell ref="I10:I17"/>
    <mergeCell ref="L10:L17"/>
    <mergeCell ref="L98:L105"/>
    <mergeCell ref="A2:A17"/>
    <mergeCell ref="A18:A73"/>
    <mergeCell ref="K1:L1"/>
    <mergeCell ref="H1:I1"/>
    <mergeCell ref="E1:F1"/>
    <mergeCell ref="B1:C1"/>
    <mergeCell ref="B73:C73"/>
    <mergeCell ref="B2:B8"/>
    <mergeCell ref="B10:B16"/>
    <mergeCell ref="B18:B24"/>
    <mergeCell ref="B26:B32"/>
    <mergeCell ref="F34:F41"/>
    <mergeCell ref="I34:I41"/>
    <mergeCell ref="F58:F65"/>
    <mergeCell ref="F66:F73"/>
    <mergeCell ref="I58:I65"/>
    <mergeCell ref="B34:B40"/>
    <mergeCell ref="B42:B48"/>
    <mergeCell ref="B74:B80"/>
    <mergeCell ref="B82:B88"/>
    <mergeCell ref="I66:I73"/>
    <mergeCell ref="F42:F49"/>
    <mergeCell ref="I42:I49"/>
    <mergeCell ref="A82:A88"/>
    <mergeCell ref="B81:C81"/>
    <mergeCell ref="B49:C49"/>
    <mergeCell ref="B50:B56"/>
    <mergeCell ref="B57:C57"/>
    <mergeCell ref="B58:B64"/>
    <mergeCell ref="B65:C65"/>
    <mergeCell ref="B66:B72"/>
    <mergeCell ref="F106:F113"/>
    <mergeCell ref="I106:I113"/>
    <mergeCell ref="L106:L113"/>
    <mergeCell ref="B113:C113"/>
    <mergeCell ref="A74:A81"/>
    <mergeCell ref="A89:A97"/>
    <mergeCell ref="B89:C89"/>
    <mergeCell ref="B97:C97"/>
    <mergeCell ref="B105:C105"/>
    <mergeCell ref="A98:A105"/>
    <mergeCell ref="B90:B96"/>
    <mergeCell ref="B98:B104"/>
    <mergeCell ref="B106:B112"/>
    <mergeCell ref="A106:A113"/>
    <mergeCell ref="I74:I81"/>
    <mergeCell ref="L74:L81"/>
  </mergeCells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89E371A-2112-DF48-9648-6E1AEFDD6EFD}">
          <x14:formula1>
            <xm:f>Bestelapplicatie!$F$1:$F$3</xm:f>
          </x14:formula1>
          <xm:sqref>E9 H25 H9 E25 K9 K25 E81 H81 K81 E97 H97 K97 E105 H105 K105 E113 H113 K113 E57 H57 K57 E65 E73 H65 H73 K65 K73 E41 H41 K41</xm:sqref>
        </x14:dataValidation>
        <x14:dataValidation type="list" allowBlank="1" showInputMessage="1" showErrorMessage="1" xr:uid="{81FA2A06-4DFC-9D47-B79C-147D69C67E4C}">
          <x14:formula1>
            <xm:f>Bestelapplicatie!$H$1:$H$4</xm:f>
          </x14:formula1>
          <xm:sqref>E33 H33 K33</xm:sqref>
        </x14:dataValidation>
        <x14:dataValidation type="list" allowBlank="1" showInputMessage="1" showErrorMessage="1" xr:uid="{228D5AA2-6C37-B842-BEDF-B9DAC2A745C4}">
          <x14:formula1>
            <xm:f>Bestelapplicatie!$J$1:$J$4</xm:f>
          </x14:formula1>
          <xm:sqref>E89 H89 K89</xm:sqref>
        </x14:dataValidation>
        <x14:dataValidation type="list" allowBlank="1" showInputMessage="1" showErrorMessage="1" xr:uid="{C87D99EA-75D4-1B40-8796-5C84D9C3B977}">
          <x14:formula1>
            <xm:f>Bestelapplicatie!$G$1:$G$6</xm:f>
          </x14:formula1>
          <xm:sqref>E17 H17 K17 K49 H49 E49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BD7D7-90BC-2D41-A84E-7FCCFF5FF637}">
  <dimension ref="A1:G20"/>
  <sheetViews>
    <sheetView showGridLines="0" workbookViewId="0">
      <selection activeCell="H10" sqref="H10"/>
    </sheetView>
  </sheetViews>
  <sheetFormatPr baseColWidth="10" defaultRowHeight="15" x14ac:dyDescent="0.2"/>
  <cols>
    <col min="1" max="1" width="70.83203125" customWidth="1"/>
    <col min="2" max="2" width="2.83203125" customWidth="1"/>
    <col min="3" max="3" width="28.83203125" customWidth="1"/>
    <col min="4" max="4" width="2.83203125" customWidth="1"/>
    <col min="5" max="5" width="28.83203125" customWidth="1"/>
    <col min="6" max="6" width="2.83203125" customWidth="1"/>
    <col min="7" max="7" width="28.83203125" customWidth="1"/>
  </cols>
  <sheetData>
    <row r="1" spans="1:7" ht="30" customHeight="1" x14ac:dyDescent="0.2">
      <c r="A1" s="16" t="s">
        <v>4</v>
      </c>
      <c r="B1" s="9"/>
      <c r="C1" s="15"/>
      <c r="D1" s="9"/>
      <c r="E1" s="15"/>
      <c r="F1" s="9"/>
      <c r="G1" s="15"/>
    </row>
    <row r="2" spans="1:7" ht="30" customHeight="1" x14ac:dyDescent="0.2">
      <c r="A2" s="17" t="s">
        <v>5</v>
      </c>
      <c r="B2" s="9"/>
      <c r="C2" s="18" t="str">
        <f>'[1]Locatie directeur 1'!C1</f>
        <v>Inschrijver 1</v>
      </c>
      <c r="D2" s="11"/>
      <c r="E2" s="18" t="str">
        <f>'[1]Locatie directeur 1'!F1</f>
        <v>Inschrijver 2</v>
      </c>
      <c r="F2" s="11"/>
      <c r="G2" s="18" t="str">
        <f>'[1]Locatie directeur 1'!I1</f>
        <v>Inschrijver 3</v>
      </c>
    </row>
    <row r="3" spans="1:7" s="2" customFormat="1" ht="30" customHeight="1" x14ac:dyDescent="0.2">
      <c r="A3" s="21" t="s">
        <v>51</v>
      </c>
      <c r="B3" s="9"/>
      <c r="C3" s="22">
        <v>0</v>
      </c>
      <c r="D3" s="11"/>
      <c r="E3" s="22">
        <v>0</v>
      </c>
      <c r="F3" s="11"/>
      <c r="G3" s="22">
        <v>0</v>
      </c>
    </row>
    <row r="4" spans="1:7" s="2" customFormat="1" ht="30" customHeight="1" x14ac:dyDescent="0.2">
      <c r="A4" s="21" t="s">
        <v>52</v>
      </c>
      <c r="B4" s="9"/>
      <c r="C4" s="22" t="e">
        <f>Consensus!E119</f>
        <v>#VALUE!</v>
      </c>
      <c r="D4" s="11"/>
      <c r="E4" s="22" t="e">
        <f>Consensus!H119</f>
        <v>#VALUE!</v>
      </c>
      <c r="F4" s="11"/>
      <c r="G4" s="22" t="e">
        <f>Consensus!K119</f>
        <v>#VALUE!</v>
      </c>
    </row>
    <row r="5" spans="1:7" s="2" customFormat="1" ht="30" customHeight="1" x14ac:dyDescent="0.2">
      <c r="A5" s="21" t="s">
        <v>53</v>
      </c>
      <c r="B5" s="9"/>
      <c r="C5" s="22">
        <v>0</v>
      </c>
      <c r="D5" s="11"/>
      <c r="E5" s="22">
        <v>0</v>
      </c>
      <c r="F5" s="11"/>
      <c r="G5" s="22">
        <v>0</v>
      </c>
    </row>
    <row r="6" spans="1:7" ht="30" customHeight="1" x14ac:dyDescent="0.2">
      <c r="A6" s="20" t="s">
        <v>6</v>
      </c>
      <c r="B6" s="9"/>
      <c r="C6" s="19" t="e">
        <f>C4+C3+C5</f>
        <v>#VALUE!</v>
      </c>
      <c r="D6" s="11"/>
      <c r="E6" s="19" t="e">
        <f>E4+E3+E5</f>
        <v>#VALUE!</v>
      </c>
      <c r="F6" s="11"/>
      <c r="G6" s="19" t="e">
        <f>G4+G3+G5</f>
        <v>#VALUE!</v>
      </c>
    </row>
    <row r="8" spans="1:7" ht="30" customHeight="1" x14ac:dyDescent="0.2">
      <c r="A8" s="23" t="s">
        <v>7</v>
      </c>
      <c r="B8" s="9"/>
      <c r="C8" s="24">
        <v>0</v>
      </c>
      <c r="D8" s="11"/>
      <c r="E8" s="24">
        <v>0</v>
      </c>
      <c r="F8" s="11"/>
      <c r="G8" s="24">
        <v>0</v>
      </c>
    </row>
    <row r="10" spans="1:7" ht="30" customHeight="1" x14ac:dyDescent="0.2">
      <c r="A10" s="20" t="s">
        <v>8</v>
      </c>
      <c r="B10" s="9"/>
      <c r="C10" s="19" t="e">
        <f>C8-C6</f>
        <v>#VALUE!</v>
      </c>
      <c r="D10" s="14"/>
      <c r="E10" s="19" t="e">
        <f>E8-E6</f>
        <v>#VALUE!</v>
      </c>
      <c r="F10" s="14"/>
      <c r="G10" s="19" t="e">
        <f>G8-G6</f>
        <v>#VALUE!</v>
      </c>
    </row>
    <row r="17" spans="3:3" ht="16" x14ac:dyDescent="0.2">
      <c r="C17" s="13"/>
    </row>
    <row r="18" spans="3:3" ht="16" x14ac:dyDescent="0.2">
      <c r="C18" s="13"/>
    </row>
    <row r="19" spans="3:3" ht="16" x14ac:dyDescent="0.2">
      <c r="C19" s="13"/>
    </row>
    <row r="20" spans="3:3" ht="16" x14ac:dyDescent="0.2">
      <c r="C20" s="13"/>
    </row>
  </sheetData>
  <sheetProtection algorithmName="SHA-512" hashValue="TkBbynrnKfsFkWPjU5QVg8rk6hGC/rKIFrZMswj/93ai6e4pudnSDpzyrw+OEUvYkut+ekRhNdUF9YRfjGEEpA==" saltValue="RZnLeU7Px1n9WCzprT9/k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4</vt:i4>
      </vt:variant>
    </vt:vector>
  </HeadingPairs>
  <TitlesOfParts>
    <vt:vector size="14" baseType="lpstr">
      <vt:lpstr>Bestelapplicatie</vt:lpstr>
      <vt:lpstr>Locatie directeur 1</vt:lpstr>
      <vt:lpstr>Locatie directeur 2</vt:lpstr>
      <vt:lpstr>Beleidsmedewerker facilitair</vt:lpstr>
      <vt:lpstr>Coördinator OOP</vt:lpstr>
      <vt:lpstr>Centrale inkoper</vt:lpstr>
      <vt:lpstr>Onderhoudsmedewerker</vt:lpstr>
      <vt:lpstr>Hoofd facilitaire dienst</vt:lpstr>
      <vt:lpstr>Consensus</vt:lpstr>
      <vt:lpstr>Eindscores</vt:lpstr>
      <vt:lpstr>_100</vt:lpstr>
      <vt:lpstr>_1050</vt:lpstr>
      <vt:lpstr>_50</vt:lpstr>
      <vt:lpstr>OPENVRAGEN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
</dc:description>
  <cp:lastModifiedBy/>
  <dcterms:created xsi:type="dcterms:W3CDTF">2006-09-16T00:00:00Z</dcterms:created>
  <dcterms:modified xsi:type="dcterms:W3CDTF">2023-02-10T14:00:13Z</dcterms:modified>
  <cp:category/>
</cp:coreProperties>
</file>