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21 Virtuele Desktop Infrastructuur (VDI)\04 - BESCHRIJVENDE DOCUMENTEN\Bijlage VIII - Prijsmodel\"/>
    </mc:Choice>
  </mc:AlternateContent>
  <xr:revisionPtr revIDLastSave="0" documentId="13_ncr:1_{E2F4F5C0-3464-4156-9340-6F2396E7E1B8}" xr6:coauthVersionLast="47" xr6:coauthVersionMax="47" xr10:uidLastSave="{00000000-0000-0000-0000-000000000000}"/>
  <bookViews>
    <workbookView xWindow="-12780" yWindow="-16320" windowWidth="29040" windowHeight="15840" xr2:uid="{8EF65CDA-56D7-4CBF-A8F2-5A453D3D0CA7}"/>
  </bookViews>
  <sheets>
    <sheet name="Voorblad" sheetId="2" r:id="rId1"/>
    <sheet name="Inschrijving" sheetId="1" r:id="rId2"/>
    <sheet name="Toelichting op Inschrijv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F12" i="1"/>
  <c r="C20" i="2" l="1"/>
  <c r="J65" i="1"/>
  <c r="I65" i="1"/>
  <c r="H22" i="2" s="1"/>
  <c r="H65" i="1"/>
  <c r="H21" i="2" s="1"/>
  <c r="J59" i="1"/>
  <c r="I59" i="1"/>
  <c r="H59" i="1"/>
  <c r="K59" i="1" s="1"/>
  <c r="G16" i="2" s="1"/>
  <c r="H16" i="2" s="1"/>
  <c r="J46" i="1"/>
  <c r="I46" i="1"/>
  <c r="H46" i="1"/>
  <c r="J33" i="1"/>
  <c r="I33" i="1"/>
  <c r="H33" i="1"/>
  <c r="K65" i="1" l="1"/>
  <c r="H23" i="2"/>
  <c r="K46" i="1"/>
  <c r="G15" i="2" s="1"/>
  <c r="H15" i="2" s="1"/>
  <c r="K33" i="1"/>
  <c r="G14" i="2" s="1"/>
  <c r="H14" i="2" s="1"/>
  <c r="H24" i="2"/>
  <c r="H18" i="2" l="1"/>
  <c r="H28" i="2" s="1"/>
</calcChain>
</file>

<file path=xl/sharedStrings.xml><?xml version="1.0" encoding="utf-8"?>
<sst xmlns="http://schemas.openxmlformats.org/spreadsheetml/2006/main" count="111" uniqueCount="64">
  <si>
    <t>Geel: in te vullen door Inschrijver</t>
  </si>
  <si>
    <t>Openingstijden Belastingdienst:</t>
  </si>
  <si>
    <t>Werkdagen: 08:30 uur t/m 17:00 uur  GMT + 1</t>
  </si>
  <si>
    <t>Aangeboden Dienstenniveau</t>
  </si>
  <si>
    <t xml:space="preserve">Openingstijden helpdesk GMT +1 </t>
  </si>
  <si>
    <t>Facturatieperiode (maand, jaar o.i.d.)</t>
  </si>
  <si>
    <t>Naam VDIBT</t>
  </si>
  <si>
    <t>Licentiemodel</t>
  </si>
  <si>
    <t>Onderwerp FORECAST (gelijk aan scenario 2)</t>
  </si>
  <si>
    <t>Aantal geschatte 
inzet Jaar 1</t>
  </si>
  <si>
    <t>Aantal geschatte
inzet Jaar 2</t>
  </si>
  <si>
    <t>Aantal geschatte
inzet Jaar 3</t>
  </si>
  <si>
    <t xml:space="preserve">VDI Non-persistent </t>
  </si>
  <si>
    <t>VDI Persistent</t>
  </si>
  <si>
    <t>Consultancy uren (schatting)</t>
  </si>
  <si>
    <t>Aantal werkplekken waarvan de metingen worden uitgevoerd</t>
  </si>
  <si>
    <t>Gebruiksaantallen</t>
  </si>
  <si>
    <t xml:space="preserve">Jaar 1 </t>
  </si>
  <si>
    <t>Jaar 2</t>
  </si>
  <si>
    <t>Jaar 3</t>
  </si>
  <si>
    <t>Sub-totaal</t>
  </si>
  <si>
    <t>Aantallen VDI Non-persistent</t>
  </si>
  <si>
    <t>Aantallen VDI Persistent</t>
  </si>
  <si>
    <t>Metingen vanaf max 100 werkplekken</t>
  </si>
  <si>
    <t>Totaal stuks</t>
  </si>
  <si>
    <t>Korting in %</t>
  </si>
  <si>
    <t>( indien van toepassing)</t>
  </si>
  <si>
    <t>Van</t>
  </si>
  <si>
    <t>Tot en met</t>
  </si>
  <si>
    <t>Percentage</t>
  </si>
  <si>
    <t xml:space="preserve"> </t>
  </si>
  <si>
    <t xml:space="preserve">OPTIE HUURSOFTWARE </t>
  </si>
  <si>
    <t>huurprijs per stuk per jaar bruto</t>
  </si>
  <si>
    <t xml:space="preserve">Staffel bij Huurlicenties
</t>
  </si>
  <si>
    <t>Korting in % à</t>
  </si>
  <si>
    <t>PRODUCT SPECIFIEKE DIENSTVERLENING</t>
  </si>
  <si>
    <t>Product Specifieke Diensten (consultancy)
Schatting 24 uur/jaar</t>
  </si>
  <si>
    <t>Uurtarief</t>
  </si>
  <si>
    <t>Aantal jaar 1</t>
  </si>
  <si>
    <t>Aantal jaar 2</t>
  </si>
  <si>
    <t>Aantal jaar 3</t>
  </si>
  <si>
    <t xml:space="preserve">1500
max. 100 concurrent </t>
  </si>
  <si>
    <t>4000
max. 1.000
concurrent</t>
  </si>
  <si>
    <t>7.500
max 500 concurrent</t>
  </si>
  <si>
    <t>35.000
max. 20.000 concurrent</t>
  </si>
  <si>
    <t>Kenmerk: IUC 23-021</t>
  </si>
  <si>
    <t>Samenvatting</t>
  </si>
  <si>
    <t xml:space="preserve">Naam Inschrijver: </t>
  </si>
  <si>
    <t xml:space="preserve">Naam VDIBT: </t>
  </si>
  <si>
    <t>Scenario 1</t>
  </si>
  <si>
    <t>Scenario 2</t>
  </si>
  <si>
    <t>Scenario 3</t>
  </si>
  <si>
    <t>Aanbieding Huursoftware</t>
  </si>
  <si>
    <t>Huur Licenties</t>
  </si>
  <si>
    <t>Aanbieding Product Specifieke Diensten</t>
  </si>
  <si>
    <t>Jaar 1</t>
  </si>
  <si>
    <t>Product Specifieke Diensten (geschat 24 uur per jaar)</t>
  </si>
  <si>
    <t>Totale PRIJS</t>
  </si>
  <si>
    <t>bij Huur</t>
  </si>
  <si>
    <t>Versie 1.0</t>
  </si>
  <si>
    <t>Europese Aanbesteding VDIBT (Virtuele Desktop Infrastructuur Benchmark Tool)</t>
  </si>
  <si>
    <t>Scenario 1
Weging 1/3</t>
  </si>
  <si>
    <t>Scenario 2
Weging 1/3</t>
  </si>
  <si>
    <t>Scenario 3
Weging 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</si>
</sst>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0_ ;[Red]\-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FF00"/>
      <name val="Arial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2" borderId="5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vertical="top"/>
    </xf>
    <xf numFmtId="3" fontId="3" fillId="2" borderId="1" xfId="0" applyNumberFormat="1" applyFont="1" applyFill="1" applyBorder="1" applyAlignment="1">
      <alignment horizontal="center" vertical="top"/>
    </xf>
    <xf numFmtId="0" fontId="5" fillId="2" borderId="9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1" fontId="3" fillId="3" borderId="1" xfId="2" applyNumberFormat="1" applyFont="1" applyFill="1" applyBorder="1" applyAlignment="1" applyProtection="1">
      <alignment vertical="top"/>
      <protection locked="0"/>
    </xf>
    <xf numFmtId="3" fontId="3" fillId="2" borderId="0" xfId="0" applyNumberFormat="1" applyFont="1" applyFill="1" applyAlignment="1">
      <alignment horizontal="center" vertical="top"/>
    </xf>
    <xf numFmtId="9" fontId="3" fillId="3" borderId="1" xfId="2" applyFont="1" applyFill="1" applyBorder="1" applyAlignment="1" applyProtection="1">
      <alignment vertical="top"/>
      <protection locked="0"/>
    </xf>
    <xf numFmtId="42" fontId="3" fillId="4" borderId="1" xfId="0" applyNumberFormat="1" applyFont="1" applyFill="1" applyBorder="1" applyAlignment="1">
      <alignment horizontal="center" vertical="top"/>
    </xf>
    <xf numFmtId="44" fontId="3" fillId="2" borderId="1" xfId="0" applyNumberFormat="1" applyFont="1" applyFill="1" applyBorder="1" applyAlignment="1">
      <alignment vertical="top"/>
    </xf>
    <xf numFmtId="0" fontId="7" fillId="5" borderId="5" xfId="0" applyFont="1" applyFill="1" applyBorder="1" applyAlignment="1">
      <alignment vertical="top"/>
    </xf>
    <xf numFmtId="0" fontId="3" fillId="6" borderId="1" xfId="0" applyFont="1" applyFill="1" applyBorder="1" applyAlignment="1" applyProtection="1">
      <alignment vertical="top"/>
      <protection locked="0"/>
    </xf>
    <xf numFmtId="9" fontId="3" fillId="6" borderId="1" xfId="2" applyFont="1" applyFill="1" applyBorder="1" applyAlignment="1" applyProtection="1">
      <alignment vertical="top"/>
      <protection locked="0"/>
    </xf>
    <xf numFmtId="0" fontId="3" fillId="4" borderId="12" xfId="0" applyFont="1" applyFill="1" applyBorder="1" applyAlignment="1">
      <alignment vertical="top"/>
    </xf>
    <xf numFmtId="0" fontId="4" fillId="4" borderId="12" xfId="0" applyFont="1" applyFill="1" applyBorder="1" applyAlignment="1">
      <alignment vertical="top"/>
    </xf>
    <xf numFmtId="0" fontId="4" fillId="4" borderId="12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3" fontId="3" fillId="2" borderId="7" xfId="0" applyNumberFormat="1" applyFont="1" applyFill="1" applyBorder="1" applyAlignment="1">
      <alignment horizontal="center" vertical="top"/>
    </xf>
    <xf numFmtId="0" fontId="3" fillId="2" borderId="15" xfId="0" applyFont="1" applyFill="1" applyBorder="1" applyAlignment="1">
      <alignment vertical="top"/>
    </xf>
    <xf numFmtId="0" fontId="3" fillId="2" borderId="15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vertical="top"/>
    </xf>
    <xf numFmtId="0" fontId="7" fillId="5" borderId="6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top"/>
    </xf>
    <xf numFmtId="0" fontId="7" fillId="5" borderId="10" xfId="0" applyFont="1" applyFill="1" applyBorder="1" applyAlignment="1">
      <alignment horizontal="center" vertical="top"/>
    </xf>
    <xf numFmtId="0" fontId="4" fillId="7" borderId="13" xfId="0" applyFont="1" applyFill="1" applyBorder="1" applyAlignment="1">
      <alignment vertical="top"/>
    </xf>
    <xf numFmtId="0" fontId="4" fillId="7" borderId="12" xfId="0" applyFont="1" applyFill="1" applyBorder="1" applyAlignment="1">
      <alignment vertical="top"/>
    </xf>
    <xf numFmtId="0" fontId="4" fillId="7" borderId="12" xfId="0" applyFont="1" applyFill="1" applyBorder="1" applyAlignment="1">
      <alignment horizontal="left" vertical="top"/>
    </xf>
    <xf numFmtId="0" fontId="3" fillId="7" borderId="12" xfId="0" applyFont="1" applyFill="1" applyBorder="1" applyAlignment="1">
      <alignment vertical="top"/>
    </xf>
    <xf numFmtId="0" fontId="3" fillId="7" borderId="8" xfId="0" applyFont="1" applyFill="1" applyBorder="1" applyAlignment="1">
      <alignment vertical="top"/>
    </xf>
    <xf numFmtId="0" fontId="6" fillId="2" borderId="12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0" fontId="6" fillId="2" borderId="15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 applyAlignment="1" applyProtection="1">
      <alignment vertical="top"/>
      <protection locked="0"/>
    </xf>
    <xf numFmtId="44" fontId="5" fillId="2" borderId="11" xfId="0" applyNumberFormat="1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5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0" xfId="0" applyFont="1" applyFill="1"/>
    <xf numFmtId="0" fontId="1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44" fontId="10" fillId="8" borderId="1" xfId="0" applyNumberFormat="1" applyFont="1" applyFill="1" applyBorder="1"/>
    <xf numFmtId="44" fontId="13" fillId="9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6" fillId="2" borderId="7" xfId="0" applyFont="1" applyFill="1" applyBorder="1" applyAlignment="1">
      <alignment horizontal="left"/>
    </xf>
    <xf numFmtId="44" fontId="10" fillId="9" borderId="7" xfId="0" applyNumberFormat="1" applyFont="1" applyFill="1" applyBorder="1"/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44" fontId="10" fillId="9" borderId="1" xfId="0" applyNumberFormat="1" applyFont="1" applyFill="1" applyBorder="1"/>
    <xf numFmtId="44" fontId="13" fillId="2" borderId="0" xfId="0" applyNumberFormat="1" applyFont="1" applyFill="1" applyAlignment="1">
      <alignment horizontal="left"/>
    </xf>
    <xf numFmtId="0" fontId="0" fillId="6" borderId="0" xfId="0" applyFill="1"/>
    <xf numFmtId="164" fontId="3" fillId="6" borderId="1" xfId="2" applyNumberFormat="1" applyFont="1" applyFill="1" applyBorder="1" applyAlignment="1" applyProtection="1">
      <alignment vertical="top"/>
      <protection locked="0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49" fontId="13" fillId="3" borderId="2" xfId="0" applyNumberFormat="1" applyFont="1" applyFill="1" applyBorder="1" applyAlignment="1" applyProtection="1">
      <alignment horizontal="left"/>
      <protection locked="0"/>
    </xf>
    <xf numFmtId="49" fontId="13" fillId="3" borderId="3" xfId="0" applyNumberFormat="1" applyFont="1" applyFill="1" applyBorder="1" applyAlignment="1" applyProtection="1">
      <alignment horizontal="left"/>
      <protection locked="0"/>
    </xf>
    <xf numFmtId="49" fontId="13" fillId="3" borderId="4" xfId="0" applyNumberFormat="1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44" fontId="3" fillId="3" borderId="13" xfId="1" applyFont="1" applyFill="1" applyBorder="1" applyAlignment="1" applyProtection="1">
      <alignment horizontal="center" vertical="center"/>
      <protection locked="0"/>
    </xf>
    <xf numFmtId="44" fontId="3" fillId="3" borderId="6" xfId="1" applyFont="1" applyFill="1" applyBorder="1" applyAlignment="1" applyProtection="1">
      <alignment horizontal="center" vertical="center"/>
      <protection locked="0"/>
    </xf>
    <xf numFmtId="44" fontId="3" fillId="3" borderId="14" xfId="1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>
      <alignment horizontal="center" vertical="top" wrapText="1"/>
    </xf>
    <xf numFmtId="0" fontId="7" fillId="5" borderId="12" xfId="0" applyFont="1" applyFill="1" applyBorder="1" applyAlignment="1">
      <alignment horizontal="center" vertical="top"/>
    </xf>
    <xf numFmtId="0" fontId="7" fillId="5" borderId="8" xfId="0" applyFont="1" applyFill="1" applyBorder="1" applyAlignment="1">
      <alignment horizontal="center" vertical="top"/>
    </xf>
    <xf numFmtId="0" fontId="7" fillId="5" borderId="14" xfId="0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horizontal="center" vertical="top"/>
    </xf>
    <xf numFmtId="0" fontId="7" fillId="5" borderId="11" xfId="0" applyFont="1" applyFill="1" applyBorder="1" applyAlignment="1">
      <alignment horizontal="center" vertical="top"/>
    </xf>
    <xf numFmtId="44" fontId="3" fillId="3" borderId="7" xfId="1" applyFont="1" applyFill="1" applyBorder="1" applyAlignment="1" applyProtection="1">
      <alignment horizontal="center" vertical="center"/>
      <protection locked="0"/>
    </xf>
    <xf numFmtId="44" fontId="3" fillId="3" borderId="9" xfId="1" applyFont="1" applyFill="1" applyBorder="1" applyAlignment="1" applyProtection="1">
      <alignment horizontal="center" vertical="center"/>
      <protection locked="0"/>
    </xf>
    <xf numFmtId="44" fontId="3" fillId="3" borderId="5" xfId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 applyProtection="1">
      <alignment vertical="top"/>
      <protection locked="0"/>
    </xf>
    <xf numFmtId="49" fontId="3" fillId="4" borderId="1" xfId="0" applyNumberFormat="1" applyFont="1" applyFill="1" applyBorder="1" applyAlignment="1">
      <alignment vertical="top"/>
    </xf>
    <xf numFmtId="0" fontId="3" fillId="4" borderId="1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</cellXfs>
  <cellStyles count="3">
    <cellStyle name="Procent" xfId="2" builtinId="5"/>
    <cellStyle name="Standaard" xfId="0" builtinId="0"/>
    <cellStyle name="Valuta" xfId="1" builtinId="4"/>
  </cellStyles>
  <dxfs count="1">
    <dxf>
      <font>
        <color rgb="FF92D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352425</xdr:colOff>
      <xdr:row>3</xdr:row>
      <xdr:rowOff>152400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952D6B26-185E-4A90-84C9-986E7CD0B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581775" y="762000"/>
          <a:ext cx="1076325" cy="80190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1153583</xdr:colOff>
      <xdr:row>13</xdr:row>
      <xdr:rowOff>0</xdr:rowOff>
    </xdr:from>
    <xdr:to>
      <xdr:col>13</xdr:col>
      <xdr:colOff>306917</xdr:colOff>
      <xdr:row>14</xdr:row>
      <xdr:rowOff>275166</xdr:rowOff>
    </xdr:to>
    <xdr:sp macro="" textlink="">
      <xdr:nvSpPr>
        <xdr:cNvPr id="2" name="Toelichting met afgeronde rechthoek 12">
          <a:extLst>
            <a:ext uri="{FF2B5EF4-FFF2-40B4-BE49-F238E27FC236}">
              <a16:creationId xmlns:a16="http://schemas.microsoft.com/office/drawing/2014/main" id="{7F1C482F-B40C-4D78-A1FC-98FD847D3AEF}"/>
            </a:ext>
          </a:extLst>
        </xdr:cNvPr>
        <xdr:cNvSpPr/>
      </xdr:nvSpPr>
      <xdr:spPr>
        <a:xfrm>
          <a:off x="11715750" y="3026833"/>
          <a:ext cx="4349750" cy="508000"/>
        </a:xfrm>
        <a:prstGeom prst="wedgeRoundRectCallout">
          <a:avLst>
            <a:gd name="adj1" fmla="val -78502"/>
            <a:gd name="adj2" fmla="val -59408"/>
            <a:gd name="adj3" fmla="val 16667"/>
          </a:avLst>
        </a:prstGeom>
        <a:solidFill>
          <a:srgbClr val="FFC000">
            <a:alpha val="69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Vul hier het soort licentiemodel in</a:t>
          </a:r>
        </a:p>
      </xdr:txBody>
    </xdr:sp>
    <xdr:clientData/>
  </xdr:twoCellAnchor>
  <xdr:twoCellAnchor>
    <xdr:from>
      <xdr:col>14</xdr:col>
      <xdr:colOff>644296</xdr:colOff>
      <xdr:row>30</xdr:row>
      <xdr:rowOff>136921</xdr:rowOff>
    </xdr:from>
    <xdr:to>
      <xdr:col>19</xdr:col>
      <xdr:colOff>246996</xdr:colOff>
      <xdr:row>33</xdr:row>
      <xdr:rowOff>226218</xdr:rowOff>
    </xdr:to>
    <xdr:sp macro="" textlink="">
      <xdr:nvSpPr>
        <xdr:cNvPr id="3" name="Toelichting met afgeronde rechthoek 3">
          <a:extLst>
            <a:ext uri="{FF2B5EF4-FFF2-40B4-BE49-F238E27FC236}">
              <a16:creationId xmlns:a16="http://schemas.microsoft.com/office/drawing/2014/main" id="{2EE043CF-AE05-4694-BF28-D2104A401587}"/>
            </a:ext>
          </a:extLst>
        </xdr:cNvPr>
        <xdr:cNvSpPr/>
      </xdr:nvSpPr>
      <xdr:spPr>
        <a:xfrm>
          <a:off x="17274946" y="22072996"/>
          <a:ext cx="3098375" cy="775097"/>
        </a:xfrm>
        <a:prstGeom prst="wedgeRoundRectCallout">
          <a:avLst>
            <a:gd name="adj1" fmla="val -46922"/>
            <a:gd name="adj2" fmla="val 127218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Vul hier uw volledige staffel in.</a:t>
          </a:r>
        </a:p>
        <a:p>
          <a:pPr algn="l"/>
          <a:r>
            <a:rPr lang="nl-NL" sz="1100">
              <a:solidFill>
                <a:sysClr val="windowText" lastClr="000000"/>
              </a:solidFill>
            </a:rPr>
            <a:t>De</a:t>
          </a:r>
          <a:r>
            <a:rPr lang="nl-NL" sz="1100" baseline="0">
              <a:solidFill>
                <a:sysClr val="windowText" lastClr="000000"/>
              </a:solidFill>
            </a:rPr>
            <a:t> ingevulde percentages in het prijsmodel moeten onderdeel zijn van deze staffel.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248931</xdr:colOff>
      <xdr:row>7</xdr:row>
      <xdr:rowOff>76840</xdr:rowOff>
    </xdr:from>
    <xdr:to>
      <xdr:col>14</xdr:col>
      <xdr:colOff>300666</xdr:colOff>
      <xdr:row>9</xdr:row>
      <xdr:rowOff>200106</xdr:rowOff>
    </xdr:to>
    <xdr:sp macro="" textlink="">
      <xdr:nvSpPr>
        <xdr:cNvPr id="4" name="Toelichting met afgeronde rechthoek 5">
          <a:extLst>
            <a:ext uri="{FF2B5EF4-FFF2-40B4-BE49-F238E27FC236}">
              <a16:creationId xmlns:a16="http://schemas.microsoft.com/office/drawing/2014/main" id="{AAFDA332-BEB4-4E60-9E48-86321E84C2BD}"/>
            </a:ext>
          </a:extLst>
        </xdr:cNvPr>
        <xdr:cNvSpPr/>
      </xdr:nvSpPr>
      <xdr:spPr>
        <a:xfrm>
          <a:off x="13402956" y="1677040"/>
          <a:ext cx="3528360" cy="580466"/>
        </a:xfrm>
        <a:prstGeom prst="wedgeRoundRectCallout">
          <a:avLst>
            <a:gd name="adj1" fmla="val -83735"/>
            <a:gd name="adj2" fmla="val 45970"/>
            <a:gd name="adj3" fmla="val 1666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Afhankelijk</a:t>
          </a:r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van uw model vult u hierna alleen de prijscomponenten voor Huur in.</a:t>
          </a:r>
          <a:endParaRPr lang="nl-NL">
            <a:solidFill>
              <a:sysClr val="windowText" lastClr="000000"/>
            </a:solidFill>
            <a:effectLst/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12</xdr:col>
      <xdr:colOff>324909</xdr:colOff>
      <xdr:row>16</xdr:row>
      <xdr:rowOff>444500</xdr:rowOff>
    </xdr:from>
    <xdr:to>
      <xdr:col>18</xdr:col>
      <xdr:colOff>317500</xdr:colOff>
      <xdr:row>20</xdr:row>
      <xdr:rowOff>201083</xdr:rowOff>
    </xdr:to>
    <xdr:sp macro="" textlink="">
      <xdr:nvSpPr>
        <xdr:cNvPr id="7" name="Toelichting met afgeronde rechthoek 11">
          <a:extLst>
            <a:ext uri="{FF2B5EF4-FFF2-40B4-BE49-F238E27FC236}">
              <a16:creationId xmlns:a16="http://schemas.microsoft.com/office/drawing/2014/main" id="{679C7464-B014-4CBF-9DA0-87B6F845C156}"/>
            </a:ext>
          </a:extLst>
        </xdr:cNvPr>
        <xdr:cNvSpPr/>
      </xdr:nvSpPr>
      <xdr:spPr>
        <a:xfrm>
          <a:off x="15469659" y="4815417"/>
          <a:ext cx="4395258" cy="994833"/>
        </a:xfrm>
        <a:prstGeom prst="wedgeRoundRectCallout">
          <a:avLst>
            <a:gd name="adj1" fmla="val -102182"/>
            <a:gd name="adj2" fmla="val 266386"/>
            <a:gd name="adj3" fmla="val 16667"/>
          </a:avLst>
        </a:prstGeom>
        <a:solidFill>
          <a:srgbClr val="FFC000">
            <a:alpha val="69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ysClr val="windowText" lastClr="000000"/>
              </a:solidFill>
            </a:rPr>
            <a:t>Vul hier het aantal aangeboden licenties in; bijvoorbeeld:</a:t>
          </a:r>
        </a:p>
        <a:p>
          <a:pPr algn="l"/>
          <a:r>
            <a:rPr lang="nl-NL" sz="1100">
              <a:solidFill>
                <a:sysClr val="windowText" lastClr="000000"/>
              </a:solidFill>
            </a:rPr>
            <a:t>1 stuks als het onbeperkt gebruik betreft;</a:t>
          </a:r>
        </a:p>
        <a:p>
          <a:pPr algn="l"/>
          <a:r>
            <a:rPr lang="nl-NL" sz="1100">
              <a:solidFill>
                <a:sysClr val="windowText" lastClr="000000"/>
              </a:solidFill>
            </a:rPr>
            <a:t>100 stuks als het per werkplek gaat waarvan gemeten wordt;</a:t>
          </a:r>
        </a:p>
        <a:p>
          <a:pPr algn="l"/>
          <a:r>
            <a:rPr lang="nl-NL" sz="1100">
              <a:solidFill>
                <a:sysClr val="windowText" lastClr="000000"/>
              </a:solidFill>
            </a:rPr>
            <a:t>5.500 als het om de aantallen VDI gaat; Een ander aantal bij een overig licentiemodel.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34</xdr:row>
      <xdr:rowOff>142875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50DF5C9-67BD-4836-8C27-57DCADD6815B}"/>
            </a:ext>
          </a:extLst>
        </xdr:cNvPr>
        <xdr:cNvSpPr txBox="1"/>
      </xdr:nvSpPr>
      <xdr:spPr>
        <a:xfrm>
          <a:off x="0" y="0"/>
          <a:ext cx="9144000" cy="66198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 kan de</a:t>
          </a:r>
          <a:r>
            <a:rPr lang="nl-NL" sz="1100" baseline="0"/>
            <a:t> Inschrijver een toelichting geven op de Inschrijving; bijvoorbeeld het aangeboden licentiemodel</a:t>
          </a:r>
          <a:endParaRPr lang="nl-NL" sz="1100"/>
        </a:p>
        <a:p>
          <a:endParaRPr lang="nl-NL" sz="110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FD2C-BB84-4875-A00C-2004A4F8B306}">
  <dimension ref="A1:I31"/>
  <sheetViews>
    <sheetView tabSelected="1" workbookViewId="0">
      <selection activeCell="C15" sqref="C15:F15"/>
    </sheetView>
  </sheetViews>
  <sheetFormatPr defaultRowHeight="15" x14ac:dyDescent="0.25"/>
  <cols>
    <col min="1" max="1" width="9.140625" style="58"/>
    <col min="2" max="2" width="11.7109375" style="58" customWidth="1"/>
    <col min="3" max="3" width="27.85546875" style="58" customWidth="1"/>
    <col min="4" max="4" width="16.85546875" style="58" customWidth="1"/>
    <col min="5" max="5" width="14.7109375" style="58" customWidth="1"/>
    <col min="6" max="6" width="13.140625" style="58" customWidth="1"/>
    <col min="7" max="7" width="14.5703125" style="58" bestFit="1" customWidth="1"/>
    <col min="8" max="8" width="16.140625" style="58" customWidth="1"/>
    <col min="9" max="9" width="9.140625" style="58"/>
  </cols>
  <sheetData>
    <row r="1" spans="1:9" x14ac:dyDescent="0.25">
      <c r="A1" s="60"/>
      <c r="B1" s="60"/>
      <c r="C1" s="61"/>
      <c r="D1" s="62"/>
      <c r="E1" s="62"/>
      <c r="F1" s="62"/>
      <c r="G1" s="62"/>
      <c r="H1" s="60"/>
      <c r="I1" s="60"/>
    </row>
    <row r="2" spans="1:9" ht="18" x14ac:dyDescent="0.25">
      <c r="A2" s="60"/>
      <c r="B2" s="63" t="s">
        <v>60</v>
      </c>
      <c r="C2" s="63"/>
      <c r="D2" s="63"/>
      <c r="E2" s="63"/>
      <c r="F2" s="63"/>
      <c r="G2" s="63"/>
      <c r="H2" s="63"/>
      <c r="I2" s="60"/>
    </row>
    <row r="3" spans="1:9" ht="15.75" x14ac:dyDescent="0.25">
      <c r="A3" s="60"/>
      <c r="B3" s="64" t="s">
        <v>46</v>
      </c>
      <c r="C3" s="60"/>
      <c r="D3" s="62"/>
      <c r="E3" s="62"/>
      <c r="F3" s="62"/>
      <c r="G3" s="62"/>
      <c r="H3" s="60"/>
      <c r="I3" s="60"/>
    </row>
    <row r="4" spans="1:9" x14ac:dyDescent="0.25">
      <c r="A4" s="60"/>
      <c r="B4" s="65" t="s">
        <v>45</v>
      </c>
      <c r="C4" s="60"/>
      <c r="D4" s="62"/>
      <c r="E4" s="62"/>
      <c r="F4" s="62"/>
      <c r="G4" s="62"/>
      <c r="H4" s="60"/>
      <c r="I4" s="60"/>
    </row>
    <row r="5" spans="1:9" x14ac:dyDescent="0.25">
      <c r="A5" s="60"/>
      <c r="B5" s="60"/>
      <c r="C5" s="61"/>
      <c r="D5" s="62"/>
      <c r="E5" s="62"/>
      <c r="F5" s="62"/>
      <c r="G5" s="62"/>
      <c r="H5" s="60"/>
      <c r="I5" s="60"/>
    </row>
    <row r="6" spans="1:9" ht="15.75" x14ac:dyDescent="0.25">
      <c r="A6" s="60"/>
      <c r="B6" s="60"/>
      <c r="C6" s="66" t="s">
        <v>47</v>
      </c>
      <c r="D6" s="86"/>
      <c r="E6" s="87"/>
      <c r="F6" s="88"/>
      <c r="G6" s="62"/>
      <c r="H6" s="60"/>
      <c r="I6" s="60"/>
    </row>
    <row r="7" spans="1:9" x14ac:dyDescent="0.25">
      <c r="A7" s="60"/>
      <c r="B7" s="60"/>
      <c r="C7" s="67"/>
      <c r="D7" s="68"/>
      <c r="E7" s="68"/>
      <c r="F7" s="68"/>
      <c r="G7" s="68"/>
      <c r="H7" s="60"/>
      <c r="I7" s="60"/>
    </row>
    <row r="8" spans="1:9" ht="15.75" x14ac:dyDescent="0.25">
      <c r="A8" s="60"/>
      <c r="B8" s="60"/>
      <c r="C8" s="66" t="s">
        <v>48</v>
      </c>
      <c r="D8" s="86"/>
      <c r="E8" s="87"/>
      <c r="F8" s="88"/>
      <c r="G8" s="68"/>
      <c r="H8" s="60"/>
      <c r="I8" s="60"/>
    </row>
    <row r="9" spans="1:9" x14ac:dyDescent="0.25">
      <c r="A9" s="69"/>
      <c r="B9" s="69"/>
      <c r="C9" s="67"/>
      <c r="D9" s="68"/>
      <c r="E9" s="68"/>
      <c r="F9" s="68"/>
      <c r="G9" s="68"/>
      <c r="H9" s="69"/>
      <c r="I9" s="69"/>
    </row>
    <row r="10" spans="1:9" x14ac:dyDescent="0.25">
      <c r="A10" s="69"/>
      <c r="B10" s="69"/>
      <c r="C10" s="69"/>
      <c r="D10" s="69" t="s">
        <v>30</v>
      </c>
      <c r="E10" s="69"/>
      <c r="F10" s="69"/>
      <c r="G10" s="69"/>
      <c r="H10" s="69"/>
      <c r="I10" s="69"/>
    </row>
    <row r="11" spans="1:9" x14ac:dyDescent="0.25">
      <c r="A11" s="69"/>
      <c r="B11" s="69"/>
      <c r="C11" s="69"/>
      <c r="D11" s="69"/>
      <c r="E11" s="69"/>
      <c r="F11" s="69"/>
      <c r="G11" s="69"/>
      <c r="H11" s="69"/>
      <c r="I11" s="69"/>
    </row>
    <row r="12" spans="1:9" x14ac:dyDescent="0.25">
      <c r="A12" s="69"/>
      <c r="B12" s="69"/>
      <c r="C12" s="69"/>
      <c r="D12" s="69"/>
      <c r="E12" s="69"/>
      <c r="F12" s="69"/>
      <c r="G12" s="69"/>
      <c r="H12" s="69"/>
      <c r="I12" s="69"/>
    </row>
    <row r="13" spans="1:9" x14ac:dyDescent="0.25">
      <c r="A13" s="69"/>
      <c r="B13" s="70" t="s">
        <v>52</v>
      </c>
      <c r="C13" s="69"/>
      <c r="D13" s="69"/>
      <c r="E13" s="69"/>
      <c r="F13" s="69"/>
      <c r="G13" s="69"/>
      <c r="H13" s="69"/>
      <c r="I13" s="69"/>
    </row>
    <row r="14" spans="1:9" x14ac:dyDescent="0.25">
      <c r="A14" s="69"/>
      <c r="B14" s="73" t="s">
        <v>49</v>
      </c>
      <c r="C14" s="84" t="s">
        <v>53</v>
      </c>
      <c r="D14" s="85"/>
      <c r="E14" s="85"/>
      <c r="F14" s="85"/>
      <c r="G14" s="71">
        <f>Inschrijving!K33</f>
        <v>0</v>
      </c>
      <c r="H14" s="71">
        <f>G14/3</f>
        <v>0</v>
      </c>
      <c r="I14" s="69"/>
    </row>
    <row r="15" spans="1:9" x14ac:dyDescent="0.25">
      <c r="A15" s="69"/>
      <c r="B15" s="73" t="s">
        <v>50</v>
      </c>
      <c r="C15" s="84" t="s">
        <v>53</v>
      </c>
      <c r="D15" s="85"/>
      <c r="E15" s="85"/>
      <c r="F15" s="85"/>
      <c r="G15" s="71">
        <f>Inschrijving!K46</f>
        <v>0</v>
      </c>
      <c r="H15" s="71">
        <f t="shared" ref="H15:H16" si="0">G15/3</f>
        <v>0</v>
      </c>
      <c r="I15" s="69"/>
    </row>
    <row r="16" spans="1:9" x14ac:dyDescent="0.25">
      <c r="A16" s="69"/>
      <c r="B16" s="74" t="s">
        <v>51</v>
      </c>
      <c r="C16" s="84" t="s">
        <v>53</v>
      </c>
      <c r="D16" s="85"/>
      <c r="E16" s="85"/>
      <c r="F16" s="85"/>
      <c r="G16" s="71">
        <f>Inschrijving!K59</f>
        <v>0</v>
      </c>
      <c r="H16" s="71">
        <f t="shared" si="0"/>
        <v>0</v>
      </c>
      <c r="I16" s="69"/>
    </row>
    <row r="17" spans="1:9" x14ac:dyDescent="0.25">
      <c r="A17" s="69"/>
      <c r="B17" s="69"/>
      <c r="C17" s="62"/>
      <c r="D17" s="62"/>
      <c r="E17" s="62"/>
      <c r="F17" s="62"/>
      <c r="G17" s="69"/>
      <c r="H17" s="71"/>
      <c r="I17" s="69"/>
    </row>
    <row r="18" spans="1:9" x14ac:dyDescent="0.25">
      <c r="A18" s="69"/>
      <c r="B18" s="69"/>
      <c r="C18" s="69"/>
      <c r="D18" s="69"/>
      <c r="E18" s="69"/>
      <c r="F18" s="69"/>
      <c r="G18" s="69"/>
      <c r="H18" s="72">
        <f>SUM(H14:H16)</f>
        <v>0</v>
      </c>
      <c r="I18" s="69"/>
    </row>
    <row r="19" spans="1:9" x14ac:dyDescent="0.25">
      <c r="A19" s="69"/>
      <c r="B19" s="70" t="s">
        <v>54</v>
      </c>
      <c r="C19" s="69"/>
      <c r="D19" s="69"/>
      <c r="E19" s="69"/>
      <c r="F19" s="69"/>
      <c r="G19" s="69"/>
      <c r="H19" s="69"/>
      <c r="I19" s="69"/>
    </row>
    <row r="20" spans="1:9" x14ac:dyDescent="0.25">
      <c r="A20" s="69"/>
      <c r="B20" s="75" t="s">
        <v>37</v>
      </c>
      <c r="C20" s="76">
        <f>Inschrijving!G65</f>
        <v>0</v>
      </c>
      <c r="D20" s="69"/>
      <c r="E20" s="69"/>
      <c r="F20" s="69"/>
      <c r="G20" s="69"/>
      <c r="H20" s="69"/>
      <c r="I20" s="69"/>
    </row>
    <row r="21" spans="1:9" x14ac:dyDescent="0.25">
      <c r="A21" s="69"/>
      <c r="B21" s="77" t="s">
        <v>55</v>
      </c>
      <c r="C21" s="77" t="s">
        <v>56</v>
      </c>
      <c r="D21" s="78"/>
      <c r="E21" s="78"/>
      <c r="F21" s="79"/>
      <c r="G21" s="69"/>
      <c r="H21" s="71">
        <f>Inschrijving!H65</f>
        <v>0</v>
      </c>
      <c r="I21" s="69"/>
    </row>
    <row r="22" spans="1:9" x14ac:dyDescent="0.25">
      <c r="A22" s="69"/>
      <c r="B22" s="77" t="s">
        <v>18</v>
      </c>
      <c r="C22" s="77" t="s">
        <v>56</v>
      </c>
      <c r="D22" s="78"/>
      <c r="E22" s="78"/>
      <c r="F22" s="79"/>
      <c r="G22" s="69"/>
      <c r="H22" s="71">
        <f>Inschrijving!I65</f>
        <v>0</v>
      </c>
      <c r="I22" s="69"/>
    </row>
    <row r="23" spans="1:9" x14ac:dyDescent="0.25">
      <c r="A23" s="69"/>
      <c r="B23" s="77" t="s">
        <v>19</v>
      </c>
      <c r="C23" s="77" t="s">
        <v>56</v>
      </c>
      <c r="D23" s="78"/>
      <c r="E23" s="78"/>
      <c r="F23" s="79"/>
      <c r="G23" s="69"/>
      <c r="H23" s="71">
        <f>Inschrijving!J65</f>
        <v>0</v>
      </c>
      <c r="I23" s="69"/>
    </row>
    <row r="24" spans="1:9" x14ac:dyDescent="0.25">
      <c r="A24" s="69"/>
      <c r="B24" s="69"/>
      <c r="C24" s="69"/>
      <c r="D24" s="69"/>
      <c r="E24" s="69"/>
      <c r="F24" s="69"/>
      <c r="G24" s="69"/>
      <c r="H24" s="80">
        <f>SUM(H21:H23)</f>
        <v>0</v>
      </c>
      <c r="I24" s="69"/>
    </row>
    <row r="25" spans="1:9" x14ac:dyDescent="0.25">
      <c r="A25" s="69"/>
      <c r="B25" s="69"/>
      <c r="C25" s="69"/>
      <c r="D25" s="69"/>
      <c r="E25" s="69"/>
      <c r="F25" s="69"/>
      <c r="G25" s="69"/>
      <c r="H25" s="69"/>
      <c r="I25" s="69"/>
    </row>
    <row r="26" spans="1:9" x14ac:dyDescent="0.25">
      <c r="A26" s="69"/>
      <c r="B26" s="69"/>
      <c r="C26" s="69"/>
      <c r="D26" s="69"/>
      <c r="E26" s="69"/>
      <c r="F26" s="69"/>
      <c r="G26" s="69"/>
      <c r="H26" s="69"/>
      <c r="I26" s="69"/>
    </row>
    <row r="27" spans="1:9" x14ac:dyDescent="0.25">
      <c r="A27" s="69"/>
      <c r="B27" s="69"/>
      <c r="C27" s="69"/>
      <c r="D27" s="69"/>
      <c r="E27" s="69"/>
      <c r="F27" s="70" t="s">
        <v>57</v>
      </c>
      <c r="G27" s="69"/>
      <c r="H27" s="69"/>
      <c r="I27" s="69"/>
    </row>
    <row r="28" spans="1:9" x14ac:dyDescent="0.25">
      <c r="A28" s="69"/>
      <c r="B28" s="69"/>
      <c r="C28" s="69"/>
      <c r="D28" s="69"/>
      <c r="E28" s="69"/>
      <c r="F28" s="69" t="s">
        <v>58</v>
      </c>
      <c r="G28" s="69"/>
      <c r="H28" s="72">
        <f>SUM(H18,H24)</f>
        <v>0</v>
      </c>
      <c r="I28" s="69"/>
    </row>
    <row r="29" spans="1:9" x14ac:dyDescent="0.25">
      <c r="A29" s="69"/>
      <c r="B29" s="69"/>
      <c r="C29" s="69"/>
      <c r="D29" s="69"/>
      <c r="E29" s="69"/>
      <c r="F29" s="69"/>
      <c r="G29" s="69"/>
      <c r="H29" s="81"/>
      <c r="I29" s="69"/>
    </row>
    <row r="30" spans="1:9" x14ac:dyDescent="0.25">
      <c r="A30" s="69" t="s">
        <v>59</v>
      </c>
      <c r="B30" s="69"/>
      <c r="C30" s="69"/>
      <c r="D30" s="69"/>
      <c r="E30" s="69"/>
      <c r="F30" s="69"/>
      <c r="G30" s="69"/>
      <c r="H30" s="69"/>
      <c r="I30" s="69"/>
    </row>
    <row r="31" spans="1:9" x14ac:dyDescent="0.25">
      <c r="A31" s="69"/>
      <c r="B31" s="69"/>
      <c r="C31" s="69"/>
      <c r="D31" s="69"/>
      <c r="E31" s="69"/>
      <c r="F31" s="69"/>
      <c r="G31" s="69"/>
      <c r="H31" s="69"/>
      <c r="I31" s="69"/>
    </row>
  </sheetData>
  <sheetProtection algorithmName="SHA-512" hashValue="/lRbckynFy83W5jxpIVAurKTccnQiykNTA381Z3Nq3JyrN7MM/LFwaIuKhb1KBr1nk+m3Gxo3QG0HACroCiKog==" saltValue="ssVhj08mcuaOjsxA6bX8aw==" spinCount="100000" sheet="1" objects="1" scenarios="1"/>
  <mergeCells count="5">
    <mergeCell ref="C14:F14"/>
    <mergeCell ref="C15:F15"/>
    <mergeCell ref="C16:F16"/>
    <mergeCell ref="D6:F6"/>
    <mergeCell ref="D8:F8"/>
  </mergeCells>
  <conditionalFormatting sqref="H28">
    <cfRule type="expression" dxfId="0" priority="3">
      <formula>#REF!&gt;0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A6B6-1D4E-4D0C-A2FE-2838AB45F66F}">
  <dimension ref="A1:U68"/>
  <sheetViews>
    <sheetView zoomScale="90" zoomScaleNormal="90" workbookViewId="0">
      <selection activeCell="K17" sqref="K17"/>
    </sheetView>
  </sheetViews>
  <sheetFormatPr defaultRowHeight="15" x14ac:dyDescent="0.25"/>
  <cols>
    <col min="1" max="1" width="7.28515625" style="58" customWidth="1"/>
    <col min="2" max="2" width="20.5703125" style="58" customWidth="1"/>
    <col min="3" max="3" width="11.42578125" style="58" bestFit="1" customWidth="1"/>
    <col min="4" max="4" width="47.7109375" style="58" bestFit="1" customWidth="1"/>
    <col min="5" max="5" width="22.7109375" style="59" customWidth="1"/>
    <col min="6" max="6" width="14.140625" style="58" customWidth="1"/>
    <col min="7" max="7" width="16.42578125" style="58" bestFit="1" customWidth="1"/>
    <col min="8" max="8" width="18" style="58" customWidth="1"/>
    <col min="9" max="9" width="18.85546875" style="58" customWidth="1"/>
    <col min="10" max="10" width="20.140625" style="58" customWidth="1"/>
    <col min="11" max="11" width="14.28515625" style="58" customWidth="1"/>
    <col min="12" max="12" width="15.42578125" style="58" bestFit="1" customWidth="1"/>
    <col min="13" max="13" width="9.140625" style="58"/>
    <col min="14" max="14" width="13.28515625" style="58" customWidth="1"/>
    <col min="15" max="15" width="12.85546875" style="58" customWidth="1"/>
    <col min="16" max="16" width="12.140625" style="58" customWidth="1"/>
    <col min="17" max="21" width="9.140625" style="58"/>
  </cols>
  <sheetData>
    <row r="1" spans="1:21" ht="18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 x14ac:dyDescent="0.25">
      <c r="A2" s="1"/>
      <c r="B2" s="1" t="str">
        <f>Voorblad!B2</f>
        <v>Europese Aanbesteding VDIBT (Virtuele Desktop Infrastructuur Benchmark Tool)</v>
      </c>
      <c r="C2" s="1"/>
      <c r="D2" s="1"/>
      <c r="E2" s="2"/>
      <c r="F2" s="1"/>
      <c r="G2" s="1"/>
      <c r="H2" s="124" t="s">
        <v>0</v>
      </c>
      <c r="I2" s="124"/>
      <c r="J2" s="124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" x14ac:dyDescent="0.25">
      <c r="A3" s="1"/>
      <c r="B3" s="3" t="s">
        <v>45</v>
      </c>
      <c r="C3" s="3"/>
      <c r="D3" s="3"/>
      <c r="E3" s="4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8" x14ac:dyDescent="0.25">
      <c r="A4" s="1"/>
      <c r="B4" s="5"/>
      <c r="C4" s="5"/>
      <c r="D4" s="5"/>
      <c r="E4" s="6"/>
      <c r="F4" s="5"/>
      <c r="G4" s="5"/>
      <c r="H4" s="5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8" x14ac:dyDescent="0.25">
      <c r="A5" s="1"/>
      <c r="B5" s="7" t="s">
        <v>1</v>
      </c>
      <c r="C5" s="7"/>
      <c r="D5" s="7"/>
      <c r="E5" s="8"/>
      <c r="F5" s="7" t="s">
        <v>2</v>
      </c>
      <c r="G5" s="7"/>
      <c r="H5" s="7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8" x14ac:dyDescent="0.25">
      <c r="A6" s="1"/>
      <c r="B6" s="7"/>
      <c r="C6" s="7"/>
      <c r="D6" s="7"/>
      <c r="E6" s="8"/>
      <c r="F6" s="7"/>
      <c r="G6" s="7"/>
      <c r="H6" s="7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" x14ac:dyDescent="0.25">
      <c r="A7" s="1"/>
      <c r="B7" s="7" t="s">
        <v>3</v>
      </c>
      <c r="C7" s="7"/>
      <c r="D7" s="7"/>
      <c r="E7" s="8"/>
      <c r="F7" s="125"/>
      <c r="G7" s="125"/>
      <c r="H7" s="125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8" x14ac:dyDescent="0.25">
      <c r="A8" s="1"/>
      <c r="B8" s="7" t="s">
        <v>4</v>
      </c>
      <c r="C8" s="7"/>
      <c r="D8" s="7"/>
      <c r="E8" s="8"/>
      <c r="F8" s="125"/>
      <c r="G8" s="125"/>
      <c r="H8" s="125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8" x14ac:dyDescent="0.25">
      <c r="A9" s="1"/>
      <c r="B9" s="7" t="s">
        <v>5</v>
      </c>
      <c r="C9" s="7"/>
      <c r="D9" s="7"/>
      <c r="E9" s="8"/>
      <c r="F9" s="125"/>
      <c r="G9" s="125"/>
      <c r="H9" s="125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8" x14ac:dyDescent="0.25">
      <c r="A10" s="1"/>
      <c r="B10" s="7"/>
      <c r="C10" s="7"/>
      <c r="D10" s="7"/>
      <c r="E10" s="8"/>
      <c r="F10" s="7"/>
      <c r="G10" s="7"/>
      <c r="H10" s="7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8" x14ac:dyDescent="0.25">
      <c r="A11" s="1"/>
      <c r="B11" s="7"/>
      <c r="C11" s="7"/>
      <c r="D11" s="7"/>
      <c r="E11" s="8"/>
      <c r="F11" s="7"/>
      <c r="G11" s="7"/>
      <c r="H11" s="7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8" x14ac:dyDescent="0.25">
      <c r="A12" s="1"/>
      <c r="B12" s="7" t="s">
        <v>6</v>
      </c>
      <c r="C12" s="7"/>
      <c r="D12" s="7"/>
      <c r="E12" s="8"/>
      <c r="F12" s="126">
        <f>Voorblad!D8</f>
        <v>0</v>
      </c>
      <c r="G12" s="127"/>
      <c r="H12" s="127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8" x14ac:dyDescent="0.25">
      <c r="A13" s="1"/>
      <c r="B13" s="7" t="s">
        <v>7</v>
      </c>
      <c r="C13" s="7"/>
      <c r="D13" s="7"/>
      <c r="E13" s="8"/>
      <c r="F13" s="125"/>
      <c r="G13" s="125"/>
      <c r="H13" s="125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8" x14ac:dyDescent="0.25">
      <c r="A14" s="1"/>
      <c r="B14" s="1"/>
      <c r="C14" s="1"/>
      <c r="D14" s="1"/>
      <c r="E14" s="2"/>
      <c r="F14" s="1"/>
      <c r="G14" s="1"/>
      <c r="H14" s="1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5" x14ac:dyDescent="0.25">
      <c r="A15" s="1"/>
      <c r="B15" s="128" t="s">
        <v>8</v>
      </c>
      <c r="C15" s="129"/>
      <c r="D15" s="129"/>
      <c r="E15" s="130"/>
      <c r="F15" s="9" t="s">
        <v>9</v>
      </c>
      <c r="G15" s="9" t="s">
        <v>10</v>
      </c>
      <c r="H15" s="9" t="s">
        <v>11</v>
      </c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2.75" x14ac:dyDescent="0.25">
      <c r="A16" s="1"/>
      <c r="B16" s="131" t="s">
        <v>12</v>
      </c>
      <c r="C16" s="132"/>
      <c r="D16" s="132"/>
      <c r="E16" s="133"/>
      <c r="F16" s="10" t="s">
        <v>41</v>
      </c>
      <c r="G16" s="11" t="s">
        <v>43</v>
      </c>
      <c r="H16" s="11" t="s">
        <v>44</v>
      </c>
      <c r="I16" s="3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42.75" x14ac:dyDescent="0.25">
      <c r="A17" s="1"/>
      <c r="B17" s="131" t="s">
        <v>13</v>
      </c>
      <c r="C17" s="132"/>
      <c r="D17" s="132"/>
      <c r="E17" s="133"/>
      <c r="F17" s="11" t="s">
        <v>42</v>
      </c>
      <c r="G17" s="11" t="s">
        <v>42</v>
      </c>
      <c r="H17" s="11" t="s">
        <v>42</v>
      </c>
      <c r="I17" s="3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8" x14ac:dyDescent="0.25">
      <c r="A18" s="1"/>
      <c r="B18" s="131" t="s">
        <v>14</v>
      </c>
      <c r="C18" s="132"/>
      <c r="D18" s="132"/>
      <c r="E18" s="133"/>
      <c r="F18" s="12">
        <v>24</v>
      </c>
      <c r="G18" s="12">
        <v>24</v>
      </c>
      <c r="H18" s="12">
        <v>24</v>
      </c>
      <c r="I18" s="3"/>
      <c r="J18" s="3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8" x14ac:dyDescent="0.25">
      <c r="A19" s="1"/>
      <c r="B19" s="121" t="s">
        <v>15</v>
      </c>
      <c r="C19" s="122"/>
      <c r="D19" s="122"/>
      <c r="E19" s="123"/>
      <c r="F19" s="13">
        <v>100</v>
      </c>
      <c r="G19" s="13">
        <v>100</v>
      </c>
      <c r="H19" s="13">
        <v>100</v>
      </c>
      <c r="I19" s="3"/>
      <c r="J19" s="3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8" x14ac:dyDescent="0.25">
      <c r="A20" s="1"/>
      <c r="B20" s="1"/>
      <c r="C20" s="1"/>
      <c r="D20" s="1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8" x14ac:dyDescent="0.25">
      <c r="A21" s="1"/>
      <c r="B21" s="1"/>
      <c r="C21" s="1"/>
      <c r="D21" s="1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8" x14ac:dyDescent="0.25">
      <c r="A22" s="1"/>
      <c r="B22" s="1"/>
      <c r="C22" s="1"/>
      <c r="D22" s="1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8" x14ac:dyDescent="0.25">
      <c r="A23" s="1"/>
      <c r="B23" s="1"/>
      <c r="C23" s="1"/>
      <c r="D23" s="1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8" x14ac:dyDescent="0.25">
      <c r="A24" s="1"/>
      <c r="B24" s="93" t="s">
        <v>61</v>
      </c>
      <c r="C24" s="29"/>
      <c r="D24" s="30" t="s">
        <v>31</v>
      </c>
      <c r="E24" s="31"/>
      <c r="F24" s="30"/>
      <c r="G24" s="30"/>
      <c r="H24" s="29"/>
      <c r="I24" s="29"/>
      <c r="J24" s="29"/>
      <c r="K24" s="29"/>
      <c r="L24" s="32"/>
      <c r="M24" s="1"/>
      <c r="N24" s="1"/>
      <c r="O24" s="1"/>
      <c r="P24" s="1"/>
      <c r="Q24" s="1"/>
      <c r="R24" s="1"/>
      <c r="S24" s="1"/>
      <c r="T24" s="1"/>
      <c r="U24" s="1"/>
    </row>
    <row r="25" spans="1:21" ht="18" x14ac:dyDescent="0.25">
      <c r="A25" s="1"/>
      <c r="B25" s="94"/>
      <c r="C25" s="7"/>
      <c r="D25" s="7"/>
      <c r="E25" s="8"/>
      <c r="F25" s="7"/>
      <c r="G25" s="7"/>
      <c r="H25" s="7"/>
      <c r="I25" s="7"/>
      <c r="J25" s="7"/>
      <c r="K25" s="22"/>
      <c r="L25" s="33"/>
      <c r="M25" s="1"/>
      <c r="N25" s="1"/>
      <c r="O25" s="1"/>
      <c r="P25" s="1"/>
      <c r="Q25" s="1"/>
      <c r="R25" s="1"/>
      <c r="S25" s="1"/>
      <c r="T25" s="1"/>
      <c r="U25" s="1"/>
    </row>
    <row r="26" spans="1:21" ht="18" x14ac:dyDescent="0.25">
      <c r="A26" s="1"/>
      <c r="B26" s="94"/>
      <c r="C26" s="7"/>
      <c r="D26" s="5"/>
      <c r="E26" s="8"/>
      <c r="F26" s="7"/>
      <c r="G26" s="7"/>
      <c r="H26" s="96" t="s">
        <v>16</v>
      </c>
      <c r="I26" s="97"/>
      <c r="J26" s="98"/>
      <c r="K26" s="22"/>
      <c r="L26" s="33"/>
      <c r="M26" s="1"/>
      <c r="N26" s="1"/>
      <c r="O26" s="1"/>
      <c r="P26" s="1"/>
      <c r="Q26" s="1"/>
      <c r="R26" s="1"/>
      <c r="S26" s="1"/>
      <c r="T26" s="1"/>
      <c r="U26" s="1"/>
    </row>
    <row r="27" spans="1:21" ht="18" x14ac:dyDescent="0.25">
      <c r="A27" s="1"/>
      <c r="B27" s="94"/>
      <c r="C27" s="7"/>
      <c r="D27" s="5"/>
      <c r="E27" s="8"/>
      <c r="F27" s="7"/>
      <c r="G27" s="7"/>
      <c r="H27" s="14" t="s">
        <v>17</v>
      </c>
      <c r="I27" s="14" t="s">
        <v>18</v>
      </c>
      <c r="J27" s="14" t="s">
        <v>19</v>
      </c>
      <c r="K27" s="102" t="s">
        <v>20</v>
      </c>
      <c r="L27" s="33"/>
      <c r="M27" s="1"/>
      <c r="N27" s="1"/>
      <c r="O27" s="1"/>
      <c r="P27" s="1"/>
      <c r="Q27" s="1"/>
      <c r="R27" s="1"/>
      <c r="S27" s="1"/>
      <c r="T27" s="1"/>
      <c r="U27" s="1"/>
    </row>
    <row r="28" spans="1:21" ht="18" x14ac:dyDescent="0.25">
      <c r="A28" s="1"/>
      <c r="B28" s="94"/>
      <c r="C28" s="7"/>
      <c r="D28" s="15" t="s">
        <v>21</v>
      </c>
      <c r="E28" s="103" t="s">
        <v>32</v>
      </c>
      <c r="F28" s="115">
        <v>0</v>
      </c>
      <c r="G28" s="99"/>
      <c r="H28" s="34">
        <v>1500</v>
      </c>
      <c r="I28" s="34">
        <v>7500</v>
      </c>
      <c r="J28" s="34">
        <v>35000</v>
      </c>
      <c r="K28" s="102"/>
      <c r="L28" s="33"/>
      <c r="M28" s="1"/>
      <c r="N28" s="1"/>
      <c r="O28" s="1"/>
      <c r="P28" s="1"/>
      <c r="Q28" s="1"/>
      <c r="R28" s="1"/>
      <c r="S28" s="1"/>
      <c r="T28" s="1"/>
      <c r="U28" s="1"/>
    </row>
    <row r="29" spans="1:21" ht="18" x14ac:dyDescent="0.25">
      <c r="A29" s="1"/>
      <c r="B29" s="94"/>
      <c r="C29" s="7"/>
      <c r="D29" s="17" t="s">
        <v>22</v>
      </c>
      <c r="E29" s="104"/>
      <c r="F29" s="116"/>
      <c r="G29" s="119"/>
      <c r="H29" s="16">
        <v>4000</v>
      </c>
      <c r="I29" s="16">
        <v>4000</v>
      </c>
      <c r="J29" s="16">
        <v>4000</v>
      </c>
      <c r="K29" s="118"/>
      <c r="L29" s="33"/>
      <c r="M29" s="1"/>
      <c r="N29" s="1"/>
      <c r="O29" s="1"/>
      <c r="P29" s="1"/>
      <c r="Q29" s="1"/>
      <c r="R29" s="1"/>
      <c r="S29" s="1"/>
      <c r="T29" s="1"/>
      <c r="U29" s="1"/>
    </row>
    <row r="30" spans="1:21" ht="18" x14ac:dyDescent="0.25">
      <c r="A30" s="1"/>
      <c r="B30" s="94"/>
      <c r="C30" s="7"/>
      <c r="D30" s="18" t="s">
        <v>23</v>
      </c>
      <c r="E30" s="105"/>
      <c r="F30" s="117"/>
      <c r="G30" s="120"/>
      <c r="H30" s="16">
        <v>100</v>
      </c>
      <c r="I30" s="16">
        <v>100</v>
      </c>
      <c r="J30" s="16">
        <v>100</v>
      </c>
      <c r="K30" s="19"/>
      <c r="L30" s="33"/>
      <c r="M30" s="1"/>
      <c r="N30" s="1"/>
      <c r="O30" s="1"/>
      <c r="P30" s="1"/>
      <c r="Q30" s="1"/>
      <c r="R30" s="1"/>
      <c r="S30" s="1"/>
      <c r="T30" s="1"/>
      <c r="U30" s="1"/>
    </row>
    <row r="31" spans="1:21" ht="18" x14ac:dyDescent="0.25">
      <c r="A31" s="1"/>
      <c r="B31" s="94"/>
      <c r="C31" s="7"/>
      <c r="D31" s="5"/>
      <c r="E31" s="8"/>
      <c r="F31" s="7"/>
      <c r="G31" s="20" t="s">
        <v>24</v>
      </c>
      <c r="H31" s="21">
        <v>0</v>
      </c>
      <c r="I31" s="21">
        <v>0</v>
      </c>
      <c r="J31" s="21">
        <v>0</v>
      </c>
      <c r="K31" s="22"/>
      <c r="L31" s="33"/>
      <c r="M31" s="1"/>
      <c r="N31" s="1"/>
      <c r="O31" s="1"/>
      <c r="P31" s="1"/>
      <c r="Q31" s="1"/>
      <c r="R31" s="1"/>
      <c r="S31" s="1"/>
      <c r="T31" s="1"/>
      <c r="U31" s="1"/>
    </row>
    <row r="32" spans="1:21" ht="18" x14ac:dyDescent="0.25">
      <c r="A32" s="1"/>
      <c r="B32" s="94"/>
      <c r="C32" s="7"/>
      <c r="D32" s="5"/>
      <c r="E32" s="8"/>
      <c r="F32" s="7"/>
      <c r="G32" s="20" t="s">
        <v>25</v>
      </c>
      <c r="H32" s="23">
        <v>0</v>
      </c>
      <c r="I32" s="23">
        <v>0</v>
      </c>
      <c r="J32" s="23">
        <v>0</v>
      </c>
      <c r="K32" s="22"/>
      <c r="L32" s="33"/>
      <c r="M32" s="1"/>
      <c r="N32" s="1"/>
      <c r="O32" s="1"/>
      <c r="P32" s="1"/>
      <c r="Q32" s="1"/>
      <c r="R32" s="1"/>
      <c r="S32" s="1"/>
      <c r="T32" s="1"/>
      <c r="U32" s="1"/>
    </row>
    <row r="33" spans="1:21" ht="18" x14ac:dyDescent="0.25">
      <c r="A33" s="1"/>
      <c r="B33" s="94"/>
      <c r="C33" s="7"/>
      <c r="D33" s="7"/>
      <c r="E33" s="8"/>
      <c r="F33" s="7"/>
      <c r="G33" s="7"/>
      <c r="H33" s="25">
        <f>$F$28*(1-H32)*H31</f>
        <v>0</v>
      </c>
      <c r="I33" s="25">
        <f t="shared" ref="I33:J33" si="0">$F$28*(1-I32)*I31</f>
        <v>0</v>
      </c>
      <c r="J33" s="25">
        <f t="shared" si="0"/>
        <v>0</v>
      </c>
      <c r="K33" s="24">
        <f>SUM(H33:J33)</f>
        <v>0</v>
      </c>
      <c r="L33" s="33"/>
      <c r="M33" s="1"/>
      <c r="N33" s="1"/>
      <c r="O33" s="1"/>
      <c r="P33" s="1"/>
      <c r="Q33" s="1"/>
      <c r="R33" s="1"/>
      <c r="S33" s="1"/>
      <c r="T33" s="1"/>
      <c r="U33" s="1"/>
    </row>
    <row r="34" spans="1:21" ht="18" x14ac:dyDescent="0.25">
      <c r="A34" s="1"/>
      <c r="B34" s="95"/>
      <c r="C34" s="35"/>
      <c r="D34" s="35"/>
      <c r="E34" s="36"/>
      <c r="F34" s="35"/>
      <c r="G34" s="35"/>
      <c r="H34" s="35"/>
      <c r="I34" s="35"/>
      <c r="J34" s="35"/>
      <c r="K34" s="35"/>
      <c r="L34" s="37"/>
      <c r="M34" s="1"/>
      <c r="N34" s="1"/>
      <c r="O34" s="1"/>
      <c r="P34" s="1"/>
      <c r="Q34" s="1"/>
      <c r="R34" s="1"/>
      <c r="S34" s="1"/>
      <c r="T34" s="1"/>
      <c r="U34" s="1"/>
    </row>
    <row r="35" spans="1:21" ht="18" x14ac:dyDescent="0.2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8" x14ac:dyDescent="0.2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8" x14ac:dyDescent="0.25">
      <c r="A37" s="1"/>
      <c r="B37" s="93" t="s">
        <v>62</v>
      </c>
      <c r="C37" s="29"/>
      <c r="D37" s="30" t="s">
        <v>31</v>
      </c>
      <c r="E37" s="31"/>
      <c r="F37" s="30"/>
      <c r="G37" s="30"/>
      <c r="H37" s="29"/>
      <c r="I37" s="29"/>
      <c r="J37" s="29"/>
      <c r="K37" s="29"/>
      <c r="L37" s="32"/>
      <c r="M37" s="1"/>
      <c r="N37" s="1"/>
      <c r="O37" s="1"/>
      <c r="P37" s="1"/>
      <c r="Q37" s="1"/>
      <c r="R37" s="1"/>
      <c r="S37" s="1"/>
      <c r="T37" s="1"/>
      <c r="U37" s="1"/>
    </row>
    <row r="38" spans="1:21" ht="18" x14ac:dyDescent="0.25">
      <c r="A38" s="1"/>
      <c r="B38" s="94"/>
      <c r="C38" s="7"/>
      <c r="D38" s="7"/>
      <c r="E38" s="8"/>
      <c r="F38" s="7"/>
      <c r="G38" s="7"/>
      <c r="H38" s="7"/>
      <c r="I38" s="7"/>
      <c r="J38" s="7"/>
      <c r="K38" s="22"/>
      <c r="L38" s="33"/>
      <c r="M38" s="1"/>
      <c r="N38" s="109" t="s">
        <v>33</v>
      </c>
      <c r="O38" s="110"/>
      <c r="P38" s="111"/>
      <c r="Q38" s="1"/>
      <c r="R38" s="1"/>
      <c r="S38" s="1"/>
      <c r="T38" s="1"/>
      <c r="U38" s="1"/>
    </row>
    <row r="39" spans="1:21" ht="18" x14ac:dyDescent="0.25">
      <c r="A39" s="1"/>
      <c r="B39" s="94"/>
      <c r="C39" s="7"/>
      <c r="D39" s="5"/>
      <c r="E39" s="8"/>
      <c r="F39" s="7"/>
      <c r="G39" s="7"/>
      <c r="H39" s="96" t="s">
        <v>16</v>
      </c>
      <c r="I39" s="97"/>
      <c r="J39" s="98"/>
      <c r="K39" s="22"/>
      <c r="L39" s="33"/>
      <c r="M39" s="1"/>
      <c r="N39" s="38"/>
      <c r="O39" s="39"/>
      <c r="P39" s="40"/>
      <c r="Q39" s="1"/>
      <c r="R39" s="1"/>
      <c r="S39" s="1"/>
      <c r="T39" s="1"/>
      <c r="U39" s="1"/>
    </row>
    <row r="40" spans="1:21" ht="18" x14ac:dyDescent="0.25">
      <c r="A40" s="1"/>
      <c r="B40" s="94"/>
      <c r="C40" s="7"/>
      <c r="D40" s="5"/>
      <c r="E40" s="8"/>
      <c r="F40" s="7"/>
      <c r="G40" s="7"/>
      <c r="H40" s="14" t="s">
        <v>17</v>
      </c>
      <c r="I40" s="14" t="s">
        <v>18</v>
      </c>
      <c r="J40" s="14" t="s">
        <v>19</v>
      </c>
      <c r="K40" s="102" t="s">
        <v>20</v>
      </c>
      <c r="L40" s="33"/>
      <c r="M40" s="1"/>
      <c r="N40" s="112" t="s">
        <v>26</v>
      </c>
      <c r="O40" s="113"/>
      <c r="P40" s="114"/>
      <c r="Q40" s="1"/>
      <c r="R40" s="1"/>
      <c r="S40" s="1"/>
      <c r="T40" s="1"/>
      <c r="U40" s="1"/>
    </row>
    <row r="41" spans="1:21" ht="18" x14ac:dyDescent="0.25">
      <c r="A41" s="1"/>
      <c r="B41" s="94"/>
      <c r="C41" s="7"/>
      <c r="D41" s="15" t="s">
        <v>21</v>
      </c>
      <c r="E41" s="103" t="s">
        <v>32</v>
      </c>
      <c r="F41" s="115">
        <v>0</v>
      </c>
      <c r="G41" s="99"/>
      <c r="H41" s="16">
        <v>1500</v>
      </c>
      <c r="I41" s="16">
        <v>5000</v>
      </c>
      <c r="J41" s="16">
        <v>25000</v>
      </c>
      <c r="K41" s="102"/>
      <c r="L41" s="33"/>
      <c r="M41" s="1"/>
      <c r="N41" s="26" t="s">
        <v>27</v>
      </c>
      <c r="O41" s="26" t="s">
        <v>28</v>
      </c>
      <c r="P41" s="26" t="s">
        <v>29</v>
      </c>
      <c r="Q41" s="1"/>
      <c r="R41" s="1"/>
      <c r="S41" s="1"/>
      <c r="T41" s="1"/>
      <c r="U41" s="1"/>
    </row>
    <row r="42" spans="1:21" ht="18" x14ac:dyDescent="0.25">
      <c r="A42" s="1"/>
      <c r="B42" s="94"/>
      <c r="C42" s="7"/>
      <c r="D42" s="17" t="s">
        <v>22</v>
      </c>
      <c r="E42" s="104"/>
      <c r="F42" s="116"/>
      <c r="G42" s="100"/>
      <c r="H42" s="16">
        <v>4000</v>
      </c>
      <c r="I42" s="16">
        <v>4000</v>
      </c>
      <c r="J42" s="16">
        <v>4000</v>
      </c>
      <c r="K42" s="102"/>
      <c r="L42" s="33"/>
      <c r="M42" s="1"/>
      <c r="N42" s="27"/>
      <c r="O42" s="83"/>
      <c r="P42" s="28">
        <v>0.1</v>
      </c>
      <c r="Q42" s="1"/>
      <c r="R42" s="1"/>
      <c r="S42" s="1"/>
      <c r="T42" s="1"/>
      <c r="U42" s="1"/>
    </row>
    <row r="43" spans="1:21" ht="18" x14ac:dyDescent="0.25">
      <c r="A43" s="1"/>
      <c r="B43" s="94"/>
      <c r="C43" s="7"/>
      <c r="D43" s="18" t="s">
        <v>23</v>
      </c>
      <c r="E43" s="105"/>
      <c r="F43" s="117"/>
      <c r="G43" s="101"/>
      <c r="H43" s="16">
        <v>100</v>
      </c>
      <c r="I43" s="16">
        <v>100</v>
      </c>
      <c r="J43" s="16">
        <v>100</v>
      </c>
      <c r="K43" s="19"/>
      <c r="L43" s="33"/>
      <c r="M43" s="1"/>
      <c r="N43" s="27"/>
      <c r="O43" s="83"/>
      <c r="P43" s="28">
        <v>0.15</v>
      </c>
      <c r="Q43" s="1"/>
      <c r="R43" s="1"/>
      <c r="S43" s="1"/>
      <c r="T43" s="1"/>
      <c r="U43" s="1"/>
    </row>
    <row r="44" spans="1:21" ht="18" x14ac:dyDescent="0.25">
      <c r="A44" s="1"/>
      <c r="B44" s="94"/>
      <c r="C44" s="7"/>
      <c r="D44" s="5"/>
      <c r="E44" s="8"/>
      <c r="F44" s="7"/>
      <c r="G44" s="20" t="s">
        <v>24</v>
      </c>
      <c r="H44" s="21">
        <v>0</v>
      </c>
      <c r="I44" s="21">
        <v>0</v>
      </c>
      <c r="J44" s="21">
        <v>0</v>
      </c>
      <c r="K44" s="22"/>
      <c r="L44" s="33"/>
      <c r="M44" s="1"/>
      <c r="N44" s="27" t="s">
        <v>30</v>
      </c>
      <c r="O44" s="83" t="s">
        <v>30</v>
      </c>
      <c r="P44" s="28">
        <v>0</v>
      </c>
      <c r="Q44" s="1"/>
      <c r="R44" s="1"/>
      <c r="S44" s="1"/>
      <c r="T44" s="1"/>
      <c r="U44" s="1"/>
    </row>
    <row r="45" spans="1:21" ht="18" x14ac:dyDescent="0.25">
      <c r="A45" s="1"/>
      <c r="B45" s="94"/>
      <c r="C45" s="7"/>
      <c r="D45" s="7"/>
      <c r="E45" s="8"/>
      <c r="F45" s="7"/>
      <c r="G45" s="20" t="s">
        <v>25</v>
      </c>
      <c r="H45" s="23">
        <v>0</v>
      </c>
      <c r="I45" s="23">
        <v>0</v>
      </c>
      <c r="J45" s="23">
        <v>0</v>
      </c>
      <c r="K45" s="22"/>
      <c r="L45" s="33"/>
      <c r="M45" s="1"/>
      <c r="N45" s="27" t="s">
        <v>30</v>
      </c>
      <c r="O45" s="83" t="s">
        <v>30</v>
      </c>
      <c r="P45" s="28">
        <v>0</v>
      </c>
      <c r="Q45" s="1"/>
      <c r="R45" s="1"/>
      <c r="S45" s="1"/>
      <c r="T45" s="1"/>
      <c r="U45" s="1"/>
    </row>
    <row r="46" spans="1:21" ht="18" x14ac:dyDescent="0.25">
      <c r="A46" s="1"/>
      <c r="B46" s="94"/>
      <c r="C46" s="7"/>
      <c r="D46" s="7"/>
      <c r="E46" s="8"/>
      <c r="F46" s="7"/>
      <c r="G46" s="7"/>
      <c r="H46" s="25">
        <f>$F$41*(1-H45)*H44</f>
        <v>0</v>
      </c>
      <c r="I46" s="25">
        <f t="shared" ref="I46:J46" si="1">$F$41*(1-I45)*I44</f>
        <v>0</v>
      </c>
      <c r="J46" s="25">
        <f t="shared" si="1"/>
        <v>0</v>
      </c>
      <c r="K46" s="24">
        <f>SUM(H46:J46)</f>
        <v>0</v>
      </c>
      <c r="L46" s="33"/>
      <c r="M46" s="1"/>
      <c r="N46" s="27" t="s">
        <v>30</v>
      </c>
      <c r="O46" s="83" t="s">
        <v>30</v>
      </c>
      <c r="P46" s="28">
        <v>0</v>
      </c>
      <c r="Q46" s="1"/>
      <c r="R46" s="1"/>
      <c r="S46" s="1"/>
      <c r="T46" s="1"/>
      <c r="U46" s="1"/>
    </row>
    <row r="47" spans="1:21" ht="18" x14ac:dyDescent="0.25">
      <c r="A47" s="1"/>
      <c r="B47" s="95"/>
      <c r="C47" s="35"/>
      <c r="D47" s="35"/>
      <c r="E47" s="36"/>
      <c r="F47" s="35"/>
      <c r="G47" s="35"/>
      <c r="H47" s="35"/>
      <c r="I47" s="35"/>
      <c r="J47" s="35"/>
      <c r="K47" s="35"/>
      <c r="L47" s="37"/>
      <c r="M47" s="1"/>
      <c r="N47" s="27" t="s">
        <v>30</v>
      </c>
      <c r="O47" s="83" t="s">
        <v>30</v>
      </c>
      <c r="P47" s="28">
        <v>0</v>
      </c>
      <c r="Q47" s="1"/>
      <c r="R47" s="1"/>
      <c r="S47" s="1"/>
      <c r="T47" s="1"/>
      <c r="U47" s="1"/>
    </row>
    <row r="48" spans="1:21" ht="18" x14ac:dyDescent="0.2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27" t="s">
        <v>30</v>
      </c>
      <c r="O48" s="83"/>
      <c r="P48" s="28">
        <v>0</v>
      </c>
      <c r="Q48" s="1"/>
      <c r="R48" s="1"/>
      <c r="S48" s="1"/>
      <c r="T48" s="1"/>
      <c r="U48" s="1"/>
    </row>
    <row r="49" spans="1:21" ht="18" x14ac:dyDescent="0.2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27" t="s">
        <v>30</v>
      </c>
      <c r="O49" s="83"/>
      <c r="P49" s="28">
        <v>0</v>
      </c>
      <c r="Q49" s="1"/>
      <c r="R49" s="1"/>
      <c r="S49" s="1"/>
      <c r="T49" s="1"/>
      <c r="U49" s="1"/>
    </row>
    <row r="50" spans="1:21" ht="18" x14ac:dyDescent="0.25">
      <c r="A50" s="1"/>
      <c r="B50" s="93" t="s">
        <v>63</v>
      </c>
      <c r="C50" s="29"/>
      <c r="D50" s="30" t="s">
        <v>31</v>
      </c>
      <c r="E50" s="31"/>
      <c r="F50" s="30"/>
      <c r="G50" s="30"/>
      <c r="H50" s="29"/>
      <c r="I50" s="29"/>
      <c r="J50" s="29"/>
      <c r="K50" s="29"/>
      <c r="L50" s="32"/>
      <c r="M50" s="1"/>
      <c r="N50" s="27" t="s">
        <v>30</v>
      </c>
      <c r="O50" s="83"/>
      <c r="P50" s="28">
        <v>0</v>
      </c>
      <c r="Q50" s="1"/>
      <c r="R50" s="1"/>
      <c r="S50" s="1"/>
      <c r="T50" s="1"/>
      <c r="U50" s="1"/>
    </row>
    <row r="51" spans="1:21" ht="18" x14ac:dyDescent="0.25">
      <c r="A51" s="1"/>
      <c r="B51" s="94"/>
      <c r="C51" s="7"/>
      <c r="D51" s="7"/>
      <c r="E51" s="8"/>
      <c r="F51" s="7"/>
      <c r="G51" s="7"/>
      <c r="H51" s="7"/>
      <c r="I51" s="7"/>
      <c r="J51" s="7"/>
      <c r="K51" s="22"/>
      <c r="L51" s="33"/>
      <c r="M51" s="1"/>
      <c r="N51" s="27" t="s">
        <v>30</v>
      </c>
      <c r="O51" s="83"/>
      <c r="P51" s="28">
        <v>0</v>
      </c>
      <c r="Q51" s="1"/>
      <c r="R51" s="1"/>
      <c r="S51" s="1"/>
      <c r="T51" s="1"/>
      <c r="U51" s="1"/>
    </row>
    <row r="52" spans="1:21" ht="18" x14ac:dyDescent="0.25">
      <c r="A52" s="1"/>
      <c r="B52" s="94"/>
      <c r="C52" s="7"/>
      <c r="D52" s="5"/>
      <c r="E52" s="8"/>
      <c r="F52" s="7"/>
      <c r="G52" s="7"/>
      <c r="H52" s="96" t="s">
        <v>16</v>
      </c>
      <c r="I52" s="97"/>
      <c r="J52" s="98"/>
      <c r="K52" s="22"/>
      <c r="L52" s="33"/>
      <c r="M52" s="1"/>
      <c r="N52" s="27"/>
      <c r="O52" s="83"/>
      <c r="P52" s="28">
        <v>0</v>
      </c>
      <c r="Q52" s="1"/>
      <c r="R52" s="1"/>
      <c r="S52" s="1"/>
      <c r="T52" s="1"/>
      <c r="U52" s="1"/>
    </row>
    <row r="53" spans="1:21" ht="18" x14ac:dyDescent="0.25">
      <c r="A53" s="1"/>
      <c r="B53" s="94"/>
      <c r="C53" s="7"/>
      <c r="D53" s="5"/>
      <c r="E53" s="8"/>
      <c r="F53" s="7"/>
      <c r="G53" s="99"/>
      <c r="H53" s="14" t="s">
        <v>17</v>
      </c>
      <c r="I53" s="14" t="s">
        <v>18</v>
      </c>
      <c r="J53" s="14" t="s">
        <v>19</v>
      </c>
      <c r="K53" s="102" t="s">
        <v>20</v>
      </c>
      <c r="L53" s="33"/>
      <c r="M53" s="1"/>
      <c r="N53" s="27" t="s">
        <v>30</v>
      </c>
      <c r="O53" s="83"/>
      <c r="P53" s="28">
        <v>0</v>
      </c>
      <c r="Q53" s="1"/>
      <c r="R53" s="1"/>
      <c r="S53" s="1"/>
      <c r="T53" s="1"/>
      <c r="U53" s="1"/>
    </row>
    <row r="54" spans="1:21" ht="18" x14ac:dyDescent="0.25">
      <c r="A54" s="1"/>
      <c r="B54" s="94"/>
      <c r="C54" s="7"/>
      <c r="D54" s="15" t="s">
        <v>21</v>
      </c>
      <c r="E54" s="103" t="s">
        <v>32</v>
      </c>
      <c r="F54" s="106">
        <v>0</v>
      </c>
      <c r="G54" s="100"/>
      <c r="H54" s="16">
        <v>1500</v>
      </c>
      <c r="I54" s="16">
        <v>10000</v>
      </c>
      <c r="J54" s="16">
        <v>35000</v>
      </c>
      <c r="K54" s="102"/>
      <c r="L54" s="33"/>
      <c r="M54" s="1"/>
      <c r="N54" s="1"/>
      <c r="O54" s="1"/>
      <c r="P54" s="1"/>
      <c r="Q54" s="1"/>
      <c r="R54" s="1"/>
      <c r="S54" s="1"/>
      <c r="T54" s="1"/>
      <c r="U54" s="1"/>
    </row>
    <row r="55" spans="1:21" ht="18" x14ac:dyDescent="0.25">
      <c r="A55" s="1"/>
      <c r="B55" s="94"/>
      <c r="C55" s="7"/>
      <c r="D55" s="17" t="s">
        <v>22</v>
      </c>
      <c r="E55" s="104"/>
      <c r="F55" s="107"/>
      <c r="G55" s="100"/>
      <c r="H55" s="16">
        <v>4000</v>
      </c>
      <c r="I55" s="16">
        <v>4000</v>
      </c>
      <c r="J55" s="16">
        <v>4000</v>
      </c>
      <c r="K55" s="102"/>
      <c r="L55" s="33"/>
      <c r="M55" s="1"/>
      <c r="N55" s="1"/>
      <c r="O55" s="1"/>
      <c r="P55" s="1"/>
      <c r="Q55" s="1"/>
      <c r="R55" s="1"/>
      <c r="S55" s="1"/>
      <c r="T55" s="1"/>
      <c r="U55" s="1"/>
    </row>
    <row r="56" spans="1:21" ht="18" x14ac:dyDescent="0.25">
      <c r="A56" s="1"/>
      <c r="B56" s="94"/>
      <c r="C56" s="7"/>
      <c r="D56" s="18" t="s">
        <v>23</v>
      </c>
      <c r="E56" s="105"/>
      <c r="F56" s="108"/>
      <c r="G56" s="101"/>
      <c r="H56" s="16">
        <v>100</v>
      </c>
      <c r="I56" s="16">
        <v>100</v>
      </c>
      <c r="J56" s="16">
        <v>100</v>
      </c>
      <c r="K56" s="19"/>
      <c r="L56" s="33"/>
      <c r="M56" s="1"/>
      <c r="N56" s="1"/>
      <c r="O56" s="1"/>
      <c r="P56" s="1"/>
      <c r="Q56" s="1"/>
      <c r="R56" s="1"/>
      <c r="S56" s="1"/>
      <c r="T56" s="1"/>
      <c r="U56" s="1"/>
    </row>
    <row r="57" spans="1:21" ht="18" x14ac:dyDescent="0.25">
      <c r="A57" s="1"/>
      <c r="B57" s="94"/>
      <c r="C57" s="7"/>
      <c r="D57" s="5"/>
      <c r="E57" s="8"/>
      <c r="F57" s="7"/>
      <c r="G57" s="20" t="s">
        <v>24</v>
      </c>
      <c r="H57" s="21">
        <v>0</v>
      </c>
      <c r="I57" s="21">
        <v>0</v>
      </c>
      <c r="J57" s="21">
        <v>0</v>
      </c>
      <c r="K57" s="22"/>
      <c r="L57" s="33"/>
      <c r="M57" s="1"/>
      <c r="N57" s="1"/>
      <c r="O57" s="1"/>
      <c r="P57" s="1"/>
      <c r="Q57" s="1"/>
      <c r="R57" s="1"/>
      <c r="S57" s="1"/>
      <c r="T57" s="1"/>
      <c r="U57" s="1"/>
    </row>
    <row r="58" spans="1:21" ht="18" x14ac:dyDescent="0.25">
      <c r="A58" s="1"/>
      <c r="B58" s="94"/>
      <c r="C58" s="7"/>
      <c r="D58" s="5"/>
      <c r="E58" s="8"/>
      <c r="F58" s="7"/>
      <c r="G58" s="20" t="s">
        <v>34</v>
      </c>
      <c r="H58" s="23">
        <v>0</v>
      </c>
      <c r="I58" s="23">
        <v>0</v>
      </c>
      <c r="J58" s="23">
        <v>0</v>
      </c>
      <c r="K58" s="22"/>
      <c r="L58" s="33"/>
      <c r="M58" s="1"/>
      <c r="N58" s="1"/>
      <c r="O58" s="1"/>
      <c r="P58" s="1"/>
      <c r="Q58" s="1"/>
      <c r="R58" s="1"/>
      <c r="S58" s="1"/>
      <c r="T58" s="1"/>
      <c r="U58" s="1"/>
    </row>
    <row r="59" spans="1:21" ht="18" x14ac:dyDescent="0.25">
      <c r="A59" s="1"/>
      <c r="B59" s="94"/>
      <c r="C59" s="7"/>
      <c r="D59" s="7"/>
      <c r="E59" s="8"/>
      <c r="F59" s="7"/>
      <c r="G59" s="7"/>
      <c r="H59" s="25">
        <f>$F$54*(1-H58)*H57</f>
        <v>0</v>
      </c>
      <c r="I59" s="25">
        <f t="shared" ref="I59:J59" si="2">$F$54*(1-I58)*I57</f>
        <v>0</v>
      </c>
      <c r="J59" s="25">
        <f t="shared" si="2"/>
        <v>0</v>
      </c>
      <c r="K59" s="24">
        <f>SUM(H59:J59)</f>
        <v>0</v>
      </c>
      <c r="L59" s="33"/>
      <c r="M59" s="1"/>
      <c r="N59" s="1"/>
      <c r="O59" s="1"/>
      <c r="P59" s="1"/>
      <c r="Q59" s="1"/>
      <c r="R59" s="1"/>
      <c r="S59" s="1"/>
      <c r="T59" s="1"/>
      <c r="U59" s="1"/>
    </row>
    <row r="60" spans="1:21" ht="18" x14ac:dyDescent="0.25">
      <c r="A60" s="1"/>
      <c r="B60" s="95"/>
      <c r="C60" s="35"/>
      <c r="D60" s="35"/>
      <c r="E60" s="36"/>
      <c r="F60" s="35"/>
      <c r="G60" s="35"/>
      <c r="H60" s="35"/>
      <c r="I60" s="35"/>
      <c r="J60" s="35"/>
      <c r="K60" s="35"/>
      <c r="L60" s="37"/>
      <c r="M60" s="1"/>
      <c r="N60" s="1"/>
      <c r="O60" s="1"/>
      <c r="P60" s="1"/>
      <c r="Q60" s="1"/>
      <c r="R60" s="1"/>
      <c r="S60" s="1"/>
      <c r="T60" s="1"/>
      <c r="U60" s="1"/>
    </row>
    <row r="61" spans="1:21" ht="18" x14ac:dyDescent="0.2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8" x14ac:dyDescent="0.2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8" x14ac:dyDescent="0.25">
      <c r="A63" s="1"/>
      <c r="B63" s="41" t="s">
        <v>35</v>
      </c>
      <c r="C63" s="42"/>
      <c r="D63" s="42"/>
      <c r="E63" s="43"/>
      <c r="F63" s="42"/>
      <c r="G63" s="44"/>
      <c r="H63" s="44"/>
      <c r="I63" s="44"/>
      <c r="J63" s="44"/>
      <c r="K63" s="44"/>
      <c r="L63" s="45"/>
      <c r="M63" s="1"/>
      <c r="N63" s="1"/>
      <c r="O63" s="1"/>
      <c r="P63" s="1"/>
      <c r="Q63" s="1"/>
      <c r="R63" s="1"/>
      <c r="S63" s="1"/>
      <c r="T63" s="1"/>
      <c r="U63" s="1"/>
    </row>
    <row r="64" spans="1:21" ht="18" x14ac:dyDescent="0.25">
      <c r="A64" s="1"/>
      <c r="B64" s="89" t="s">
        <v>36</v>
      </c>
      <c r="C64" s="90"/>
      <c r="D64" s="90"/>
      <c r="E64" s="46"/>
      <c r="F64" s="47"/>
      <c r="G64" s="48" t="s">
        <v>37</v>
      </c>
      <c r="H64" s="48" t="s">
        <v>38</v>
      </c>
      <c r="I64" s="48" t="s">
        <v>39</v>
      </c>
      <c r="J64" s="48" t="s">
        <v>40</v>
      </c>
      <c r="K64" s="3" t="s">
        <v>20</v>
      </c>
      <c r="L64" s="49"/>
      <c r="M64" s="1"/>
      <c r="N64" s="1"/>
      <c r="O64" s="1"/>
      <c r="P64" s="1"/>
      <c r="Q64" s="1"/>
      <c r="R64" s="1"/>
      <c r="S64" s="1"/>
      <c r="T64" s="1"/>
      <c r="U64" s="1"/>
    </row>
    <row r="65" spans="1:21" ht="18" x14ac:dyDescent="0.25">
      <c r="A65" s="1"/>
      <c r="B65" s="91"/>
      <c r="C65" s="92"/>
      <c r="D65" s="92"/>
      <c r="E65" s="50"/>
      <c r="F65" s="51"/>
      <c r="G65" s="52">
        <v>0</v>
      </c>
      <c r="H65" s="53">
        <f>24*G65</f>
        <v>0</v>
      </c>
      <c r="I65" s="53">
        <f>24*G65</f>
        <v>0</v>
      </c>
      <c r="J65" s="53">
        <f>24*G65</f>
        <v>0</v>
      </c>
      <c r="K65" s="24">
        <f>SUM(H65:J65)</f>
        <v>0</v>
      </c>
      <c r="L65" s="49"/>
      <c r="M65" s="1"/>
      <c r="N65" s="1"/>
      <c r="O65" s="1"/>
      <c r="P65" s="1"/>
      <c r="Q65" s="1"/>
      <c r="R65" s="1"/>
      <c r="S65" s="1"/>
      <c r="T65" s="1"/>
      <c r="U65" s="1"/>
    </row>
    <row r="66" spans="1:21" ht="18" x14ac:dyDescent="0.25">
      <c r="A66" s="1"/>
      <c r="B66" s="54"/>
      <c r="C66" s="55"/>
      <c r="D66" s="55"/>
      <c r="E66" s="56"/>
      <c r="F66" s="55"/>
      <c r="G66" s="55"/>
      <c r="H66" s="55"/>
      <c r="I66" s="55"/>
      <c r="J66" s="55"/>
      <c r="K66" s="55"/>
      <c r="L66" s="57"/>
      <c r="M66" s="1"/>
      <c r="N66" s="1"/>
      <c r="O66" s="1"/>
      <c r="P66" s="1"/>
      <c r="Q66" s="1"/>
      <c r="R66" s="1"/>
      <c r="S66" s="1"/>
      <c r="T66" s="1"/>
      <c r="U66" s="1"/>
    </row>
    <row r="67" spans="1:21" ht="18" x14ac:dyDescent="0.2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8" x14ac:dyDescent="0.2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</sheetData>
  <sheetProtection algorithmName="SHA-512" hashValue="3RvVYsHkfPgIX2PHb0t2GX7IB7VHH5BME38jbSbaZm4lJDRPSrkWUm2RKDV3j/V9yX5Q/KkjfMRj8QmYDgLzCw==" saltValue="v1ipENvmbEu14pwmc60m+A==" spinCount="100000" sheet="1" objects="1" scenarios="1"/>
  <mergeCells count="32">
    <mergeCell ref="B19:E19"/>
    <mergeCell ref="H2:J2"/>
    <mergeCell ref="F7:H7"/>
    <mergeCell ref="F8:H8"/>
    <mergeCell ref="F9:H9"/>
    <mergeCell ref="F12:H12"/>
    <mergeCell ref="F13:H13"/>
    <mergeCell ref="B15:E15"/>
    <mergeCell ref="B16:E16"/>
    <mergeCell ref="B17:E17"/>
    <mergeCell ref="B18:E18"/>
    <mergeCell ref="B24:B34"/>
    <mergeCell ref="H26:J26"/>
    <mergeCell ref="K27:K29"/>
    <mergeCell ref="E28:E30"/>
    <mergeCell ref="F28:F30"/>
    <mergeCell ref="G28:G30"/>
    <mergeCell ref="B37:B47"/>
    <mergeCell ref="N38:P38"/>
    <mergeCell ref="H39:J39"/>
    <mergeCell ref="K40:K42"/>
    <mergeCell ref="N40:P40"/>
    <mergeCell ref="E41:E43"/>
    <mergeCell ref="F41:F43"/>
    <mergeCell ref="G41:G43"/>
    <mergeCell ref="B64:D65"/>
    <mergeCell ref="B50:B60"/>
    <mergeCell ref="H52:J52"/>
    <mergeCell ref="G53:G56"/>
    <mergeCell ref="K53:K55"/>
    <mergeCell ref="E54:E56"/>
    <mergeCell ref="F54:F5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4BDC-40D0-4D09-97ED-555FC8EC8089}">
  <dimension ref="A1:O35"/>
  <sheetViews>
    <sheetView workbookViewId="0">
      <selection sqref="A1:XFD1048576"/>
    </sheetView>
  </sheetViews>
  <sheetFormatPr defaultColWidth="0" defaultRowHeight="15" customHeight="1" zeroHeight="1" x14ac:dyDescent="0.25"/>
  <cols>
    <col min="1" max="15" width="9.140625" style="82" customWidth="1"/>
    <col min="16" max="16384" width="9.140625" style="82" hidden="1"/>
  </cols>
  <sheetData>
    <row r="1" s="82" customFormat="1" x14ac:dyDescent="0.25"/>
    <row r="2" s="82" customFormat="1" x14ac:dyDescent="0.25"/>
    <row r="3" s="82" customFormat="1" x14ac:dyDescent="0.25"/>
    <row r="4" s="82" customFormat="1" x14ac:dyDescent="0.25"/>
    <row r="5" s="82" customFormat="1" x14ac:dyDescent="0.25"/>
    <row r="6" s="82" customFormat="1" x14ac:dyDescent="0.25"/>
    <row r="7" s="82" customFormat="1" x14ac:dyDescent="0.25"/>
    <row r="8" s="82" customFormat="1" x14ac:dyDescent="0.25"/>
    <row r="9" s="82" customFormat="1" x14ac:dyDescent="0.25"/>
    <row r="10" s="82" customFormat="1" x14ac:dyDescent="0.25"/>
    <row r="11" s="82" customFormat="1" x14ac:dyDescent="0.25"/>
    <row r="12" s="82" customFormat="1" x14ac:dyDescent="0.25"/>
    <row r="13" s="82" customFormat="1" x14ac:dyDescent="0.25"/>
    <row r="14" s="82" customFormat="1" x14ac:dyDescent="0.25"/>
    <row r="15" s="82" customFormat="1" x14ac:dyDescent="0.25"/>
    <row r="16" s="82" customFormat="1" x14ac:dyDescent="0.25"/>
    <row r="17" s="82" customFormat="1" x14ac:dyDescent="0.25"/>
    <row r="18" s="82" customFormat="1" x14ac:dyDescent="0.25"/>
    <row r="19" s="82" customFormat="1" x14ac:dyDescent="0.25"/>
    <row r="20" s="82" customFormat="1" x14ac:dyDescent="0.25"/>
    <row r="21" s="82" customFormat="1" x14ac:dyDescent="0.25"/>
    <row r="22" s="82" customFormat="1" x14ac:dyDescent="0.25"/>
    <row r="23" s="82" customFormat="1" x14ac:dyDescent="0.25"/>
    <row r="24" s="82" customFormat="1" x14ac:dyDescent="0.25"/>
    <row r="25" s="82" customFormat="1" x14ac:dyDescent="0.25"/>
    <row r="26" s="82" customFormat="1" x14ac:dyDescent="0.25"/>
    <row r="27" s="82" customFormat="1" x14ac:dyDescent="0.25"/>
    <row r="28" s="82" customFormat="1" x14ac:dyDescent="0.25"/>
    <row r="29" s="82" customFormat="1" x14ac:dyDescent="0.25"/>
    <row r="30" s="82" customFormat="1" x14ac:dyDescent="0.25"/>
    <row r="31" s="82" customFormat="1" x14ac:dyDescent="0.25"/>
    <row r="32" s="82" customFormat="1" x14ac:dyDescent="0.25"/>
    <row r="33" s="82" customFormat="1" x14ac:dyDescent="0.25"/>
    <row r="34" s="82" customFormat="1" x14ac:dyDescent="0.25"/>
    <row r="35" s="82" customForma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Inschrijving</vt:lpstr>
      <vt:lpstr>Toelichting op Inschrijving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Matthijs A.M. van Marle</dc:creator>
  <cp:lastModifiedBy>Anne Matthijs A.M. van Marle</cp:lastModifiedBy>
  <dcterms:created xsi:type="dcterms:W3CDTF">2023-08-22T12:31:15Z</dcterms:created>
  <dcterms:modified xsi:type="dcterms:W3CDTF">2023-09-11T06:03:04Z</dcterms:modified>
</cp:coreProperties>
</file>