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9"/>
  <workbookPr filterPrivacy="1"/>
  <xr:revisionPtr revIDLastSave="0" documentId="13_ncr:1_{9EA666B6-541A-4041-ABEE-82525B73BCDB}" xr6:coauthVersionLast="47" xr6:coauthVersionMax="47" xr10:uidLastSave="{00000000-0000-0000-0000-000000000000}"/>
  <bookViews>
    <workbookView xWindow="30520" yWindow="500" windowWidth="39780" windowHeight="20840" xr2:uid="{00000000-000D-0000-FFFF-FFFF00000000}"/>
  </bookViews>
  <sheets>
    <sheet name="Prijzenblad" sheetId="8" r:id="rId1"/>
  </sheets>
  <definedNames>
    <definedName name="_xlnm.Print_Area" localSheetId="0">Prijzenblad!$A$1:$I$27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16" i="8" l="1"/>
  <c r="G9" i="8"/>
  <c r="G8" i="8"/>
  <c r="G7" i="8"/>
  <c r="G6" i="8"/>
  <c r="G5" i="8"/>
  <c r="G23" i="8"/>
  <c r="G22" i="8"/>
  <c r="G21" i="8"/>
  <c r="G20" i="8"/>
  <c r="G19" i="8"/>
  <c r="C25" i="8" l="1"/>
  <c r="C11" i="8"/>
  <c r="C27" i="8" l="1"/>
</calcChain>
</file>

<file path=xl/sharedStrings.xml><?xml version="1.0" encoding="utf-8"?>
<sst xmlns="http://schemas.openxmlformats.org/spreadsheetml/2006/main" count="36" uniqueCount="36">
  <si>
    <t>&lt;&lt;NAAM INSCHRIJVER&gt;&gt;</t>
  </si>
  <si>
    <t>Kosten trainingen</t>
  </si>
  <si>
    <t>totaal:</t>
  </si>
  <si>
    <t xml:space="preserve">Totaal per jaar </t>
  </si>
  <si>
    <t>aantal fictieve afname/ wegingsfactor</t>
  </si>
  <si>
    <t xml:space="preserve"> </t>
  </si>
  <si>
    <t>tarief all-in, exclusief BTW</t>
  </si>
  <si>
    <t>prijs per eenheid exclusief BTW</t>
  </si>
  <si>
    <r>
      <t>Extra beheerderstrainingen</t>
    </r>
    <r>
      <rPr>
        <b/>
        <sz val="10"/>
        <rFont val="Verdana"/>
        <family val="2"/>
      </rPr>
      <t xml:space="preserve"> per dagdeel</t>
    </r>
    <r>
      <rPr>
        <sz val="10"/>
        <rFont val="Verdana"/>
        <family val="2"/>
      </rPr>
      <t xml:space="preserve"> (4 uur) op n.n.b. locatie aanbestedende dienst NA implementatie en aanvangstrainingen</t>
    </r>
  </si>
  <si>
    <t>subtotaal eenmalige kosten</t>
  </si>
  <si>
    <t>Subtotaalbedragen jaarlijks:</t>
  </si>
  <si>
    <t>Totaal som gunningscriterium prijs exclusief BTW</t>
  </si>
  <si>
    <t>Brinnummer</t>
  </si>
  <si>
    <t>00ZV (bestuursnummer)</t>
  </si>
  <si>
    <t>licentiekosten all-in, tbv scholen in Buitenpost. Kollum, Grijpskerk</t>
  </si>
  <si>
    <t>Aantal licenties (dit kunnen periodiek meer/ minder worden, te verrekenen naar werkelijke licenties per jaar vast te stellen)</t>
  </si>
  <si>
    <t>00ZV00 / 00ZV02 / 00ZV05</t>
  </si>
  <si>
    <t>licentiekosten all-in, tbv scholen in Drachten, Burgum en Waskemeer</t>
  </si>
  <si>
    <t>Totale implementatiekosten  (totale inrichting bij alle scholen op basis van best practise met eenmalige invulling specifieke wensen van de betreffende scholen in het werkproces,  tbv implementatie, projectmanagement, schaduwdraaien en alles wat nodig is om te komen tot een tijdige en juiste implementatie exclusief trainingen.</t>
  </si>
  <si>
    <t>in beginsel per school 1 functioneel beheerder</t>
  </si>
  <si>
    <t>Roosterdagen per school te organiseren per dag 6-8 uur</t>
  </si>
  <si>
    <r>
      <t xml:space="preserve">Advieskosten/ extra ondersteuning  af te nemen op basis van nadere opdracht/ strippenkaart (zonder afname verplichtingen) prijs </t>
    </r>
    <r>
      <rPr>
        <b/>
        <sz val="10"/>
        <rFont val="Verdana"/>
        <family val="2"/>
      </rPr>
      <t>per uur</t>
    </r>
    <r>
      <rPr>
        <sz val="10"/>
        <rFont val="Verdana"/>
        <family val="2"/>
      </rPr>
      <t xml:space="preserve"> voor senior consultant</t>
    </r>
  </si>
  <si>
    <t xml:space="preserve">Licentiekosten functioneel beheerders applicatie </t>
  </si>
  <si>
    <t>Jaarlijkse kosten ALL-IN (alle gevraagde en aangeboden modules uit bijlage 6, kwaliteit)</t>
  </si>
  <si>
    <t>Implementatiekosten (eenmalig) zoals aangeboden conform inschrijving</t>
  </si>
  <si>
    <t>Licentiekosten all-in, onafhankelijk van het aantal leerlingen en brinnummers, vaste kosten ongeacht aantal gebruikers (medewerkers Fierder Onderwijs, behalve functioneel beheerders) en bij DUO bekend zijnde aantal leerlingen.</t>
  </si>
  <si>
    <t>opgave prijs per 12 maanden exclusief BTW, op basis bij DUO (dato oktober) bekend aantal zijnde leerlingen geldend voor de eerste periode zonder index (daarna volgt er een indexering).</t>
  </si>
  <si>
    <t>Prijzenblad Roosterpakket F23-RP01</t>
  </si>
  <si>
    <t>alle lichtgroene cellen dienen door inschrijver te worden ingevuld met minimaal € 0,01</t>
  </si>
  <si>
    <t>NB: de huidige leveranciers dienen dit in te vullen als ware het een nieuwe implementatie betreft.</t>
  </si>
  <si>
    <t xml:space="preserve">licentiekosten all-in, tbv scholen in Dokkum </t>
  </si>
  <si>
    <t>00ZX / 00ZX08 / 00ZX00 / 00ZX02 / 00ZX03</t>
  </si>
  <si>
    <t>25CM / 25CM 04 / 25CM00 / 25CM07 / 25CM08 / 25CM12</t>
  </si>
  <si>
    <r>
      <t xml:space="preserve">Eerste jaar Gebruikerstraining </t>
    </r>
    <r>
      <rPr>
        <b/>
        <sz val="10"/>
        <rFont val="Verdana"/>
        <family val="2"/>
      </rPr>
      <t>per dag</t>
    </r>
    <r>
      <rPr>
        <sz val="10"/>
        <rFont val="Verdana"/>
        <family val="2"/>
      </rPr>
      <t xml:space="preserve"> (6-8 uur) op n.n.b. locatie aanbestedende dienst tijdens implementatie en aanvangstrainingen (tussen 3 en 10 deelnemers van Fierder op een dag)</t>
    </r>
  </si>
  <si>
    <r>
      <t xml:space="preserve">Extra Gebruikerstraining </t>
    </r>
    <r>
      <rPr>
        <b/>
        <sz val="10"/>
        <rFont val="Verdana"/>
        <family val="2"/>
      </rPr>
      <t>per dag</t>
    </r>
    <r>
      <rPr>
        <sz val="10"/>
        <rFont val="Verdana"/>
        <family val="2"/>
      </rPr>
      <t xml:space="preserve"> (6 -8 uur) op n.n.b. locatie aanbestedende dienst NA implementatie en aanvangstrainingen  (tussen 3 en 10 deelnemers van Fierder op een dag)</t>
    </r>
  </si>
  <si>
    <t>de weging is op basis van de eerste 36 maanden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</si>
</sst>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_);\(&quot;€&quot;\ #,##0.00\)"/>
    <numFmt numFmtId="164" formatCode="_-&quot;€&quot;\ * #,##0.00_-;_-&quot;€&quot;\ * #,##0.00\-;_-&quot;€&quot;\ * &quot;-&quot;??_-;_-@_-"/>
    <numFmt numFmtId="165" formatCode="&quot;€&quot;\ #,##0.00"/>
    <numFmt numFmtId="166" formatCode="&quot;€&quot;\ #,##0.00_-"/>
  </numFmts>
  <fonts count="13" x14ac:knownFonts="1">
    <font>
      <sz val="10"/>
      <name val="Arial"/>
    </font>
    <font>
      <sz val="10"/>
      <name val="Arial"/>
      <family val="2"/>
    </font>
    <font>
      <b/>
      <sz val="18"/>
      <color indexed="9"/>
      <name val="Verdana"/>
      <family val="2"/>
    </font>
    <font>
      <sz val="10"/>
      <name val="Verdana"/>
      <family val="2"/>
    </font>
    <font>
      <b/>
      <sz val="10"/>
      <name val="Verdana"/>
      <family val="2"/>
    </font>
    <font>
      <b/>
      <sz val="10"/>
      <color theme="0"/>
      <name val="Verdana"/>
      <family val="2"/>
    </font>
    <font>
      <b/>
      <sz val="18"/>
      <color theme="0"/>
      <name val="Verdana"/>
      <family val="2"/>
    </font>
    <font>
      <sz val="10"/>
      <color rgb="FF00B050"/>
      <name val="Arial"/>
      <family val="2"/>
    </font>
    <font>
      <b/>
      <sz val="36"/>
      <color theme="0"/>
      <name val="Verdana"/>
      <family val="2"/>
    </font>
    <font>
      <i/>
      <sz val="14"/>
      <color rgb="FFFF0000"/>
      <name val="Arial"/>
      <family val="2"/>
    </font>
    <font>
      <b/>
      <sz val="24"/>
      <color theme="0"/>
      <name val="Verdana"/>
      <family val="2"/>
    </font>
    <font>
      <b/>
      <sz val="50"/>
      <color indexed="9"/>
      <name val="Verdana"/>
      <family val="2"/>
    </font>
    <font>
      <sz val="20"/>
      <color rgb="FFFF0000"/>
      <name val="Verdana"/>
      <family val="2"/>
    </font>
  </fonts>
  <fills count="10">
    <fill>
      <patternFill patternType="none"/>
    </fill>
    <fill>
      <patternFill patternType="gray125"/>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0"/>
        <bgColor indexed="64"/>
      </patternFill>
    </fill>
    <fill>
      <patternFill patternType="solid">
        <fgColor theme="6" tint="-0.499984740745262"/>
        <bgColor indexed="64"/>
      </patternFill>
    </fill>
    <fill>
      <patternFill patternType="solid">
        <fgColor theme="0" tint="-0.3499862666707357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bottom/>
      <diagonal/>
    </border>
    <border>
      <left style="thin">
        <color auto="1"/>
      </left>
      <right style="thin">
        <color auto="1"/>
      </right>
      <top/>
      <bottom/>
      <diagonal/>
    </border>
  </borders>
  <cellStyleXfs count="5">
    <xf numFmtId="0" fontId="0" fillId="0" borderId="0"/>
    <xf numFmtId="164" fontId="1" fillId="0" borderId="0" applyFont="0" applyFill="0" applyBorder="0" applyAlignment="0" applyProtection="0"/>
    <xf numFmtId="0" fontId="1" fillId="0" borderId="0"/>
    <xf numFmtId="0" fontId="1" fillId="6" borderId="5" applyNumberFormat="0" applyProtection="0">
      <alignment horizontal="left" vertical="center" indent="1"/>
    </xf>
    <xf numFmtId="0" fontId="1" fillId="6" borderId="5" applyNumberFormat="0" applyProtection="0">
      <alignment horizontal="left" vertical="center" indent="1"/>
    </xf>
  </cellStyleXfs>
  <cellXfs count="42">
    <xf numFmtId="0" fontId="0" fillId="0" borderId="0" xfId="0"/>
    <xf numFmtId="0" fontId="0" fillId="0" borderId="0" xfId="0" applyAlignment="1">
      <alignment horizontal="center" vertical="center"/>
    </xf>
    <xf numFmtId="0" fontId="3" fillId="5" borderId="1" xfId="0" applyFont="1" applyFill="1" applyBorder="1" applyAlignment="1">
      <alignment horizontal="left" vertical="center" wrapText="1"/>
    </xf>
    <xf numFmtId="166" fontId="3" fillId="5" borderId="1" xfId="0" applyNumberFormat="1" applyFont="1" applyFill="1" applyBorder="1" applyAlignment="1">
      <alignment horizontal="center" vertical="center"/>
    </xf>
    <xf numFmtId="0" fontId="5" fillId="2" borderId="0" xfId="0" applyFont="1" applyFill="1" applyAlignment="1">
      <alignment vertical="center"/>
    </xf>
    <xf numFmtId="166" fontId="5" fillId="2" borderId="0" xfId="1" applyNumberFormat="1" applyFont="1" applyFill="1" applyAlignment="1" applyProtection="1">
      <alignment horizontal="center" vertical="center"/>
    </xf>
    <xf numFmtId="0" fontId="5" fillId="2" borderId="0" xfId="0" applyFont="1" applyFill="1" applyAlignment="1">
      <alignment horizontal="center" vertical="center" wrapText="1"/>
    </xf>
    <xf numFmtId="166" fontId="5" fillId="2" borderId="0" xfId="1" applyNumberFormat="1" applyFont="1" applyFill="1" applyBorder="1" applyAlignment="1" applyProtection="1">
      <alignment horizontal="center" vertical="center" wrapText="1"/>
    </xf>
    <xf numFmtId="7" fontId="3" fillId="4" borderId="1" xfId="1" applyNumberFormat="1" applyFont="1" applyFill="1" applyBorder="1" applyAlignment="1" applyProtection="1">
      <alignment horizontal="center" vertical="center"/>
      <protection locked="0"/>
    </xf>
    <xf numFmtId="0" fontId="4" fillId="5" borderId="1" xfId="0" applyFont="1" applyFill="1" applyBorder="1" applyAlignment="1">
      <alignment horizontal="left" vertical="center" wrapText="1"/>
    </xf>
    <xf numFmtId="0" fontId="4" fillId="5" borderId="6" xfId="0" applyFont="1" applyFill="1" applyBorder="1" applyAlignment="1">
      <alignment vertical="center" wrapText="1"/>
    </xf>
    <xf numFmtId="3" fontId="3" fillId="5" borderId="1" xfId="0" applyNumberFormat="1" applyFont="1" applyFill="1" applyBorder="1" applyAlignment="1">
      <alignment horizontal="center" vertical="center"/>
    </xf>
    <xf numFmtId="0" fontId="4" fillId="5" borderId="1" xfId="0" applyFont="1" applyFill="1" applyBorder="1" applyAlignment="1">
      <alignment vertical="center" wrapText="1"/>
    </xf>
    <xf numFmtId="0" fontId="3" fillId="5" borderId="7" xfId="0" applyFont="1" applyFill="1" applyBorder="1" applyAlignment="1">
      <alignment horizontal="left" vertical="center" wrapText="1"/>
    </xf>
    <xf numFmtId="3" fontId="3" fillId="5" borderId="7" xfId="0" applyNumberFormat="1" applyFont="1" applyFill="1" applyBorder="1" applyAlignment="1">
      <alignment horizontal="center" vertical="center"/>
    </xf>
    <xf numFmtId="0" fontId="7" fillId="0" borderId="0" xfId="0" applyFont="1" applyAlignment="1">
      <alignment vertical="center"/>
    </xf>
    <xf numFmtId="0" fontId="7" fillId="0" borderId="0" xfId="0" applyFont="1"/>
    <xf numFmtId="165" fontId="6" fillId="3" borderId="1" xfId="0" applyNumberFormat="1" applyFont="1" applyFill="1" applyBorder="1" applyAlignment="1">
      <alignment horizontal="center" vertical="center"/>
    </xf>
    <xf numFmtId="0" fontId="9" fillId="7" borderId="0" xfId="0" applyFont="1" applyFill="1" applyAlignment="1">
      <alignment horizontal="left" vertical="center"/>
    </xf>
    <xf numFmtId="0" fontId="5" fillId="2" borderId="0" xfId="0" applyFont="1" applyFill="1" applyAlignment="1">
      <alignment vertical="center" wrapText="1"/>
    </xf>
    <xf numFmtId="0" fontId="10" fillId="3" borderId="1" xfId="0" applyFont="1" applyFill="1" applyBorder="1" applyAlignment="1">
      <alignment vertical="center" wrapText="1"/>
    </xf>
    <xf numFmtId="3" fontId="3" fillId="9" borderId="1" xfId="0" applyNumberFormat="1" applyFont="1" applyFill="1" applyBorder="1" applyAlignment="1">
      <alignment horizontal="center" vertical="center"/>
    </xf>
    <xf numFmtId="3" fontId="3" fillId="9" borderId="7" xfId="0" applyNumberFormat="1" applyFont="1" applyFill="1" applyBorder="1" applyAlignment="1">
      <alignment horizontal="center" vertical="center"/>
    </xf>
    <xf numFmtId="0" fontId="4" fillId="5" borderId="4" xfId="0" applyFont="1" applyFill="1" applyBorder="1" applyAlignment="1">
      <alignment horizontal="left" vertical="center" wrapText="1"/>
    </xf>
    <xf numFmtId="0" fontId="10" fillId="3" borderId="4" xfId="0" applyFont="1" applyFill="1" applyBorder="1" applyAlignment="1">
      <alignment vertical="center" wrapText="1"/>
    </xf>
    <xf numFmtId="0" fontId="3" fillId="5" borderId="7" xfId="0" applyFont="1" applyFill="1" applyBorder="1" applyAlignment="1">
      <alignment horizontal="center" vertical="center" wrapText="1"/>
    </xf>
    <xf numFmtId="0" fontId="11" fillId="8" borderId="0" xfId="0" applyFont="1" applyFill="1" applyAlignment="1">
      <alignment horizontal="center" vertical="center" wrapText="1"/>
    </xf>
    <xf numFmtId="0" fontId="2" fillId="4" borderId="10" xfId="0" applyFont="1" applyFill="1" applyBorder="1" applyAlignment="1" applyProtection="1">
      <alignment horizontal="left" vertical="center"/>
      <protection locked="0"/>
    </xf>
    <xf numFmtId="0" fontId="2" fillId="4" borderId="0" xfId="0" applyFont="1" applyFill="1" applyAlignment="1" applyProtection="1">
      <alignment horizontal="left" vertical="center"/>
      <protection locked="0"/>
    </xf>
    <xf numFmtId="165" fontId="8" fillId="3" borderId="4" xfId="1" applyNumberFormat="1" applyFont="1" applyFill="1" applyBorder="1" applyAlignment="1" applyProtection="1">
      <alignment horizontal="center" vertical="center" wrapText="1"/>
    </xf>
    <xf numFmtId="165" fontId="8" fillId="3" borderId="0" xfId="1" applyNumberFormat="1" applyFont="1" applyFill="1" applyBorder="1" applyAlignment="1" applyProtection="1">
      <alignment horizontal="center" vertical="center" wrapText="1"/>
    </xf>
    <xf numFmtId="0" fontId="3" fillId="5" borderId="2"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3" xfId="0" applyFont="1" applyFill="1" applyBorder="1" applyAlignment="1">
      <alignment horizontal="center" vertical="center"/>
    </xf>
    <xf numFmtId="165" fontId="6" fillId="3" borderId="4" xfId="0" applyNumberFormat="1" applyFont="1" applyFill="1" applyBorder="1" applyAlignment="1">
      <alignment horizontal="center" vertical="center"/>
    </xf>
    <xf numFmtId="165" fontId="6" fillId="3" borderId="0" xfId="0" applyNumberFormat="1" applyFont="1" applyFill="1" applyAlignment="1">
      <alignment horizontal="center" vertical="center"/>
    </xf>
    <xf numFmtId="0" fontId="3" fillId="5" borderId="1" xfId="0" applyFont="1" applyFill="1" applyBorder="1" applyAlignment="1">
      <alignment horizontal="center" vertical="center"/>
    </xf>
    <xf numFmtId="0" fontId="3" fillId="5" borderId="7" xfId="0" applyFont="1" applyFill="1" applyBorder="1" applyAlignment="1">
      <alignment horizontal="center" vertical="center"/>
    </xf>
    <xf numFmtId="165" fontId="6" fillId="3" borderId="6" xfId="0" applyNumberFormat="1" applyFont="1" applyFill="1" applyBorder="1" applyAlignment="1">
      <alignment horizontal="center" vertical="center"/>
    </xf>
    <xf numFmtId="165" fontId="6" fillId="3" borderId="8" xfId="0" applyNumberFormat="1" applyFont="1" applyFill="1" applyBorder="1" applyAlignment="1">
      <alignment horizontal="center" vertical="center"/>
    </xf>
    <xf numFmtId="165" fontId="6" fillId="3" borderId="9" xfId="0" applyNumberFormat="1" applyFont="1" applyFill="1" applyBorder="1" applyAlignment="1">
      <alignment horizontal="center" vertical="center"/>
    </xf>
    <xf numFmtId="0" fontId="12" fillId="0" borderId="0" xfId="0" applyFont="1" applyAlignment="1">
      <alignment horizontal="center" vertical="center"/>
    </xf>
  </cellXfs>
  <cellStyles count="5">
    <cellStyle name="Euro" xfId="1" xr:uid="{00000000-0005-0000-0000-000000000000}"/>
    <cellStyle name="SAPBEXchaText" xfId="3" xr:uid="{00000000-0005-0000-0000-000001000000}"/>
    <cellStyle name="SAPBEXstdItem" xfId="4" xr:uid="{00000000-0005-0000-0000-000002000000}"/>
    <cellStyle name="Standaard" xfId="0" builtinId="0"/>
    <cellStyle name="Standaard 2"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18541</xdr:colOff>
      <xdr:row>0</xdr:row>
      <xdr:rowOff>194670</xdr:rowOff>
    </xdr:from>
    <xdr:to>
      <xdr:col>8</xdr:col>
      <xdr:colOff>4639436</xdr:colOff>
      <xdr:row>0</xdr:row>
      <xdr:rowOff>1772356</xdr:rowOff>
    </xdr:to>
    <xdr:pic>
      <xdr:nvPicPr>
        <xdr:cNvPr id="3" name="Afbeelding 2" descr="Afbeelding met tekst, illustratie&#10;&#10;Automatisch gegenereerde beschrijving">
          <a:extLst>
            <a:ext uri="{FF2B5EF4-FFF2-40B4-BE49-F238E27FC236}">
              <a16:creationId xmlns:a16="http://schemas.microsoft.com/office/drawing/2014/main" id="{514EA227-D8E9-0E0A-F162-5D7F693975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5183" y="194670"/>
          <a:ext cx="4620895" cy="156718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86A7C-C5AF-1A4A-B914-FB03E46FAED9}">
  <sheetPr>
    <tabColor rgb="FF92D050"/>
  </sheetPr>
  <dimension ref="A1:I27"/>
  <sheetViews>
    <sheetView showGridLines="0" tabSelected="1" topLeftCell="A13" zoomScale="90" zoomScaleNormal="90" workbookViewId="0">
      <selection activeCell="A2" sqref="A2:G2"/>
    </sheetView>
  </sheetViews>
  <sheetFormatPr baseColWidth="10" defaultColWidth="9.1640625" defaultRowHeight="13" x14ac:dyDescent="0.15"/>
  <cols>
    <col min="1" max="1" width="80.83203125" customWidth="1"/>
    <col min="2" max="2" width="35.6640625" customWidth="1"/>
    <col min="3" max="3" width="27.5" style="1" customWidth="1"/>
    <col min="4" max="4" width="3.5" style="1" customWidth="1"/>
    <col min="5" max="5" width="42.83203125" customWidth="1"/>
    <col min="6" max="6" width="3.5" customWidth="1"/>
    <col min="7" max="7" width="25.5" customWidth="1"/>
    <col min="8" max="8" width="3.5" customWidth="1"/>
    <col min="9" max="9" width="61" customWidth="1"/>
    <col min="10" max="10" width="34.83203125" customWidth="1"/>
    <col min="11" max="11" width="36.6640625" customWidth="1"/>
    <col min="12" max="12" width="38.5" customWidth="1"/>
  </cols>
  <sheetData>
    <row r="1" spans="1:9" ht="202" customHeight="1" x14ac:dyDescent="0.15">
      <c r="A1" s="26" t="s">
        <v>27</v>
      </c>
      <c r="B1" s="26"/>
      <c r="C1" s="26"/>
      <c r="D1" s="26"/>
      <c r="E1" s="26"/>
      <c r="F1" s="26"/>
      <c r="G1" s="26"/>
    </row>
    <row r="2" spans="1:9" ht="79" customHeight="1" x14ac:dyDescent="0.15">
      <c r="A2" s="27" t="s">
        <v>0</v>
      </c>
      <c r="B2" s="28"/>
      <c r="C2" s="28"/>
      <c r="D2" s="28"/>
      <c r="E2" s="28"/>
      <c r="F2" s="28"/>
      <c r="G2" s="28"/>
    </row>
    <row r="3" spans="1:9" ht="59" customHeight="1" x14ac:dyDescent="0.15">
      <c r="A3" s="41" t="s">
        <v>28</v>
      </c>
      <c r="B3" s="41"/>
      <c r="C3" s="41"/>
      <c r="D3" s="41"/>
      <c r="E3" s="41"/>
      <c r="F3" s="41"/>
      <c r="G3" s="41"/>
    </row>
    <row r="4" spans="1:9" ht="107" customHeight="1" x14ac:dyDescent="0.15">
      <c r="A4" s="19" t="s">
        <v>23</v>
      </c>
      <c r="B4" s="19" t="s">
        <v>12</v>
      </c>
      <c r="C4" s="6" t="s">
        <v>15</v>
      </c>
      <c r="D4" s="5"/>
      <c r="E4" s="6" t="s">
        <v>26</v>
      </c>
      <c r="F4" s="5"/>
      <c r="G4" s="6" t="s">
        <v>3</v>
      </c>
    </row>
    <row r="5" spans="1:9" ht="92" customHeight="1" x14ac:dyDescent="0.15">
      <c r="A5" s="2" t="s">
        <v>25</v>
      </c>
      <c r="B5" s="13" t="s">
        <v>13</v>
      </c>
      <c r="C5" s="21">
        <v>1</v>
      </c>
      <c r="D5" s="31"/>
      <c r="E5" s="8">
        <v>0</v>
      </c>
      <c r="F5" s="31"/>
      <c r="G5" s="3">
        <f>(C5*E5)</f>
        <v>0</v>
      </c>
    </row>
    <row r="6" spans="1:9" ht="92" customHeight="1" x14ac:dyDescent="0.15">
      <c r="A6" s="13" t="s">
        <v>14</v>
      </c>
      <c r="B6" s="13" t="s">
        <v>16</v>
      </c>
      <c r="C6" s="22">
        <v>1475</v>
      </c>
      <c r="D6" s="32"/>
      <c r="E6" s="8">
        <v>0</v>
      </c>
      <c r="F6" s="32"/>
      <c r="G6" s="3">
        <f t="shared" ref="G6:G9" si="0">(C6*E6)</f>
        <v>0</v>
      </c>
    </row>
    <row r="7" spans="1:9" ht="92" customHeight="1" x14ac:dyDescent="0.15">
      <c r="A7" s="13" t="s">
        <v>30</v>
      </c>
      <c r="B7" s="13" t="s">
        <v>31</v>
      </c>
      <c r="C7" s="22">
        <v>1499</v>
      </c>
      <c r="D7" s="32"/>
      <c r="E7" s="8">
        <v>0</v>
      </c>
      <c r="F7" s="32"/>
      <c r="G7" s="3">
        <f t="shared" si="0"/>
        <v>0</v>
      </c>
    </row>
    <row r="8" spans="1:9" ht="92" customHeight="1" x14ac:dyDescent="0.15">
      <c r="A8" s="13" t="s">
        <v>17</v>
      </c>
      <c r="B8" s="13" t="s">
        <v>32</v>
      </c>
      <c r="C8" s="22">
        <v>2711</v>
      </c>
      <c r="D8" s="32"/>
      <c r="E8" s="8">
        <v>0</v>
      </c>
      <c r="F8" s="32"/>
      <c r="G8" s="3">
        <f t="shared" si="0"/>
        <v>0</v>
      </c>
    </row>
    <row r="9" spans="1:9" ht="58" customHeight="1" x14ac:dyDescent="0.15">
      <c r="A9" s="2" t="s">
        <v>22</v>
      </c>
      <c r="B9" s="25" t="s">
        <v>19</v>
      </c>
      <c r="C9" s="21">
        <v>8</v>
      </c>
      <c r="D9" s="33"/>
      <c r="E9" s="8">
        <v>0</v>
      </c>
      <c r="F9" s="33"/>
      <c r="G9" s="3">
        <f t="shared" si="0"/>
        <v>0</v>
      </c>
    </row>
    <row r="10" spans="1:9" ht="10" customHeight="1" x14ac:dyDescent="0.15"/>
    <row r="11" spans="1:9" ht="72" customHeight="1" x14ac:dyDescent="0.15">
      <c r="A11" s="9" t="s">
        <v>10</v>
      </c>
      <c r="B11" s="23"/>
      <c r="C11" s="34">
        <f>SUM(G5:G9)</f>
        <v>0</v>
      </c>
      <c r="D11" s="35"/>
      <c r="E11" s="35"/>
      <c r="F11" s="35"/>
      <c r="G11" s="35"/>
    </row>
    <row r="12" spans="1:9" ht="20" customHeight="1" x14ac:dyDescent="0.15"/>
    <row r="13" spans="1:9" ht="87" customHeight="1" x14ac:dyDescent="0.15">
      <c r="A13" s="4" t="s">
        <v>24</v>
      </c>
      <c r="B13" s="4"/>
      <c r="C13" s="6" t="s">
        <v>6</v>
      </c>
      <c r="D13"/>
    </row>
    <row r="14" spans="1:9" ht="71" customHeight="1" x14ac:dyDescent="0.15">
      <c r="A14" s="13" t="s">
        <v>18</v>
      </c>
      <c r="B14" s="13"/>
      <c r="C14" s="8">
        <v>0</v>
      </c>
      <c r="D14"/>
      <c r="E14" s="18" t="s">
        <v>29</v>
      </c>
      <c r="F14" s="18"/>
      <c r="G14" s="18"/>
      <c r="H14" s="18"/>
      <c r="I14" s="18"/>
    </row>
    <row r="15" spans="1:9" ht="10" customHeight="1" x14ac:dyDescent="0.15">
      <c r="E15" s="16"/>
    </row>
    <row r="16" spans="1:9" ht="59" customHeight="1" x14ac:dyDescent="0.15">
      <c r="A16" s="10" t="s">
        <v>9</v>
      </c>
      <c r="B16" s="10"/>
      <c r="C16" s="17">
        <f>C14/3</f>
        <v>0</v>
      </c>
      <c r="D16"/>
      <c r="E16" s="15" t="s">
        <v>35</v>
      </c>
    </row>
    <row r="17" spans="1:7" ht="20" customHeight="1" x14ac:dyDescent="0.15"/>
    <row r="18" spans="1:7" ht="60" customHeight="1" x14ac:dyDescent="0.15">
      <c r="A18" s="4" t="s">
        <v>1</v>
      </c>
      <c r="B18" s="4"/>
      <c r="C18" s="6" t="s">
        <v>4</v>
      </c>
      <c r="D18" s="5"/>
      <c r="E18" s="6" t="s">
        <v>7</v>
      </c>
      <c r="F18" s="5"/>
      <c r="G18" s="7" t="s">
        <v>2</v>
      </c>
    </row>
    <row r="19" spans="1:7" ht="38" customHeight="1" x14ac:dyDescent="0.15">
      <c r="A19" s="2" t="s">
        <v>33</v>
      </c>
      <c r="B19" s="13"/>
      <c r="C19" s="11">
        <v>14</v>
      </c>
      <c r="D19" s="36"/>
      <c r="E19" s="8">
        <v>0</v>
      </c>
      <c r="F19" s="36"/>
      <c r="G19" s="3">
        <f>C19*E19</f>
        <v>0</v>
      </c>
    </row>
    <row r="20" spans="1:7" ht="38" customHeight="1" x14ac:dyDescent="0.15">
      <c r="A20" s="2" t="s">
        <v>34</v>
      </c>
      <c r="B20" s="13"/>
      <c r="C20" s="14">
        <v>12</v>
      </c>
      <c r="D20" s="37"/>
      <c r="E20" s="8">
        <v>0</v>
      </c>
      <c r="F20" s="37"/>
      <c r="G20" s="3">
        <f t="shared" ref="G20:G23" si="1">C20*E20</f>
        <v>0</v>
      </c>
    </row>
    <row r="21" spans="1:7" ht="38" customHeight="1" x14ac:dyDescent="0.15">
      <c r="A21" s="13" t="s">
        <v>20</v>
      </c>
      <c r="B21" s="13"/>
      <c r="C21" s="14">
        <v>12</v>
      </c>
      <c r="D21" s="37"/>
      <c r="E21" s="8">
        <v>0</v>
      </c>
      <c r="F21" s="37"/>
      <c r="G21" s="3">
        <f t="shared" si="1"/>
        <v>0</v>
      </c>
    </row>
    <row r="22" spans="1:7" ht="54" customHeight="1" x14ac:dyDescent="0.15">
      <c r="A22" s="13" t="s">
        <v>21</v>
      </c>
      <c r="B22" s="13"/>
      <c r="C22" s="14">
        <v>50</v>
      </c>
      <c r="D22" s="37"/>
      <c r="E22" s="8">
        <v>0</v>
      </c>
      <c r="F22" s="37"/>
      <c r="G22" s="3">
        <f t="shared" si="1"/>
        <v>0</v>
      </c>
    </row>
    <row r="23" spans="1:7" ht="49" customHeight="1" x14ac:dyDescent="0.15">
      <c r="A23" s="2" t="s">
        <v>8</v>
      </c>
      <c r="B23" s="13"/>
      <c r="C23" s="11">
        <v>10</v>
      </c>
      <c r="D23" s="36"/>
      <c r="E23" s="8">
        <v>0</v>
      </c>
      <c r="F23" s="36"/>
      <c r="G23" s="3">
        <f t="shared" si="1"/>
        <v>0</v>
      </c>
    </row>
    <row r="24" spans="1:7" ht="10" customHeight="1" x14ac:dyDescent="0.15"/>
    <row r="25" spans="1:7" ht="30" customHeight="1" x14ac:dyDescent="0.15">
      <c r="A25" s="12" t="s">
        <v>5</v>
      </c>
      <c r="B25" s="10"/>
      <c r="C25" s="38">
        <f>SUM(G19:G23)</f>
        <v>0</v>
      </c>
      <c r="D25" s="39"/>
      <c r="E25" s="39"/>
      <c r="F25" s="39"/>
      <c r="G25" s="40"/>
    </row>
    <row r="26" spans="1:7" ht="20" customHeight="1" x14ac:dyDescent="0.15"/>
    <row r="27" spans="1:7" ht="66" customHeight="1" x14ac:dyDescent="0.15">
      <c r="A27" s="20" t="s">
        <v>11</v>
      </c>
      <c r="B27" s="24"/>
      <c r="C27" s="29">
        <f>C25+C16+C11</f>
        <v>0</v>
      </c>
      <c r="D27" s="30"/>
      <c r="E27" s="30"/>
      <c r="F27" s="30"/>
      <c r="G27" s="30"/>
    </row>
  </sheetData>
  <sheetProtection algorithmName="SHA-512" hashValue="SZBaIKkGIqOKHGEdV4cqTBARXINBxfmuc5hAoEPw8FeHxAXe7+n/jsOCOAw9+/QgrQ8PfzIx0pRDNzzE5Ft1Kw==" saltValue="7EJ7/viMXD2gBjHS1efrwQ==" spinCount="100000" sheet="1" selectLockedCells="1"/>
  <mergeCells count="10">
    <mergeCell ref="A1:G1"/>
    <mergeCell ref="A2:G2"/>
    <mergeCell ref="C27:G27"/>
    <mergeCell ref="D5:D9"/>
    <mergeCell ref="F5:F9"/>
    <mergeCell ref="C11:G11"/>
    <mergeCell ref="D19:D23"/>
    <mergeCell ref="F19:F23"/>
    <mergeCell ref="C25:G25"/>
    <mergeCell ref="A3:G3"/>
  </mergeCells>
  <pageMargins left="0.75" right="0.75" top="1" bottom="1" header="0.5" footer="0.5"/>
  <pageSetup paperSize="8" scale="6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01525CD67E7246B1169218CF0CB99F" ma:contentTypeVersion="8" ma:contentTypeDescription="Een nieuw document maken." ma:contentTypeScope="" ma:versionID="219f65b85b652d7b47c9793e90485d73">
  <xsd:schema xmlns:xsd="http://www.w3.org/2001/XMLSchema" xmlns:xs="http://www.w3.org/2001/XMLSchema" xmlns:p="http://schemas.microsoft.com/office/2006/metadata/properties" xmlns:ns2="c8327127-3568-44c0-a9cd-72cd40493eae" xmlns:ns3="9fb40d75-5405-4d0f-8b66-e30f6f517d25" targetNamespace="http://schemas.microsoft.com/office/2006/metadata/properties" ma:root="true" ma:fieldsID="38315f6f87ec7d3620400e6c0e2691ab" ns2:_="" ns3:_="">
    <xsd:import namespace="c8327127-3568-44c0-a9cd-72cd40493eae"/>
    <xsd:import namespace="9fb40d75-5405-4d0f-8b66-e30f6f517d2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27127-3568-44c0-a9cd-72cd40493ea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b40d75-5405-4d0f-8b66-e30f6f517d25" elementFormDefault="qualified">
    <xsd:import namespace="http://schemas.microsoft.com/office/2006/documentManagement/types"/>
    <xsd:import namespace="http://schemas.microsoft.com/office/infopath/2007/PartnerControls"/>
    <xsd:element name="SharedWithUsers" ma:index="13"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34E03C-345E-4B6A-84B5-6905AE70E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27127-3568-44c0-a9cd-72cd40493eae"/>
    <ds:schemaRef ds:uri="9fb40d75-5405-4d0f-8b66-e30f6f517d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D86840-27FE-4E15-B7D9-B347D2376505}">
  <ds:schemaRefs>
    <ds:schemaRef ds:uri="http://schemas.microsoft.com/sharepoint/v3/contenttype/forms"/>
  </ds:schemaRefs>
</ds:datastoreItem>
</file>

<file path=customXml/itemProps3.xml><?xml version="1.0" encoding="utf-8"?>
<ds:datastoreItem xmlns:ds="http://schemas.openxmlformats.org/officeDocument/2006/customXml" ds:itemID="{E74735D7-46F7-42DF-A59B-5A5C2CF520F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2014-10-31T15:34:42Z</dcterms:created>
  <dcterms:modified xsi:type="dcterms:W3CDTF">2023-07-21T08:48:06Z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0x0101002C01525CD67E7246B1169218CF0CB99F</vt:lpwstr>
  </property>
</Properties>
</file>