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aevesbv.sharepoint.com/teams/BUNoordNIC/Gedeelde documenten/General/0. PROJECTEN/HECHT/2022/Inrichting gecombineerde test- en vaccinatielocaties/06 Nota van inlichtingen/NvI 1/"/>
    </mc:Choice>
  </mc:AlternateContent>
  <xr:revisionPtr revIDLastSave="193" documentId="13_ncr:1_{36887F97-D76A-4D32-84FC-8FE4DD4CED62}" xr6:coauthVersionLast="47" xr6:coauthVersionMax="47" xr10:uidLastSave="{7E2BD7AA-EDD8-4902-B2C5-6AD3B40734DE}"/>
  <bookViews>
    <workbookView xWindow="-110" yWindow="-110" windowWidth="19420" windowHeight="10420" activeTab="1" xr2:uid="{F4FA1A81-AD2A-44EB-9E84-210A7671CB40}"/>
  </bookViews>
  <sheets>
    <sheet name="Tabblad A Prijslijst P1" sheetId="5" r:id="rId1"/>
    <sheet name="Tabblad B Prijzenblad perceel 1"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4" l="1"/>
  <c r="E32" i="4"/>
  <c r="F32" i="4" s="1"/>
  <c r="E33" i="4"/>
  <c r="E34" i="4"/>
  <c r="F34" i="4" s="1"/>
  <c r="E22" i="4"/>
  <c r="F22" i="4" s="1"/>
  <c r="E24" i="4"/>
  <c r="F24" i="4" s="1"/>
  <c r="E25" i="4"/>
  <c r="F25" i="4" s="1"/>
  <c r="E30" i="4"/>
  <c r="F30" i="4" s="1"/>
  <c r="E29" i="4"/>
  <c r="F29" i="4" s="1"/>
  <c r="E31" i="4"/>
  <c r="F31" i="4" s="1"/>
  <c r="E38" i="4"/>
  <c r="F38" i="4" s="1"/>
  <c r="E37" i="4"/>
  <c r="F37" i="4" s="1"/>
  <c r="E36" i="4"/>
  <c r="F36" i="4" s="1"/>
  <c r="E27" i="4"/>
  <c r="F27" i="4" s="1"/>
  <c r="E26" i="4"/>
  <c r="F26" i="4" s="1"/>
  <c r="F40" i="4" l="1"/>
</calcChain>
</file>

<file path=xl/sharedStrings.xml><?xml version="1.0" encoding="utf-8"?>
<sst xmlns="http://schemas.openxmlformats.org/spreadsheetml/2006/main" count="84" uniqueCount="68">
  <si>
    <t>Opdrachtgever</t>
  </si>
  <si>
    <t>HECHT</t>
  </si>
  <si>
    <t>Onderwerp</t>
  </si>
  <si>
    <t>Kenmerk</t>
  </si>
  <si>
    <t>Uitgangspunten</t>
  </si>
  <si>
    <t>Invulinstructie</t>
  </si>
  <si>
    <t>Vergelijkingsprijs</t>
  </si>
  <si>
    <t>Omschrijving</t>
  </si>
  <si>
    <t>Aantal eenheid</t>
  </si>
  <si>
    <t>Prijs per eenheid</t>
  </si>
  <si>
    <t>Subtotaal</t>
  </si>
  <si>
    <t>Projectplan</t>
  </si>
  <si>
    <t>Opstellen projectplan (aantal uur X uurtarief projectleider)</t>
  </si>
  <si>
    <t>Opbouw</t>
  </si>
  <si>
    <t>Vloer</t>
  </si>
  <si>
    <t>Priklijn (huurprijs totale campagne van 3 maanden)</t>
  </si>
  <si>
    <t>EHBO ruimte (huurprijs totale campagne van 3 maanden)</t>
  </si>
  <si>
    <t>Wachtruimte (huurprijs totale campagne van 3 maanden)</t>
  </si>
  <si>
    <t>Plaatsen vloer (aantal uur X uurtarief opbouw)</t>
  </si>
  <si>
    <t>Toezicht opbouw (aantal uur X tarief projectleider)</t>
  </si>
  <si>
    <t>Afbouw</t>
  </si>
  <si>
    <t>Verwijderen vloer ( aantal uur X uurtarief afbouw)</t>
  </si>
  <si>
    <t>Afbouwen 10 priklijnen , EHBO ruimte, wachtruimte en scheidingswanden (aantal uur X uurtarief afbouw)</t>
  </si>
  <si>
    <t xml:space="preserve">Toezicht afbouw (aantal uur X tarief projectleider) </t>
  </si>
  <si>
    <t>Inschrijver</t>
  </si>
  <si>
    <t>Naam</t>
  </si>
  <si>
    <t>Functie</t>
  </si>
  <si>
    <t>Onderneming</t>
  </si>
  <si>
    <t>Handtekening</t>
  </si>
  <si>
    <t>Plaats en datum</t>
  </si>
  <si>
    <t>Prijslijst</t>
  </si>
  <si>
    <t>Huur materialen</t>
  </si>
  <si>
    <t>Component</t>
  </si>
  <si>
    <t>Huurprijs per eenheid/ maand</t>
  </si>
  <si>
    <t>Per stuk</t>
  </si>
  <si>
    <t>Koop materialen</t>
  </si>
  <si>
    <t>per M2</t>
  </si>
  <si>
    <t>Personeel</t>
  </si>
  <si>
    <t xml:space="preserve">Tarieven </t>
  </si>
  <si>
    <t>Tarief projectleider</t>
  </si>
  <si>
    <t>uur</t>
  </si>
  <si>
    <t>Tarief opbouw</t>
  </si>
  <si>
    <t>Tarief afbouw</t>
  </si>
  <si>
    <t xml:space="preserve">Opbouw 10 priklijnen , EHBO ruimte, wachtruimte, scheidingswanden (aantal uur X uurtarief opbouw) </t>
  </si>
  <si>
    <t>Wachtruimte (inclusief stoelen, spatschermen)</t>
  </si>
  <si>
    <t>Scheidingswand (uitgaande van 50 M)</t>
  </si>
  <si>
    <t>per stuk</t>
  </si>
  <si>
    <t>per meter</t>
  </si>
  <si>
    <t>Vloer (vinyl + hout)</t>
  </si>
  <si>
    <t xml:space="preserve">Prijs per eenheid </t>
  </si>
  <si>
    <t>Totaal</t>
  </si>
  <si>
    <t xml:space="preserve">
U vult in "Tabblad A- Prijslijst P1" de blauw gearceerde velden in de prijslijst  de prijzen en tarieven in voor de gevraagde componenten op basis van de open begroting. Prijzen en tarieven worden aangeboden in twee decimalen, hierin zijn alle kosten opgenomen. De ingevulde prijzen en tarieven dienen 1 op 1 overeen te komen met deze begroting
U vult in de geel gearceerde velden het aantal uur in conform de uitwerking van K.1: plan van aanpak. De aantallen worden aangeboden in hele uren.
 Indien het prijzenblad niet volledig is ingevuld of is aangepast door de inschrijver, behoudt de aanbestedende dienst zich het recht voor om uw inschrijving terzijde te leggen.
Inschrijver dient het prijzenblad volledig in te vullen, rechtsgeldig te ondertekenen en toe te voegen aan zijn inschrijving. 
</t>
  </si>
  <si>
    <t xml:space="preserve">Operationeel </t>
  </si>
  <si>
    <t>Scheidingswand (huurprijs totale campagne van 3 maanden)</t>
  </si>
  <si>
    <t>*Uitgangspunt voor het invullen van de gevraagde componenten in het prijzenblad is de open begroting welke is opgesteld op basis van de casus en uw daarbij horende uitwerking van K1: plan van aanpak. In het tabblad A prijslijst
*Prijzen zijn exclusief 21% BTW;
* Uurtarieven en Prijzen zijn inclusief eventueel van toepassingzijnde overige belastigen en/of wettelijke heffingen;
* Uurtarieven en prijzen zijn inclusief alle mogelijke kosten, waaronder reis-en verblijfkosten.
* De door Hecht genoemde aantallen zijn indicatief. Inschrijver kan op geen enkele wijze rechten ontlenen aan deze aantallen. 
 * De door u opgegeven prijzen dienen marktconform te zijn</t>
  </si>
  <si>
    <t>Priklijn (looproute, mfc inclusief inrichting )</t>
  </si>
  <si>
    <t>EHBO ruimte inclusief inrichting</t>
  </si>
  <si>
    <t>Medewerkersruimte inclusief inrichting</t>
  </si>
  <si>
    <t>Service</t>
  </si>
  <si>
    <t>per maand</t>
  </si>
  <si>
    <t xml:space="preserve">Abbonement onderhoud en calamiteiten (uitvoeren van onderhoud + verhelpen calamiteiten gedurende maandag t/m vrijdag tussen 8:00 en 18:00) </t>
  </si>
  <si>
    <t>Serviceabbonement</t>
  </si>
  <si>
    <t>Aanbesteding voor de dienstverlening rondom het inrichten van tijdelijke huisvesting in geval van pandemische paraatheid en grootschalige vaccinatiecampagnes</t>
  </si>
  <si>
    <t>10106/RvdM</t>
  </si>
  <si>
    <t xml:space="preserve">Eenheid </t>
  </si>
  <si>
    <t xml:space="preserve">Herziene Bijlage 3 NvI1 - Prijzenblad Perceel 1 </t>
  </si>
  <si>
    <t xml:space="preserve">Herziene bijlage NvI1- 3 A - Prijzenblad Perceel 1 </t>
  </si>
  <si>
    <t>Medewerkersruimte inclusief inrichting (huurprijs totale campagne van 3 maanden)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</si>
</sst>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1"/>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DEBF7"/>
        <bgColor indexed="64"/>
      </patternFill>
    </fill>
    <fill>
      <patternFill patternType="solid">
        <fgColor theme="5" tint="0.39997558519241921"/>
        <bgColor indexed="64"/>
      </patternFill>
    </fill>
    <fill>
      <patternFill patternType="solid">
        <fgColor rgb="FFF4B084"/>
        <bgColor indexed="64"/>
      </patternFill>
    </fill>
  </fills>
  <borders count="20">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3" fillId="0" borderId="0" xfId="0" applyFont="1"/>
    <xf numFmtId="0" fontId="2" fillId="0" borderId="0" xfId="0" applyFont="1"/>
    <xf numFmtId="0" fontId="0" fillId="0" borderId="0" xfId="0" applyAlignment="1">
      <alignment vertical="top" wrapText="1"/>
    </xf>
    <xf numFmtId="0" fontId="4" fillId="2" borderId="4" xfId="0" applyFont="1" applyFill="1" applyBorder="1" applyAlignment="1">
      <alignment horizontal="left"/>
    </xf>
    <xf numFmtId="0" fontId="4" fillId="2" borderId="14" xfId="0" applyFont="1" applyFill="1" applyBorder="1" applyAlignment="1">
      <alignment horizontal="left"/>
    </xf>
    <xf numFmtId="0" fontId="2" fillId="3" borderId="0" xfId="0" applyFont="1" applyFill="1"/>
    <xf numFmtId="0" fontId="0" fillId="0" borderId="3" xfId="0" applyBorder="1"/>
    <xf numFmtId="0" fontId="0" fillId="0" borderId="0" xfId="0" applyAlignment="1">
      <alignment horizontal="center" vertical="top" wrapText="1"/>
    </xf>
    <xf numFmtId="44" fontId="0" fillId="0" borderId="0" xfId="1" applyFont="1" applyFill="1" applyBorder="1"/>
    <xf numFmtId="44" fontId="0" fillId="0" borderId="3" xfId="1" applyFont="1" applyFill="1" applyBorder="1"/>
    <xf numFmtId="44" fontId="2" fillId="0" borderId="0" xfId="1" applyFont="1" applyFill="1" applyBorder="1" applyProtection="1">
      <protection locked="0"/>
    </xf>
    <xf numFmtId="44" fontId="2" fillId="0" borderId="0" xfId="1" applyFont="1" applyFill="1" applyBorder="1"/>
    <xf numFmtId="0" fontId="0" fillId="0" borderId="0" xfId="0" applyAlignment="1">
      <alignment horizontal="left" vertical="top"/>
    </xf>
    <xf numFmtId="0" fontId="5" fillId="0" borderId="0" xfId="0" applyFont="1" applyAlignment="1">
      <alignment horizontal="right" vertical="top"/>
    </xf>
    <xf numFmtId="1" fontId="2" fillId="0" borderId="0" xfId="1" applyNumberFormat="1" applyFont="1" applyFill="1" applyBorder="1" applyProtection="1">
      <protection locked="0"/>
    </xf>
    <xf numFmtId="44" fontId="2" fillId="0" borderId="0" xfId="0" applyNumberFormat="1" applyFont="1"/>
    <xf numFmtId="1" fontId="0" fillId="0" borderId="0" xfId="0" applyNumberFormat="1"/>
    <xf numFmtId="0" fontId="0" fillId="3" borderId="0" xfId="0" applyFill="1"/>
    <xf numFmtId="0" fontId="0" fillId="3" borderId="3" xfId="0" applyFill="1" applyBorder="1"/>
    <xf numFmtId="0" fontId="0" fillId="3" borderId="0" xfId="0" applyFill="1" applyAlignment="1">
      <alignment horizontal="center" vertical="top" wrapText="1"/>
    </xf>
    <xf numFmtId="44" fontId="0" fillId="3" borderId="0" xfId="1" applyFont="1" applyFill="1" applyBorder="1"/>
    <xf numFmtId="0" fontId="0" fillId="3" borderId="8" xfId="0" applyFill="1" applyBorder="1"/>
    <xf numFmtId="0" fontId="0" fillId="3" borderId="0" xfId="0" applyFill="1" applyAlignment="1">
      <alignment horizontal="left" vertical="top"/>
    </xf>
    <xf numFmtId="0" fontId="0" fillId="3" borderId="0" xfId="0" applyFill="1" applyAlignment="1">
      <alignment horizontal="right" vertical="top"/>
    </xf>
    <xf numFmtId="44" fontId="1" fillId="3" borderId="0" xfId="1" applyFont="1" applyFill="1" applyBorder="1" applyProtection="1">
      <protection locked="0"/>
    </xf>
    <xf numFmtId="2" fontId="0" fillId="3" borderId="0" xfId="1" applyNumberFormat="1" applyFont="1" applyFill="1" applyBorder="1"/>
    <xf numFmtId="44" fontId="1" fillId="3" borderId="0" xfId="1" applyFont="1" applyFill="1" applyBorder="1"/>
    <xf numFmtId="0" fontId="0" fillId="7" borderId="3" xfId="0" applyFill="1" applyBorder="1"/>
    <xf numFmtId="0" fontId="0" fillId="7" borderId="0" xfId="0" applyFill="1"/>
    <xf numFmtId="0" fontId="0" fillId="8" borderId="3" xfId="0" applyFill="1" applyBorder="1"/>
    <xf numFmtId="44" fontId="0" fillId="8" borderId="3" xfId="1" applyFont="1" applyFill="1" applyBorder="1"/>
    <xf numFmtId="44" fontId="0" fillId="0" borderId="3" xfId="0" applyNumberFormat="1" applyBorder="1"/>
    <xf numFmtId="44" fontId="0" fillId="0" borderId="16" xfId="1" applyFont="1" applyFill="1" applyBorder="1"/>
    <xf numFmtId="44" fontId="0" fillId="0" borderId="19" xfId="0" applyNumberFormat="1" applyBorder="1"/>
    <xf numFmtId="0" fontId="0" fillId="8" borderId="0" xfId="0" applyFill="1"/>
    <xf numFmtId="0" fontId="0" fillId="8" borderId="8" xfId="0" applyFill="1" applyBorder="1"/>
    <xf numFmtId="44" fontId="0" fillId="8" borderId="3" xfId="0" applyNumberFormat="1" applyFill="1" applyBorder="1"/>
    <xf numFmtId="0" fontId="0" fillId="3" borderId="3" xfId="0" applyFill="1" applyBorder="1" applyAlignment="1">
      <alignment wrapText="1"/>
    </xf>
    <xf numFmtId="0" fontId="3" fillId="3" borderId="0" xfId="0" applyFont="1" applyFill="1"/>
    <xf numFmtId="44" fontId="0" fillId="6" borderId="3" xfId="1" applyFont="1" applyFill="1" applyBorder="1" applyProtection="1">
      <protection locked="0"/>
    </xf>
    <xf numFmtId="0" fontId="0" fillId="5" borderId="3" xfId="0" applyFill="1" applyBorder="1" applyProtection="1">
      <protection locked="0"/>
    </xf>
    <xf numFmtId="0" fontId="0" fillId="5" borderId="12" xfId="0" applyFill="1" applyBorder="1" applyProtection="1">
      <protection locked="0"/>
    </xf>
    <xf numFmtId="0" fontId="0" fillId="5" borderId="18" xfId="0" applyFill="1" applyBorder="1" applyProtection="1">
      <protection locked="0"/>
    </xf>
    <xf numFmtId="0" fontId="0" fillId="5" borderId="8" xfId="0" applyFill="1" applyBorder="1" applyProtection="1">
      <protection locked="0"/>
    </xf>
    <xf numFmtId="0" fontId="0" fillId="0" borderId="0" xfId="0" applyAlignment="1">
      <alignment horizontal="center"/>
    </xf>
    <xf numFmtId="0" fontId="0" fillId="3" borderId="0" xfId="0" applyFill="1" applyAlignment="1">
      <alignment horizontal="left" vertical="top"/>
    </xf>
    <xf numFmtId="0" fontId="0" fillId="4" borderId="4"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0" borderId="3" xfId="0" applyBorder="1" applyAlignment="1">
      <alignment horizontal="center" vertical="top" wrapText="1"/>
    </xf>
    <xf numFmtId="0" fontId="0" fillId="4" borderId="5"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0" borderId="0" xfId="0" applyAlignment="1">
      <alignment horizontal="left" vertical="top"/>
    </xf>
    <xf numFmtId="0" fontId="4" fillId="2" borderId="7" xfId="0" applyFont="1" applyFill="1" applyBorder="1" applyAlignment="1">
      <alignment horizontal="left" vertical="top"/>
    </xf>
    <xf numFmtId="0" fontId="4" fillId="2" borderId="10" xfId="0" applyFont="1" applyFill="1" applyBorder="1" applyAlignment="1">
      <alignment horizontal="left" vertical="top"/>
    </xf>
    <xf numFmtId="0" fontId="0" fillId="4" borderId="8" xfId="0"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16"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4" borderId="13" xfId="0" applyFill="1" applyBorder="1" applyAlignment="1" applyProtection="1">
      <alignment horizontal="center"/>
      <protection locked="0"/>
    </xf>
    <xf numFmtId="0" fontId="2" fillId="0" borderId="0" xfId="0" applyFont="1" applyAlignment="1">
      <alignment horizontal="left"/>
    </xf>
  </cellXfs>
  <cellStyles count="2">
    <cellStyle name="Standaard" xfId="0" builtinId="0"/>
    <cellStyle name="Valuta" xfId="1" builtinId="4"/>
  </cellStyles>
  <dxfs count="0"/>
  <tableStyles count="0" defaultTableStyle="TableStyleMedium2" defaultPivotStyle="PivotStyleLight16"/>
  <colors>
    <mruColors>
      <color rgb="FFF4B084"/>
      <color rgb="FFDDEBF7"/>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7390-368B-4A7C-9BD1-2973451935C8}">
  <dimension ref="B2:K26"/>
  <sheetViews>
    <sheetView topLeftCell="A3" zoomScale="110" zoomScaleNormal="110" workbookViewId="0">
      <selection activeCell="C13" sqref="C13"/>
    </sheetView>
  </sheetViews>
  <sheetFormatPr defaultColWidth="8.7265625" defaultRowHeight="14.5" x14ac:dyDescent="0.35"/>
  <cols>
    <col min="1" max="1" width="8.7265625" style="18"/>
    <col min="2" max="2" width="16" style="18" customWidth="1"/>
    <col min="3" max="3" width="79.6328125" style="18" customWidth="1"/>
    <col min="4" max="4" width="14.1796875" style="18" bestFit="1" customWidth="1"/>
    <col min="5" max="5" width="30.54296875" style="18" customWidth="1"/>
    <col min="6" max="16384" width="8.7265625" style="18"/>
  </cols>
  <sheetData>
    <row r="2" spans="2:7" ht="26" x14ac:dyDescent="0.6">
      <c r="B2" s="39" t="s">
        <v>65</v>
      </c>
    </row>
    <row r="3" spans="2:7" x14ac:dyDescent="0.35">
      <c r="B3" s="6" t="s">
        <v>0</v>
      </c>
      <c r="C3" s="18" t="s">
        <v>1</v>
      </c>
    </row>
    <row r="4" spans="2:7" x14ac:dyDescent="0.35">
      <c r="B4" s="6" t="s">
        <v>2</v>
      </c>
      <c r="C4" s="46" t="s">
        <v>62</v>
      </c>
      <c r="D4" s="46"/>
      <c r="E4" s="46"/>
      <c r="F4" s="46"/>
      <c r="G4" s="46"/>
    </row>
    <row r="5" spans="2:7" x14ac:dyDescent="0.35">
      <c r="B5" s="6" t="s">
        <v>3</v>
      </c>
      <c r="C5" s="46" t="s">
        <v>63</v>
      </c>
      <c r="D5" s="46"/>
      <c r="E5" s="46"/>
      <c r="F5" s="46"/>
      <c r="G5" s="46"/>
    </row>
    <row r="7" spans="2:7" x14ac:dyDescent="0.35">
      <c r="B7" s="6" t="s">
        <v>30</v>
      </c>
      <c r="C7" s="28" t="s">
        <v>31</v>
      </c>
      <c r="D7" s="20"/>
      <c r="E7" s="20"/>
      <c r="F7" s="20"/>
      <c r="G7" s="20"/>
    </row>
    <row r="8" spans="2:7" ht="14.15" customHeight="1" x14ac:dyDescent="0.35">
      <c r="C8" s="28" t="s">
        <v>32</v>
      </c>
      <c r="D8" s="28" t="s">
        <v>64</v>
      </c>
      <c r="E8" s="28" t="s">
        <v>33</v>
      </c>
      <c r="F8" s="20"/>
      <c r="G8" s="20"/>
    </row>
    <row r="9" spans="2:7" x14ac:dyDescent="0.35">
      <c r="C9" s="19" t="s">
        <v>55</v>
      </c>
      <c r="D9" s="19" t="s">
        <v>34</v>
      </c>
      <c r="E9" s="40">
        <v>0</v>
      </c>
      <c r="F9" s="20"/>
      <c r="G9" s="20"/>
    </row>
    <row r="10" spans="2:7" x14ac:dyDescent="0.35">
      <c r="C10" s="19" t="s">
        <v>56</v>
      </c>
      <c r="D10" s="19" t="s">
        <v>34</v>
      </c>
      <c r="E10" s="40">
        <v>0</v>
      </c>
      <c r="F10" s="20"/>
      <c r="G10" s="20"/>
    </row>
    <row r="11" spans="2:7" x14ac:dyDescent="0.35">
      <c r="C11" s="19" t="s">
        <v>44</v>
      </c>
      <c r="D11" s="19" t="s">
        <v>34</v>
      </c>
      <c r="E11" s="40">
        <v>0</v>
      </c>
      <c r="F11" s="20"/>
      <c r="G11" s="20"/>
    </row>
    <row r="12" spans="2:7" x14ac:dyDescent="0.35">
      <c r="C12" s="19" t="s">
        <v>45</v>
      </c>
      <c r="D12" s="19" t="s">
        <v>47</v>
      </c>
      <c r="E12" s="40">
        <v>0</v>
      </c>
      <c r="F12" s="20"/>
      <c r="G12" s="20"/>
    </row>
    <row r="13" spans="2:7" x14ac:dyDescent="0.35">
      <c r="C13" s="19" t="s">
        <v>57</v>
      </c>
      <c r="D13" s="19" t="s">
        <v>46</v>
      </c>
      <c r="E13" s="40">
        <v>0</v>
      </c>
      <c r="F13" s="20"/>
      <c r="G13" s="20"/>
    </row>
    <row r="14" spans="2:7" x14ac:dyDescent="0.35">
      <c r="E14" s="21"/>
      <c r="F14" s="20"/>
      <c r="G14" s="20"/>
    </row>
    <row r="15" spans="2:7" x14ac:dyDescent="0.35">
      <c r="C15" s="30" t="s">
        <v>35</v>
      </c>
      <c r="D15" s="20"/>
      <c r="E15" s="20"/>
      <c r="F15" s="20"/>
      <c r="G15" s="20"/>
    </row>
    <row r="16" spans="2:7" ht="14.15" customHeight="1" x14ac:dyDescent="0.35">
      <c r="C16" s="28" t="s">
        <v>32</v>
      </c>
      <c r="D16" s="28" t="s">
        <v>64</v>
      </c>
      <c r="E16" s="28" t="s">
        <v>9</v>
      </c>
      <c r="F16" s="20"/>
      <c r="G16" s="20"/>
    </row>
    <row r="17" spans="3:11" x14ac:dyDescent="0.35">
      <c r="C17" s="19" t="s">
        <v>48</v>
      </c>
      <c r="D17" s="19" t="s">
        <v>36</v>
      </c>
      <c r="E17" s="40">
        <v>0</v>
      </c>
      <c r="F17" s="20"/>
      <c r="G17" s="20"/>
    </row>
    <row r="18" spans="3:11" x14ac:dyDescent="0.35">
      <c r="E18" s="21"/>
      <c r="F18" s="20"/>
      <c r="G18" s="20"/>
    </row>
    <row r="19" spans="3:11" x14ac:dyDescent="0.35">
      <c r="C19" s="29" t="s">
        <v>37</v>
      </c>
      <c r="E19" s="21"/>
      <c r="F19" s="20"/>
      <c r="G19" s="20"/>
    </row>
    <row r="20" spans="3:11" x14ac:dyDescent="0.35">
      <c r="C20" s="28" t="s">
        <v>38</v>
      </c>
      <c r="D20" s="28" t="s">
        <v>64</v>
      </c>
      <c r="E20" s="28" t="s">
        <v>9</v>
      </c>
      <c r="F20" s="20"/>
      <c r="G20" s="20"/>
    </row>
    <row r="21" spans="3:11" x14ac:dyDescent="0.35">
      <c r="C21" s="19" t="s">
        <v>39</v>
      </c>
      <c r="D21" s="22" t="s">
        <v>40</v>
      </c>
      <c r="E21" s="40">
        <v>0</v>
      </c>
      <c r="F21" s="6"/>
      <c r="H21" s="6"/>
    </row>
    <row r="22" spans="3:11" x14ac:dyDescent="0.35">
      <c r="C22" s="19" t="s">
        <v>41</v>
      </c>
      <c r="D22" s="19" t="s">
        <v>40</v>
      </c>
      <c r="E22" s="40">
        <v>0</v>
      </c>
      <c r="F22" s="6"/>
      <c r="G22" s="6"/>
      <c r="H22" s="6"/>
      <c r="I22" s="6"/>
      <c r="J22" s="6"/>
      <c r="K22" s="6"/>
    </row>
    <row r="23" spans="3:11" x14ac:dyDescent="0.35">
      <c r="C23" s="19" t="s">
        <v>42</v>
      </c>
      <c r="D23" s="19" t="s">
        <v>40</v>
      </c>
      <c r="E23" s="40">
        <v>0</v>
      </c>
      <c r="F23" s="23"/>
      <c r="G23" s="24"/>
      <c r="H23" s="25"/>
      <c r="I23" s="21"/>
      <c r="J23" s="26"/>
      <c r="K23" s="27"/>
    </row>
    <row r="25" spans="3:11" x14ac:dyDescent="0.35">
      <c r="C25" s="35" t="s">
        <v>58</v>
      </c>
      <c r="D25" s="28" t="s">
        <v>64</v>
      </c>
      <c r="E25" s="35" t="s">
        <v>9</v>
      </c>
    </row>
    <row r="26" spans="3:11" ht="29" x14ac:dyDescent="0.35">
      <c r="C26" s="38" t="s">
        <v>60</v>
      </c>
      <c r="D26" s="19" t="s">
        <v>59</v>
      </c>
      <c r="E26" s="40">
        <v>0</v>
      </c>
    </row>
  </sheetData>
  <sheetProtection algorithmName="SHA-512" hashValue="/Za4094lzS41xUioN8JutvuiOZaYzKdCKxQorI8clRjmKlcIA4mYDU6QA3Tup07cMwBhne0U6wZSeIcBdeW9kg==" saltValue="kJ4RF+Ns94oj/M46gvJi4g==" spinCount="100000" sheet="1" objects="1" scenarios="1"/>
  <mergeCells count="2">
    <mergeCell ref="C5:G5"/>
    <mergeCell ref="C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2292-2E0F-42B2-B793-6785060F13A2}">
  <dimension ref="B2:M48"/>
  <sheetViews>
    <sheetView showGridLines="0" tabSelected="1" topLeftCell="A16" workbookViewId="0">
      <selection activeCell="E32" sqref="E32"/>
    </sheetView>
  </sheetViews>
  <sheetFormatPr defaultRowHeight="14.5" x14ac:dyDescent="0.35"/>
  <cols>
    <col min="1" max="1" width="4.26953125" customWidth="1"/>
    <col min="2" max="2" width="22" customWidth="1"/>
    <col min="3" max="3" width="92" customWidth="1"/>
    <col min="4" max="4" width="13.26953125" customWidth="1"/>
    <col min="5" max="5" width="26.54296875" customWidth="1"/>
    <col min="6" max="6" width="30.1796875" customWidth="1"/>
    <col min="7" max="7" width="13.1796875" customWidth="1"/>
    <col min="8" max="8" width="13.26953125" customWidth="1"/>
    <col min="9" max="9" width="16.1796875" customWidth="1"/>
    <col min="10" max="10" width="22" customWidth="1"/>
  </cols>
  <sheetData>
    <row r="2" spans="2:10" ht="26" x14ac:dyDescent="0.6">
      <c r="B2" s="1" t="s">
        <v>66</v>
      </c>
    </row>
    <row r="3" spans="2:10" x14ac:dyDescent="0.35">
      <c r="B3" s="2" t="s">
        <v>0</v>
      </c>
      <c r="C3" t="s">
        <v>1</v>
      </c>
    </row>
    <row r="4" spans="2:10" x14ac:dyDescent="0.35">
      <c r="B4" s="2" t="s">
        <v>2</v>
      </c>
      <c r="C4" s="53" t="s">
        <v>62</v>
      </c>
      <c r="D4" s="53"/>
      <c r="E4" s="53"/>
      <c r="F4" s="53"/>
      <c r="G4" s="53"/>
    </row>
    <row r="5" spans="2:10" x14ac:dyDescent="0.35">
      <c r="B5" s="2" t="s">
        <v>3</v>
      </c>
      <c r="C5" s="53" t="s">
        <v>63</v>
      </c>
      <c r="D5" s="53"/>
      <c r="E5" s="53"/>
      <c r="F5" s="53"/>
      <c r="G5" s="53"/>
    </row>
    <row r="7" spans="2:10" x14ac:dyDescent="0.35">
      <c r="B7" s="2" t="s">
        <v>4</v>
      </c>
      <c r="C7" s="3"/>
      <c r="D7" s="3"/>
      <c r="E7" s="3"/>
      <c r="F7" s="3"/>
      <c r="G7" s="3"/>
      <c r="H7" s="3"/>
      <c r="I7" s="3"/>
      <c r="J7" s="3"/>
    </row>
    <row r="8" spans="2:10" ht="15" customHeight="1" x14ac:dyDescent="0.35">
      <c r="B8" s="2"/>
      <c r="C8" s="50" t="s">
        <v>54</v>
      </c>
      <c r="D8" s="50"/>
      <c r="E8" s="50"/>
      <c r="F8" s="50"/>
      <c r="G8" s="50"/>
      <c r="H8" s="50"/>
      <c r="I8" s="50"/>
      <c r="J8" s="3"/>
    </row>
    <row r="9" spans="2:10" x14ac:dyDescent="0.35">
      <c r="B9" s="2"/>
      <c r="C9" s="50"/>
      <c r="D9" s="50"/>
      <c r="E9" s="50"/>
      <c r="F9" s="50"/>
      <c r="G9" s="50"/>
      <c r="H9" s="50"/>
      <c r="I9" s="50"/>
      <c r="J9" s="3"/>
    </row>
    <row r="10" spans="2:10" x14ac:dyDescent="0.35">
      <c r="B10" s="2"/>
      <c r="C10" s="50"/>
      <c r="D10" s="50"/>
      <c r="E10" s="50"/>
      <c r="F10" s="50"/>
      <c r="G10" s="50"/>
      <c r="H10" s="50"/>
      <c r="I10" s="50"/>
      <c r="J10" s="3"/>
    </row>
    <row r="11" spans="2:10" ht="71.5" customHeight="1" x14ac:dyDescent="0.35">
      <c r="C11" s="50"/>
      <c r="D11" s="50"/>
      <c r="E11" s="50"/>
      <c r="F11" s="50"/>
      <c r="G11" s="50"/>
      <c r="H11" s="50"/>
      <c r="I11" s="50"/>
    </row>
    <row r="12" spans="2:10" x14ac:dyDescent="0.35">
      <c r="C12" s="8"/>
      <c r="D12" s="8"/>
      <c r="E12" s="8"/>
      <c r="F12" s="8"/>
      <c r="G12" s="8"/>
      <c r="H12" s="8"/>
      <c r="I12" s="8"/>
    </row>
    <row r="13" spans="2:10" ht="15" customHeight="1" x14ac:dyDescent="0.35">
      <c r="B13" s="2" t="s">
        <v>5</v>
      </c>
      <c r="C13" s="50" t="s">
        <v>51</v>
      </c>
      <c r="D13" s="50"/>
      <c r="E13" s="50"/>
      <c r="F13" s="50"/>
      <c r="G13" s="50"/>
      <c r="H13" s="50"/>
      <c r="I13" s="50"/>
      <c r="J13" s="3"/>
    </row>
    <row r="14" spans="2:10" x14ac:dyDescent="0.35">
      <c r="C14" s="50"/>
      <c r="D14" s="50"/>
      <c r="E14" s="50"/>
      <c r="F14" s="50"/>
      <c r="G14" s="50"/>
      <c r="H14" s="50"/>
      <c r="I14" s="50"/>
      <c r="J14" s="3"/>
    </row>
    <row r="15" spans="2:10" x14ac:dyDescent="0.35">
      <c r="C15" s="50"/>
      <c r="D15" s="50"/>
      <c r="E15" s="50"/>
      <c r="F15" s="50"/>
      <c r="G15" s="50"/>
      <c r="H15" s="50"/>
      <c r="I15" s="50"/>
      <c r="J15" s="3"/>
    </row>
    <row r="16" spans="2:10" ht="79" customHeight="1" x14ac:dyDescent="0.35">
      <c r="C16" s="50"/>
      <c r="D16" s="50"/>
      <c r="E16" s="50"/>
      <c r="F16" s="50"/>
      <c r="G16" s="50"/>
      <c r="H16" s="50"/>
      <c r="I16" s="50"/>
      <c r="J16" s="3"/>
    </row>
    <row r="17" spans="2:13" ht="12.65" customHeight="1" x14ac:dyDescent="0.35">
      <c r="C17" s="50"/>
      <c r="D17" s="50"/>
      <c r="E17" s="50"/>
      <c r="F17" s="50"/>
      <c r="G17" s="50"/>
      <c r="H17" s="50"/>
      <c r="I17" s="50"/>
      <c r="J17" s="3"/>
    </row>
    <row r="18" spans="2:13" x14ac:dyDescent="0.35">
      <c r="C18" s="3"/>
      <c r="D18" s="3"/>
      <c r="E18" s="3"/>
      <c r="F18" s="3"/>
      <c r="G18" s="3"/>
      <c r="H18" s="3"/>
      <c r="I18" s="3"/>
      <c r="J18" s="3"/>
    </row>
    <row r="19" spans="2:13" x14ac:dyDescent="0.35">
      <c r="C19" s="9"/>
      <c r="G19" s="14"/>
      <c r="H19" s="14"/>
      <c r="I19" s="15"/>
      <c r="J19" s="12"/>
      <c r="K19" s="12"/>
      <c r="L19" s="12"/>
      <c r="M19" s="16"/>
    </row>
    <row r="20" spans="2:13" x14ac:dyDescent="0.35">
      <c r="B20" s="2" t="s">
        <v>6</v>
      </c>
      <c r="C20" s="31" t="s">
        <v>7</v>
      </c>
      <c r="D20" s="30" t="s">
        <v>8</v>
      </c>
      <c r="E20" s="30" t="s">
        <v>49</v>
      </c>
      <c r="F20" s="30" t="s">
        <v>10</v>
      </c>
      <c r="G20" s="13"/>
      <c r="H20" s="13"/>
      <c r="I20" s="11"/>
      <c r="J20" s="17"/>
      <c r="K20" s="12"/>
      <c r="L20" s="12"/>
    </row>
    <row r="21" spans="2:13" x14ac:dyDescent="0.35">
      <c r="B21" s="2"/>
      <c r="C21" s="31" t="s">
        <v>11</v>
      </c>
      <c r="D21" s="30"/>
      <c r="E21" s="30"/>
      <c r="F21" s="30"/>
      <c r="G21" s="13"/>
      <c r="H21" s="13"/>
      <c r="I21" s="11"/>
      <c r="J21" s="17"/>
      <c r="K21" s="12"/>
      <c r="L21" s="12"/>
    </row>
    <row r="22" spans="2:13" x14ac:dyDescent="0.35">
      <c r="B22" s="2"/>
      <c r="C22" s="10" t="s">
        <v>12</v>
      </c>
      <c r="D22" s="41">
        <v>10</v>
      </c>
      <c r="E22" s="32">
        <f>'Tabblad A Prijslijst P1'!E21</f>
        <v>0</v>
      </c>
      <c r="F22" s="32">
        <f>D22*E22</f>
        <v>0</v>
      </c>
      <c r="G22" s="13"/>
      <c r="H22" s="13"/>
      <c r="I22" s="11"/>
      <c r="J22" s="17"/>
      <c r="K22" s="12"/>
      <c r="L22" s="12"/>
    </row>
    <row r="23" spans="2:13" x14ac:dyDescent="0.35">
      <c r="C23" s="30" t="s">
        <v>13</v>
      </c>
      <c r="D23" s="30"/>
      <c r="E23" s="30"/>
      <c r="F23" s="30"/>
    </row>
    <row r="24" spans="2:13" x14ac:dyDescent="0.35">
      <c r="C24" s="10" t="s">
        <v>14</v>
      </c>
      <c r="D24" s="7">
        <v>1250</v>
      </c>
      <c r="E24" s="32">
        <f>'Tabblad A Prijslijst P1'!E17</f>
        <v>0</v>
      </c>
      <c r="F24" s="32">
        <f>D24*E24</f>
        <v>0</v>
      </c>
      <c r="G24" s="2"/>
      <c r="H24" s="2"/>
      <c r="J24" s="2"/>
    </row>
    <row r="25" spans="2:13" x14ac:dyDescent="0.35">
      <c r="C25" s="10" t="s">
        <v>18</v>
      </c>
      <c r="D25" s="42"/>
      <c r="E25" s="32">
        <f>'Tabblad A Prijslijst P1'!E22</f>
        <v>0</v>
      </c>
      <c r="F25" s="32">
        <f>D25*E25</f>
        <v>0</v>
      </c>
      <c r="G25" s="2"/>
      <c r="H25" s="2"/>
      <c r="I25" s="2"/>
      <c r="J25" s="2"/>
      <c r="K25" s="2"/>
      <c r="L25" s="2"/>
      <c r="M25" s="2"/>
    </row>
    <row r="26" spans="2:13" x14ac:dyDescent="0.35">
      <c r="C26" s="33" t="s">
        <v>43</v>
      </c>
      <c r="D26" s="43"/>
      <c r="E26" s="34">
        <f>'Tabblad A Prijslijst P1'!E22</f>
        <v>0</v>
      </c>
      <c r="F26" s="32">
        <f>D26*E26</f>
        <v>0</v>
      </c>
      <c r="G26" s="2"/>
      <c r="H26" s="2"/>
      <c r="I26" s="2"/>
      <c r="J26" s="2"/>
      <c r="K26" s="2"/>
      <c r="L26" s="2"/>
      <c r="M26" s="2"/>
    </row>
    <row r="27" spans="2:13" x14ac:dyDescent="0.35">
      <c r="C27" s="10" t="s">
        <v>19</v>
      </c>
      <c r="D27" s="44"/>
      <c r="E27" s="32">
        <f>'Tabblad A Prijslijst P1'!E21</f>
        <v>0</v>
      </c>
      <c r="F27" s="32">
        <f>D27*E27</f>
        <v>0</v>
      </c>
      <c r="G27" s="2"/>
      <c r="H27" s="2"/>
      <c r="I27" s="2"/>
      <c r="J27" s="2"/>
      <c r="K27" s="2"/>
      <c r="L27" s="2"/>
      <c r="M27" s="2"/>
    </row>
    <row r="28" spans="2:13" x14ac:dyDescent="0.35">
      <c r="C28" s="31" t="s">
        <v>52</v>
      </c>
      <c r="D28" s="36"/>
      <c r="E28" s="37"/>
      <c r="F28" s="37"/>
      <c r="G28" s="2"/>
      <c r="H28" s="2"/>
      <c r="I28" s="2"/>
      <c r="J28" s="2"/>
      <c r="K28" s="2"/>
      <c r="L28" s="2"/>
      <c r="M28" s="2"/>
    </row>
    <row r="29" spans="2:13" x14ac:dyDescent="0.35">
      <c r="C29" s="10" t="s">
        <v>15</v>
      </c>
      <c r="D29" s="7">
        <v>10</v>
      </c>
      <c r="E29" s="32">
        <f>'Tabblad A Prijslijst P1'!E9</f>
        <v>0</v>
      </c>
      <c r="F29" s="32">
        <f>D29*E29*3</f>
        <v>0</v>
      </c>
      <c r="G29" s="2"/>
      <c r="H29" s="2"/>
      <c r="J29" s="2"/>
    </row>
    <row r="30" spans="2:13" x14ac:dyDescent="0.35">
      <c r="C30" s="19" t="s">
        <v>16</v>
      </c>
      <c r="D30" s="7">
        <v>1</v>
      </c>
      <c r="E30" s="32">
        <f>'Tabblad A Prijslijst P1'!E10</f>
        <v>0</v>
      </c>
      <c r="F30" s="32">
        <f>D30*E30*3</f>
        <v>0</v>
      </c>
      <c r="G30" s="2"/>
      <c r="H30" s="2"/>
      <c r="J30" s="2"/>
    </row>
    <row r="31" spans="2:13" x14ac:dyDescent="0.35">
      <c r="C31" s="19" t="s">
        <v>17</v>
      </c>
      <c r="D31" s="7">
        <v>1</v>
      </c>
      <c r="E31" s="32">
        <f>'Tabblad A Prijslijst P1'!E11</f>
        <v>0</v>
      </c>
      <c r="F31" s="32">
        <f>D31*E31*3</f>
        <v>0</v>
      </c>
      <c r="G31" s="2"/>
      <c r="H31" s="2"/>
      <c r="J31" s="2"/>
    </row>
    <row r="32" spans="2:13" x14ac:dyDescent="0.35">
      <c r="C32" s="19" t="s">
        <v>53</v>
      </c>
      <c r="D32" s="7">
        <v>50</v>
      </c>
      <c r="E32" s="32">
        <f>'Tabblad A Prijslijst P1'!E12</f>
        <v>0</v>
      </c>
      <c r="F32" s="32">
        <f>D32*E32*3</f>
        <v>0</v>
      </c>
      <c r="G32" s="2"/>
      <c r="H32" s="2"/>
      <c r="J32" s="2"/>
    </row>
    <row r="33" spans="2:13" x14ac:dyDescent="0.35">
      <c r="C33" s="19" t="s">
        <v>67</v>
      </c>
      <c r="D33" s="7">
        <v>1</v>
      </c>
      <c r="E33" s="32">
        <f>'Tabblad A Prijslijst P1'!E13</f>
        <v>0</v>
      </c>
      <c r="F33" s="32">
        <f>D33*E33*3</f>
        <v>0</v>
      </c>
      <c r="G33" s="2"/>
      <c r="H33" s="2"/>
      <c r="J33" s="2"/>
    </row>
    <row r="34" spans="2:13" x14ac:dyDescent="0.35">
      <c r="C34" s="19" t="s">
        <v>61</v>
      </c>
      <c r="D34" s="7">
        <v>3</v>
      </c>
      <c r="E34" s="32">
        <f>'Tabblad A Prijslijst P1'!E26</f>
        <v>0</v>
      </c>
      <c r="F34" s="32">
        <f>D34*E34</f>
        <v>0</v>
      </c>
      <c r="G34" s="2"/>
      <c r="H34" s="2"/>
      <c r="J34" s="2"/>
    </row>
    <row r="35" spans="2:13" x14ac:dyDescent="0.35">
      <c r="C35" s="31" t="s">
        <v>20</v>
      </c>
      <c r="D35" s="30"/>
      <c r="E35" s="30"/>
      <c r="F35" s="30"/>
      <c r="G35" s="14"/>
      <c r="H35" s="14"/>
      <c r="I35" s="15"/>
      <c r="J35" s="12"/>
      <c r="K35" s="12"/>
      <c r="L35" s="12"/>
      <c r="M35" s="16"/>
    </row>
    <row r="36" spans="2:13" x14ac:dyDescent="0.35">
      <c r="C36" s="10" t="s">
        <v>21</v>
      </c>
      <c r="D36" s="41"/>
      <c r="E36" s="32">
        <f>'Tabblad A Prijslijst P1'!E23</f>
        <v>0</v>
      </c>
      <c r="F36" s="32">
        <f>D36*E36</f>
        <v>0</v>
      </c>
      <c r="G36" s="13"/>
      <c r="H36" s="13"/>
      <c r="I36" s="11"/>
      <c r="J36" s="17"/>
      <c r="K36" s="12"/>
      <c r="L36" s="12"/>
    </row>
    <row r="37" spans="2:13" x14ac:dyDescent="0.35">
      <c r="C37" s="10" t="s">
        <v>22</v>
      </c>
      <c r="D37" s="41"/>
      <c r="E37" s="32">
        <f>'Tabblad A Prijslijst P1'!E23</f>
        <v>0</v>
      </c>
      <c r="F37" s="32">
        <f t="shared" ref="F37:F38" si="0">D37*E37</f>
        <v>0</v>
      </c>
    </row>
    <row r="38" spans="2:13" x14ac:dyDescent="0.35">
      <c r="C38" s="10" t="s">
        <v>23</v>
      </c>
      <c r="D38" s="41"/>
      <c r="E38" s="32">
        <f>'Tabblad A Prijslijst P1'!E21</f>
        <v>0</v>
      </c>
      <c r="F38" s="32">
        <f t="shared" si="0"/>
        <v>0</v>
      </c>
      <c r="G38" s="65"/>
      <c r="H38" s="65"/>
      <c r="I38" s="65"/>
      <c r="J38" s="65"/>
      <c r="K38" s="65"/>
      <c r="L38" s="2"/>
    </row>
    <row r="39" spans="2:13" x14ac:dyDescent="0.35">
      <c r="C39" s="35"/>
      <c r="D39" s="35"/>
      <c r="E39" s="35"/>
      <c r="F39" s="35"/>
      <c r="G39" s="53"/>
      <c r="H39" s="53"/>
      <c r="I39" s="53"/>
      <c r="J39" s="53"/>
      <c r="K39" s="12"/>
      <c r="L39" s="12"/>
    </row>
    <row r="40" spans="2:13" x14ac:dyDescent="0.35">
      <c r="C40" s="7" t="s">
        <v>50</v>
      </c>
      <c r="D40" s="7"/>
      <c r="E40" s="7"/>
      <c r="F40" s="32">
        <f>SUM(F22:F38)</f>
        <v>0</v>
      </c>
      <c r="G40" s="13"/>
      <c r="H40" s="13"/>
      <c r="I40" s="13"/>
      <c r="J40" s="13"/>
      <c r="K40" s="12"/>
      <c r="L40" s="12"/>
    </row>
    <row r="41" spans="2:13" ht="15" thickBot="1" x14ac:dyDescent="0.4">
      <c r="B41" s="2" t="s">
        <v>24</v>
      </c>
    </row>
    <row r="42" spans="2:13" ht="15" thickBot="1" x14ac:dyDescent="0.4">
      <c r="B42" s="4" t="s">
        <v>25</v>
      </c>
      <c r="C42" s="51"/>
      <c r="D42" s="52"/>
      <c r="E42" s="49"/>
      <c r="F42" s="45"/>
    </row>
    <row r="43" spans="2:13" ht="15" thickBot="1" x14ac:dyDescent="0.4">
      <c r="B43" s="4" t="s">
        <v>26</v>
      </c>
      <c r="C43" s="51"/>
      <c r="D43" s="52"/>
      <c r="E43" s="49"/>
      <c r="F43" s="45"/>
    </row>
    <row r="44" spans="2:13" ht="15" thickBot="1" x14ac:dyDescent="0.4">
      <c r="B44" s="4" t="s">
        <v>27</v>
      </c>
      <c r="C44" s="51"/>
      <c r="D44" s="52"/>
      <c r="E44" s="49"/>
      <c r="F44" s="45"/>
    </row>
    <row r="45" spans="2:13" x14ac:dyDescent="0.35">
      <c r="B45" s="54" t="s">
        <v>28</v>
      </c>
      <c r="C45" s="56"/>
      <c r="D45" s="57"/>
      <c r="E45" s="58"/>
      <c r="F45" s="45"/>
    </row>
    <row r="46" spans="2:13" x14ac:dyDescent="0.35">
      <c r="B46" s="55"/>
      <c r="C46" s="59"/>
      <c r="D46" s="60"/>
      <c r="E46" s="61"/>
      <c r="F46" s="45"/>
    </row>
    <row r="47" spans="2:13" ht="15" thickBot="1" x14ac:dyDescent="0.4">
      <c r="B47" s="55"/>
      <c r="C47" s="62"/>
      <c r="D47" s="63"/>
      <c r="E47" s="64"/>
      <c r="F47" s="45"/>
    </row>
    <row r="48" spans="2:13" ht="15" thickBot="1" x14ac:dyDescent="0.4">
      <c r="B48" s="5" t="s">
        <v>29</v>
      </c>
      <c r="C48" s="47"/>
      <c r="D48" s="48"/>
      <c r="E48" s="49"/>
      <c r="F48" s="45"/>
    </row>
  </sheetData>
  <sheetProtection algorithmName="SHA-512" hashValue="7m55yjo4qv0SyMAle0OXU9f2Z8TD0SW+nlI/NiAeITkgYuVtRcgSbN/M4t9KwaFPLqo1j/C2R/kVN1gIP9V0ZA==" saltValue="Mmgigfay3QTakOxwxZQLYQ==" spinCount="100000" sheet="1" objects="1" scenarios="1"/>
  <mergeCells count="12">
    <mergeCell ref="C4:G4"/>
    <mergeCell ref="B45:B47"/>
    <mergeCell ref="C45:E47"/>
    <mergeCell ref="C8:I11"/>
    <mergeCell ref="G39:J39"/>
    <mergeCell ref="G38:K38"/>
    <mergeCell ref="C5:G5"/>
    <mergeCell ref="C48:E48"/>
    <mergeCell ref="C13:I17"/>
    <mergeCell ref="C42:E42"/>
    <mergeCell ref="C43:E43"/>
    <mergeCell ref="C44:E4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4" ma:contentTypeDescription="Een nieuw document maken." ma:contentTypeScope="" ma:versionID="f796dc215570842e92d0cb454fd58b64">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dc3848a2ed6c33c89c4cd6eb4954ab90"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363f8b96-f157-4962-af6d-9a032a252dd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9513C5-679B-406A-A9F5-4D1D3FA60545}">
  <ds:schemaRefs>
    <ds:schemaRef ds:uri="http://schemas.microsoft.com/sharepoint/v3/contenttype/forms"/>
  </ds:schemaRefs>
</ds:datastoreItem>
</file>

<file path=customXml/itemProps2.xml><?xml version="1.0" encoding="utf-8"?>
<ds:datastoreItem xmlns:ds="http://schemas.openxmlformats.org/officeDocument/2006/customXml" ds:itemID="{8CE2E5A0-28A7-43F1-A072-B1B9CD9B4B4E}">
  <ds:schemaRefs>
    <ds:schemaRef ds:uri="118699ed-b0bb-4314-a950-7636bf7a902d"/>
    <ds:schemaRef ds:uri="http://purl.org/dc/elements/1.1/"/>
    <ds:schemaRef ds:uri="http://schemas.microsoft.com/office/2006/metadata/properties"/>
    <ds:schemaRef ds:uri="df334da4-c630-45b1-95f0-858e998e8867"/>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958D784-2EAC-44F6-A129-E72644A603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Tabblad A Prijslijst P1</vt:lpstr>
      <vt:lpstr>Tabblad B Prijzenblad perceel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Danny Weiss</dc:creator>
  <cp:keywords/>
  <dc:description/>
  <cp:lastModifiedBy>Roos van der Meijden</cp:lastModifiedBy>
  <cp:revision/>
  <dcterms:created xsi:type="dcterms:W3CDTF">2022-01-03T12:39:38Z</dcterms:created>
  <dcterms:modified xsi:type="dcterms:W3CDTF">2024-01-08T12:04:36Z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_ColorTag">
    <vt:lpwstr/>
  </property>
  <property fmtid="{D5CDD505-2E9C-101B-9397-08002B2CF9AE}" pid="10" name="TriggerFlowInfo">
    <vt:lpwstr/>
  </property>
  <property fmtid="{D5CDD505-2E9C-101B-9397-08002B2CF9AE}" pid="11" name="xd_Signature">
    <vt:bool>false</vt:bool>
  </property>
  <property fmtid="{D5CDD505-2E9C-101B-9397-08002B2CF9AE}" pid="12" name="_Emoji">
    <vt:lpwstr/>
  </property>
</Properties>
</file>