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Interieurbeplanting\Aanbesteding 2023\Versie 08052023\"/>
    </mc:Choice>
  </mc:AlternateContent>
  <xr:revisionPtr revIDLastSave="0" documentId="13_ncr:1_{C49DEFC1-251C-46AF-8AAF-C4B216808D7D}" xr6:coauthVersionLast="47" xr6:coauthVersionMax="47" xr10:uidLastSave="{00000000-0000-0000-0000-000000000000}"/>
  <bookViews>
    <workbookView xWindow="-120" yWindow="-120" windowWidth="29040" windowHeight="15840" activeTab="3" xr2:uid="{10CF82E3-BE2E-42A9-9DC2-6197FAA922FA}"/>
  </bookViews>
  <sheets>
    <sheet name="Instructies" sheetId="6" r:id="rId1"/>
    <sheet name="Inschrijfprijs" sheetId="5" r:id="rId2"/>
    <sheet name="Onderhoud" sheetId="1" r:id="rId3"/>
    <sheet name="Levering interieurbeplanting" sheetId="4" r:id="rId4"/>
    <sheet name=" Plantenbakken en kerstbome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46" i="4"/>
  <c r="E10" i="1"/>
  <c r="E9" i="1"/>
  <c r="E8" i="1"/>
  <c r="E7" i="1"/>
  <c r="E6" i="1"/>
  <c r="E23" i="3"/>
  <c r="D7" i="5" s="1"/>
  <c r="D6" i="5"/>
  <c r="D5" i="5" l="1"/>
  <c r="D8" i="5" s="1"/>
</calcChain>
</file>

<file path=xl/sharedStrings.xml><?xml version="1.0" encoding="utf-8"?>
<sst xmlns="http://schemas.openxmlformats.org/spreadsheetml/2006/main" count="152" uniqueCount="86">
  <si>
    <r>
      <t xml:space="preserve">Onderhoudstarief </t>
    </r>
    <r>
      <rPr>
        <i/>
        <u/>
        <sz val="11"/>
        <color theme="1"/>
        <rFont val="Calibri"/>
        <family val="2"/>
        <scheme val="minor"/>
      </rPr>
      <t/>
    </r>
  </si>
  <si>
    <t>Aantal VE's</t>
  </si>
  <si>
    <t>Totaal</t>
  </si>
  <si>
    <t>Dracaena lemon</t>
  </si>
  <si>
    <t>Ficus amstel king</t>
  </si>
  <si>
    <t>Onderhoudstarief moswand</t>
  </si>
  <si>
    <t>Onderhoudstarqief Live picture</t>
  </si>
  <si>
    <t>Ouderhoudstarief groene wand</t>
  </si>
  <si>
    <t>Kerstboom met voet, vloerkleed, kerstballen en verlichting, 210 cm</t>
  </si>
  <si>
    <t>Kerstboom met voet, vloerkleed, kerstballen en verlichting, 270 cm</t>
  </si>
  <si>
    <t>Kerstboom met voet, vloerkleed, kerstballen en verlichting, 360 cm</t>
  </si>
  <si>
    <t>Kerstboom met voet, vloerkleed, kerstballen en verlichting, 400 cm</t>
  </si>
  <si>
    <t>Kerstboom met voet, vloerkleed, kerstballen en verlichting, 500 cm</t>
  </si>
  <si>
    <t>Kerstboom met voet, vloerkleed, kerstballen en verlichting, 600 cm</t>
  </si>
  <si>
    <t>Plaatsen, optuigen, onderhouden, aftuigen en afvoeren van kunstkerstbomen</t>
  </si>
  <si>
    <t>plantenbakken kunststof vierkant, structuur gelakt, inclusief wielen. Kleur naar keuze RAL-wijzer. Gemaakt van 100% gerecyclede en recyclebare kunststof.</t>
  </si>
  <si>
    <t>A</t>
  </si>
  <si>
    <t>21 x21 x 21 cm</t>
  </si>
  <si>
    <t>B</t>
  </si>
  <si>
    <t xml:space="preserve">40 x 40 x 75 cm </t>
  </si>
  <si>
    <t>C</t>
  </si>
  <si>
    <t>plantenbakken kunststof rond, structuur gelakt, inclusief wielen.  Kleur naar keuze RAL-wijzer. Gemaakt van 100% gerecyclede en recyclebare kunststof.</t>
  </si>
  <si>
    <t>43 x 40 cm</t>
  </si>
  <si>
    <t>43 x 75 cm</t>
  </si>
  <si>
    <t>De combinatie van de plant en pot is de totaalprijs voor aankoop m.b.t. de levering en plaatsing van opgevulde plantenbakken.</t>
  </si>
  <si>
    <t>planttype, hoog ca 120 cm</t>
  </si>
  <si>
    <t>aantal</t>
  </si>
  <si>
    <t>D</t>
  </si>
  <si>
    <t>Rhapis excelsa</t>
  </si>
  <si>
    <t>E</t>
  </si>
  <si>
    <t>planttype, laag ca 60 cm</t>
  </si>
  <si>
    <t>Aglaonema Silver Bay</t>
  </si>
  <si>
    <t>Zamio culcas zamiifolia</t>
  </si>
  <si>
    <t>Calathea</t>
  </si>
  <si>
    <t>Sansevieria  Laurentii</t>
  </si>
  <si>
    <t>Philodendron Imperial green</t>
  </si>
  <si>
    <t>zijdeplanten, hoog ca 120-150 cm</t>
  </si>
  <si>
    <t>Lady Schefflera bush</t>
  </si>
  <si>
    <t>Zijde Rubber plant</t>
  </si>
  <si>
    <t>Bamboo New Giant</t>
  </si>
  <si>
    <t>Ficus longifolia liana</t>
  </si>
  <si>
    <t>Kenti palm</t>
  </si>
  <si>
    <t>zijdeplanten, laag ca 60 cm</t>
  </si>
  <si>
    <t>Nephrolepsis varen</t>
  </si>
  <si>
    <t>Spathiphyllum</t>
  </si>
  <si>
    <t>Foxtail gras</t>
  </si>
  <si>
    <t>Zamioculas</t>
  </si>
  <si>
    <t>Zijde Alocasia</t>
  </si>
  <si>
    <t xml:space="preserve">Live picture, 60 x 100 cm </t>
  </si>
  <si>
    <t xml:space="preserve">Moswand, 200 x 300 cm </t>
  </si>
  <si>
    <t>Kentia Howeia forsteriana</t>
  </si>
  <si>
    <t>Phlidendron imperial</t>
  </si>
  <si>
    <t>Verticale groene wanden</t>
  </si>
  <si>
    <t>Koop</t>
  </si>
  <si>
    <t>Lease (optioneel)</t>
  </si>
  <si>
    <t>tarief koop per stuk, excl. btw</t>
  </si>
  <si>
    <t>tarief lease per stuk, excl. Btw (optioneel)</t>
  </si>
  <si>
    <t>prijs/VE per jaar exc. BTW</t>
  </si>
  <si>
    <t>Naam Inschrijver:</t>
  </si>
  <si>
    <t>Ingevuld door (naam en functie):</t>
  </si>
  <si>
    <t>Datum:</t>
  </si>
  <si>
    <t>Handtekening tekenbevoegde functionaris:</t>
  </si>
  <si>
    <t>F</t>
  </si>
  <si>
    <t>Totale Inschrijfprijs</t>
  </si>
  <si>
    <t>Onderhoud</t>
  </si>
  <si>
    <t>Totale inschrijfprijs</t>
  </si>
  <si>
    <t>Levering Interieurbeplanting</t>
  </si>
  <si>
    <t>Plantenbakken en kerstbomen</t>
  </si>
  <si>
    <t xml:space="preserve">1. Onderhoud Interieurbeplanting </t>
  </si>
  <si>
    <t xml:space="preserve">2. Assortiment hydrobeplanting - prijsblad voor voorlopige standaard assortimentskeuze </t>
  </si>
  <si>
    <t xml:space="preserve">3. Levering plantenbakken en kerstbomen </t>
  </si>
  <si>
    <r>
      <t xml:space="preserve">Onderhoudstarief natuurlijke plant (hydro/aarde) </t>
    </r>
    <r>
      <rPr>
        <b/>
        <sz val="10"/>
        <rFont val="Arial"/>
        <family val="2"/>
      </rPr>
      <t>inclusief</t>
    </r>
    <r>
      <rPr>
        <sz val="10"/>
        <rFont val="Arial"/>
        <family val="2"/>
      </rPr>
      <t xml:space="preserve"> vervanging</t>
    </r>
  </si>
  <si>
    <r>
      <t xml:space="preserve">Onderhoudstarief zijde plant </t>
    </r>
    <r>
      <rPr>
        <b/>
        <sz val="10"/>
        <rFont val="Arial"/>
        <family val="2"/>
      </rPr>
      <t>exclusief</t>
    </r>
    <r>
      <rPr>
        <sz val="10"/>
        <rFont val="Arial"/>
        <family val="2"/>
      </rPr>
      <t xml:space="preserve"> vervanging </t>
    </r>
  </si>
  <si>
    <t>Op dit prijsformulier zijn de volgende invulinstructies van toepassing:</t>
  </si>
  <si>
    <t xml:space="preserve">De in te vullen bedragen zijn gebaseerd op de in de Offerteaanvraag en Bijlagen genoemde kengetallen van de prijsitems 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</si>
  <si>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</si>
  <si>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</si>
  <si>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</si>
  <si>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 xml:space="preserve">Prijzen zijn exclusief BTW. </t>
  </si>
  <si>
    <t>De Inschrijver dient in de gele cellen de bedragen in te vullen.</t>
  </si>
  <si>
    <t>De genoemde prijsitems mogen niet verwijderd worden.</t>
  </si>
  <si>
    <t>Alle aantallen welke vermeld staan in het Prijzenblad zijn fictief; hieraan kunnen geen rechten ontleend worden.</t>
  </si>
  <si>
    <t xml:space="preserve">Invulinstructies Formulier 3 Prijzenblad </t>
  </si>
  <si>
    <t>Formulier 3 - Prijzenblad Leveren en onderhoud van Interieurbeplanting</t>
  </si>
  <si>
    <t>prijs/VE over 6 jaar exc. BTW</t>
  </si>
  <si>
    <t>40 x 40 x 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</si>
</sst>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10" fillId="0" borderId="0" xfId="0" applyFont="1"/>
    <xf numFmtId="0" fontId="0" fillId="0" borderId="0" xfId="0" applyFont="1"/>
    <xf numFmtId="0" fontId="14" fillId="0" borderId="0" xfId="2"/>
    <xf numFmtId="0" fontId="0" fillId="0" borderId="0" xfId="0" applyAlignment="1">
      <alignment vertical="top"/>
    </xf>
    <xf numFmtId="0" fontId="15" fillId="0" borderId="0" xfId="2" applyFont="1"/>
    <xf numFmtId="0" fontId="0" fillId="0" borderId="0" xfId="0" applyProtection="1"/>
    <xf numFmtId="0" fontId="10" fillId="0" borderId="0" xfId="0" applyFont="1" applyProtection="1"/>
    <xf numFmtId="0" fontId="6" fillId="5" borderId="12" xfId="0" applyFont="1" applyFill="1" applyBorder="1" applyAlignment="1" applyProtection="1">
      <alignment horizontal="left" vertical="center"/>
    </xf>
    <xf numFmtId="0" fontId="10" fillId="5" borderId="17" xfId="0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5" fillId="0" borderId="0" xfId="0" applyFont="1" applyProtection="1"/>
    <xf numFmtId="0" fontId="14" fillId="4" borderId="7" xfId="0" applyFont="1" applyFill="1" applyBorder="1" applyAlignment="1" applyProtection="1">
      <alignment horizontal="left" vertical="center" wrapText="1"/>
    </xf>
    <xf numFmtId="44" fontId="14" fillId="5" borderId="7" xfId="1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left" vertical="center" wrapText="1"/>
    </xf>
    <xf numFmtId="44" fontId="14" fillId="5" borderId="5" xfId="1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left" vertical="center" wrapText="1"/>
    </xf>
    <xf numFmtId="44" fontId="8" fillId="5" borderId="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4" fontId="8" fillId="0" borderId="0" xfId="0" applyNumberFormat="1" applyFont="1" applyFill="1" applyBorder="1" applyAlignment="1" applyProtection="1">
      <alignment horizontal="center" vertical="center" wrapText="1"/>
    </xf>
    <xf numFmtId="0" fontId="8" fillId="5" borderId="12" xfId="0" applyFont="1" applyFill="1" applyBorder="1" applyProtection="1"/>
    <xf numFmtId="0" fontId="0" fillId="5" borderId="17" xfId="0" applyFill="1" applyBorder="1" applyProtection="1"/>
    <xf numFmtId="0" fontId="8" fillId="5" borderId="14" xfId="0" applyFont="1" applyFill="1" applyBorder="1" applyProtection="1"/>
    <xf numFmtId="0" fontId="0" fillId="5" borderId="18" xfId="0" applyFill="1" applyBorder="1" applyProtection="1"/>
    <xf numFmtId="0" fontId="8" fillId="5" borderId="19" xfId="0" applyFont="1" applyFill="1" applyBorder="1" applyProtection="1"/>
    <xf numFmtId="0" fontId="0" fillId="5" borderId="20" xfId="0" applyFill="1" applyBorder="1" applyProtection="1"/>
    <xf numFmtId="0" fontId="9" fillId="0" borderId="0" xfId="0" applyFont="1" applyProtection="1"/>
    <xf numFmtId="0" fontId="10" fillId="0" borderId="0" xfId="0" applyFont="1" applyFill="1" applyAlignment="1" applyProtection="1">
      <alignment horizontal="center"/>
    </xf>
    <xf numFmtId="0" fontId="7" fillId="3" borderId="1" xfId="0" applyFont="1" applyFill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left" vertical="center" wrapText="1"/>
    </xf>
    <xf numFmtId="0" fontId="14" fillId="4" borderId="7" xfId="0" applyFont="1" applyFill="1" applyBorder="1" applyAlignment="1" applyProtection="1">
      <alignment horizontal="center" vertical="center" wrapText="1"/>
    </xf>
    <xf numFmtId="44" fontId="14" fillId="3" borderId="8" xfId="1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44" fontId="14" fillId="3" borderId="5" xfId="1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left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44" fontId="8" fillId="3" borderId="10" xfId="1" applyFont="1" applyFill="1" applyBorder="1" applyAlignment="1" applyProtection="1">
      <alignment horizontal="center" vertical="center" wrapText="1"/>
    </xf>
    <xf numFmtId="44" fontId="8" fillId="3" borderId="5" xfId="0" applyNumberFormat="1" applyFont="1" applyFill="1" applyBorder="1" applyAlignment="1" applyProtection="1">
      <alignment horizontal="center" vertical="center" wrapText="1"/>
    </xf>
    <xf numFmtId="44" fontId="5" fillId="2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5" borderId="5" xfId="0" applyFont="1" applyFill="1" applyBorder="1" applyProtection="1"/>
    <xf numFmtId="0" fontId="6" fillId="5" borderId="16" xfId="0" applyFont="1" applyFill="1" applyBorder="1" applyProtection="1"/>
    <xf numFmtId="0" fontId="6" fillId="5" borderId="16" xfId="0" applyFont="1" applyFill="1" applyBorder="1" applyAlignment="1" applyProtection="1">
      <alignment horizontal="center"/>
    </xf>
    <xf numFmtId="0" fontId="6" fillId="5" borderId="13" xfId="0" applyFont="1" applyFill="1" applyBorder="1" applyAlignment="1" applyProtection="1">
      <alignment horizontal="center" vertical="top" wrapText="1"/>
    </xf>
    <xf numFmtId="0" fontId="6" fillId="5" borderId="5" xfId="0" applyFont="1" applyFill="1" applyBorder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Protection="1"/>
    <xf numFmtId="44" fontId="5" fillId="0" borderId="0" xfId="0" applyNumberFormat="1" applyFont="1" applyFill="1" applyAlignment="1" applyProtection="1">
      <alignment horizontal="center"/>
    </xf>
    <xf numFmtId="0" fontId="0" fillId="0" borderId="0" xfId="0" applyFill="1" applyProtection="1"/>
    <xf numFmtId="0" fontId="5" fillId="5" borderId="11" xfId="0" applyFont="1" applyFill="1" applyBorder="1" applyAlignment="1" applyProtection="1">
      <alignment horizontal="center"/>
    </xf>
    <xf numFmtId="0" fontId="6" fillId="5" borderId="11" xfId="0" applyFont="1" applyFill="1" applyBorder="1" applyProtection="1"/>
    <xf numFmtId="0" fontId="5" fillId="6" borderId="5" xfId="0" applyFont="1" applyFill="1" applyBorder="1" applyProtection="1"/>
    <xf numFmtId="0" fontId="6" fillId="6" borderId="16" xfId="0" applyFont="1" applyFill="1" applyBorder="1" applyProtection="1"/>
    <xf numFmtId="0" fontId="5" fillId="5" borderId="5" xfId="0" applyFont="1" applyFill="1" applyBorder="1" applyProtection="1"/>
    <xf numFmtId="0" fontId="6" fillId="5" borderId="16" xfId="0" applyFont="1" applyFill="1" applyBorder="1" applyAlignment="1" applyProtection="1">
      <alignment wrapText="1"/>
    </xf>
    <xf numFmtId="0" fontId="0" fillId="0" borderId="0" xfId="0" applyAlignment="1" applyProtection="1">
      <alignment horizontal="center"/>
    </xf>
    <xf numFmtId="44" fontId="0" fillId="5" borderId="5" xfId="0" applyNumberFormat="1" applyFill="1" applyBorder="1" applyAlignment="1" applyProtection="1">
      <alignment horizontal="center"/>
    </xf>
    <xf numFmtId="44" fontId="5" fillId="2" borderId="15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4" fillId="7" borderId="15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center"/>
    </xf>
    <xf numFmtId="0" fontId="3" fillId="0" borderId="5" xfId="0" applyFont="1" applyBorder="1" applyProtection="1"/>
    <xf numFmtId="44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Protection="1"/>
    <xf numFmtId="44" fontId="12" fillId="0" borderId="0" xfId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left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left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left" vertical="center" wrapText="1"/>
    </xf>
    <xf numFmtId="0" fontId="10" fillId="0" borderId="5" xfId="0" applyFont="1" applyBorder="1" applyProtection="1"/>
    <xf numFmtId="44" fontId="9" fillId="0" borderId="0" xfId="0" applyNumberFormat="1" applyFont="1" applyFill="1" applyBorder="1" applyProtection="1"/>
    <xf numFmtId="44" fontId="5" fillId="2" borderId="13" xfId="0" applyNumberFormat="1" applyFont="1" applyFill="1" applyBorder="1" applyAlignment="1" applyProtection="1">
      <alignment horizontal="center"/>
      <protection locked="0"/>
    </xf>
    <xf numFmtId="44" fontId="5" fillId="2" borderId="13" xfId="0" applyNumberFormat="1" applyFont="1" applyFill="1" applyBorder="1" applyAlignment="1" applyProtection="1">
      <alignment horizontal="center" vertical="center"/>
      <protection locked="0"/>
    </xf>
    <xf numFmtId="44" fontId="9" fillId="5" borderId="5" xfId="0" applyNumberFormat="1" applyFont="1" applyFill="1" applyBorder="1" applyAlignment="1" applyProtection="1">
      <alignment vertical="center"/>
    </xf>
    <xf numFmtId="44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14" fillId="0" borderId="0" xfId="2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2" applyAlignment="1">
      <alignment vertical="top" wrapText="1"/>
    </xf>
    <xf numFmtId="0" fontId="0" fillId="0" borderId="0" xfId="0" applyAlignment="1"/>
    <xf numFmtId="0" fontId="9" fillId="0" borderId="0" xfId="0" applyFont="1" applyAlignment="1" applyProtection="1"/>
    <xf numFmtId="0" fontId="0" fillId="0" borderId="0" xfId="0" applyAlignment="1" applyProtection="1"/>
    <xf numFmtId="0" fontId="0" fillId="2" borderId="5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9" fillId="0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9" fillId="0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4" fillId="7" borderId="11" xfId="0" applyFont="1" applyFill="1" applyBorder="1" applyAlignment="1" applyProtection="1">
      <alignment vertical="top" wrapText="1"/>
    </xf>
    <xf numFmtId="0" fontId="10" fillId="5" borderId="16" xfId="0" applyFont="1" applyFill="1" applyBorder="1" applyAlignment="1" applyProtection="1"/>
    <xf numFmtId="0" fontId="10" fillId="5" borderId="13" xfId="0" applyFont="1" applyFill="1" applyBorder="1" applyAlignment="1" applyProtection="1"/>
    <xf numFmtId="0" fontId="11" fillId="5" borderId="11" xfId="0" applyFont="1" applyFill="1" applyBorder="1" applyAlignment="1" applyProtection="1">
      <alignment horizontal="left" vertical="center"/>
    </xf>
    <xf numFmtId="0" fontId="11" fillId="5" borderId="16" xfId="0" applyFont="1" applyFill="1" applyBorder="1" applyAlignment="1" applyProtection="1">
      <alignment horizontal="left" vertical="center"/>
    </xf>
    <xf numFmtId="0" fontId="10" fillId="0" borderId="16" xfId="0" applyFont="1" applyBorder="1" applyAlignment="1" applyProtection="1"/>
    <xf numFmtId="0" fontId="10" fillId="0" borderId="13" xfId="0" applyFont="1" applyBorder="1" applyAlignment="1" applyProtection="1"/>
  </cellXfs>
  <cellStyles count="3">
    <cellStyle name="Normal 2" xfId="2" xr:uid="{0AC922A1-84CF-48A4-B2A2-54BB049D35EC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4C88-F736-4B79-88C7-DC19B787EC71}">
  <dimension ref="A3:I13"/>
  <sheetViews>
    <sheetView workbookViewId="0">
      <selection activeCell="F26" sqref="F26"/>
    </sheetView>
  </sheetViews>
  <sheetFormatPr defaultRowHeight="15" x14ac:dyDescent="0.25"/>
  <cols>
    <col min="1" max="1" width="5.28515625" customWidth="1"/>
  </cols>
  <sheetData>
    <row r="3" spans="1:9" ht="18" x14ac:dyDescent="0.25">
      <c r="B3" s="7" t="s">
        <v>82</v>
      </c>
    </row>
    <row r="5" spans="1:9" x14ac:dyDescent="0.25">
      <c r="B5" s="5" t="s">
        <v>73</v>
      </c>
    </row>
    <row r="6" spans="1:9" x14ac:dyDescent="0.25">
      <c r="A6" s="6">
        <v>1</v>
      </c>
      <c r="B6" s="92" t="s">
        <v>74</v>
      </c>
      <c r="C6" s="93"/>
      <c r="D6" s="93"/>
      <c r="E6" s="93"/>
      <c r="F6" s="93"/>
      <c r="G6" s="93"/>
      <c r="H6" s="93"/>
      <c r="I6" s="93"/>
    </row>
    <row r="7" spans="1:9" x14ac:dyDescent="0.25">
      <c r="A7">
        <v>2</v>
      </c>
      <c r="B7" s="90" t="s">
        <v>75</v>
      </c>
      <c r="C7" s="93"/>
      <c r="D7" s="93"/>
      <c r="E7" s="93"/>
      <c r="F7" s="93"/>
      <c r="G7" s="93"/>
      <c r="H7" s="93"/>
      <c r="I7" s="93"/>
    </row>
    <row r="8" spans="1:9" x14ac:dyDescent="0.25">
      <c r="A8">
        <v>3</v>
      </c>
      <c r="B8" s="90" t="s">
        <v>76</v>
      </c>
      <c r="C8" s="93"/>
      <c r="D8" s="93"/>
      <c r="E8" s="93"/>
      <c r="F8" s="93"/>
      <c r="G8" s="93"/>
      <c r="H8" s="93"/>
    </row>
    <row r="9" spans="1:9" x14ac:dyDescent="0.25">
      <c r="A9">
        <v>4</v>
      </c>
      <c r="B9" s="90" t="s">
        <v>77</v>
      </c>
      <c r="C9" s="93"/>
      <c r="D9" s="93"/>
      <c r="E9" s="93"/>
      <c r="F9" s="93"/>
      <c r="G9" s="93"/>
      <c r="H9" s="93"/>
    </row>
    <row r="10" spans="1:9" x14ac:dyDescent="0.25">
      <c r="A10">
        <v>5</v>
      </c>
      <c r="B10" s="90" t="s">
        <v>78</v>
      </c>
      <c r="C10" s="93"/>
      <c r="D10" s="93"/>
      <c r="E10" s="93"/>
      <c r="F10" s="93"/>
      <c r="G10" s="93"/>
      <c r="H10" s="93"/>
    </row>
    <row r="11" spans="1:9" x14ac:dyDescent="0.25">
      <c r="A11">
        <v>6</v>
      </c>
      <c r="B11" s="5" t="s">
        <v>79</v>
      </c>
    </row>
    <row r="12" spans="1:9" x14ac:dyDescent="0.25">
      <c r="A12">
        <v>8</v>
      </c>
      <c r="B12" s="5" t="s">
        <v>80</v>
      </c>
    </row>
    <row r="13" spans="1:9" ht="31.5" customHeight="1" x14ac:dyDescent="0.25">
      <c r="A13" s="6">
        <v>9</v>
      </c>
      <c r="B13" s="90" t="s">
        <v>81</v>
      </c>
      <c r="C13" s="91"/>
      <c r="D13" s="91"/>
      <c r="E13" s="91"/>
      <c r="F13" s="91"/>
      <c r="G13" s="91"/>
      <c r="H13" s="91"/>
    </row>
  </sheetData>
  <sheetProtection algorithmName="SHA-512" hashValue="OmoNEcz8K4xndI/2/6jM7lL5KnY5eY2ZXDtzsSU+95T0RYFb3t0iMaODCGZvLK44BvndvDxi160DZFwI/dssXQ==" saltValue="pw1f082XyApFmxS+ssMHKQ==" spinCount="100000" sheet="1" objects="1" scenarios="1"/>
  <mergeCells count="6">
    <mergeCell ref="B13:H13"/>
    <mergeCell ref="B6:I6"/>
    <mergeCell ref="B7:I7"/>
    <mergeCell ref="B8:H8"/>
    <mergeCell ref="B9:H9"/>
    <mergeCell ref="B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00A3-19DC-45C6-A56D-62EC13801F44}">
  <dimension ref="A1:H20"/>
  <sheetViews>
    <sheetView zoomScale="130" zoomScaleNormal="130" workbookViewId="0">
      <selection sqref="A1:XFD1048576"/>
    </sheetView>
  </sheetViews>
  <sheetFormatPr defaultRowHeight="15" x14ac:dyDescent="0.25"/>
  <cols>
    <col min="1" max="1" width="3" customWidth="1"/>
    <col min="2" max="2" width="4.7109375" customWidth="1"/>
    <col min="3" max="3" width="34.5703125" customWidth="1"/>
    <col min="4" max="4" width="14.28515625" customWidth="1"/>
  </cols>
  <sheetData>
    <row r="1" spans="1:8" x14ac:dyDescent="0.25">
      <c r="A1" s="8"/>
      <c r="B1" s="8"/>
      <c r="C1" s="8"/>
      <c r="D1" s="8"/>
      <c r="E1" s="8"/>
      <c r="F1" s="8"/>
      <c r="G1" s="8"/>
      <c r="H1" s="8"/>
    </row>
    <row r="2" spans="1:8" x14ac:dyDescent="0.25">
      <c r="A2" s="8"/>
      <c r="B2" s="94" t="s">
        <v>83</v>
      </c>
      <c r="C2" s="95"/>
      <c r="D2" s="95"/>
      <c r="E2" s="95"/>
      <c r="F2" s="95"/>
      <c r="G2" s="95"/>
      <c r="H2" s="95"/>
    </row>
    <row r="3" spans="1:8" x14ac:dyDescent="0.25">
      <c r="A3" s="8"/>
      <c r="B3" s="9"/>
      <c r="C3" s="9"/>
      <c r="D3" s="9"/>
      <c r="E3" s="8"/>
      <c r="F3" s="8"/>
      <c r="G3" s="8"/>
      <c r="H3" s="8"/>
    </row>
    <row r="4" spans="1:8" x14ac:dyDescent="0.25">
      <c r="A4" s="8"/>
      <c r="B4" s="9"/>
      <c r="C4" s="10" t="s">
        <v>63</v>
      </c>
      <c r="D4" s="11"/>
      <c r="E4" s="8"/>
      <c r="F4" s="8"/>
      <c r="G4" s="8"/>
      <c r="H4" s="8"/>
    </row>
    <row r="5" spans="1:8" x14ac:dyDescent="0.25">
      <c r="A5" s="12"/>
      <c r="B5" s="13">
        <v>1</v>
      </c>
      <c r="C5" s="14" t="s">
        <v>64</v>
      </c>
      <c r="D5" s="15">
        <f>Onderhoud!E11</f>
        <v>0</v>
      </c>
      <c r="E5" s="8"/>
      <c r="F5" s="8"/>
      <c r="G5" s="8"/>
      <c r="H5" s="8"/>
    </row>
    <row r="6" spans="1:8" ht="15" customHeight="1" x14ac:dyDescent="0.25">
      <c r="A6" s="8"/>
      <c r="B6" s="13">
        <v>2</v>
      </c>
      <c r="C6" s="16" t="s">
        <v>66</v>
      </c>
      <c r="D6" s="17">
        <f>'Levering interieurbeplanting'!E46</f>
        <v>0</v>
      </c>
      <c r="E6" s="8"/>
      <c r="F6" s="8"/>
      <c r="G6" s="8"/>
      <c r="H6" s="8"/>
    </row>
    <row r="7" spans="1:8" ht="13.5" customHeight="1" x14ac:dyDescent="0.25">
      <c r="A7" s="8"/>
      <c r="B7" s="13">
        <v>3</v>
      </c>
      <c r="C7" s="16" t="s">
        <v>67</v>
      </c>
      <c r="D7" s="15">
        <f>' Plantenbakken en kerstbomen'!E23</f>
        <v>0</v>
      </c>
      <c r="E7" s="8"/>
      <c r="F7" s="8"/>
      <c r="G7" s="8"/>
      <c r="H7" s="8"/>
    </row>
    <row r="8" spans="1:8" ht="15.75" customHeight="1" x14ac:dyDescent="0.25">
      <c r="A8" s="8"/>
      <c r="B8" s="13"/>
      <c r="C8" s="18" t="s">
        <v>65</v>
      </c>
      <c r="D8" s="19">
        <f>SUM(D5:D7)</f>
        <v>0</v>
      </c>
      <c r="E8" s="8"/>
      <c r="F8" s="8"/>
      <c r="G8" s="8"/>
      <c r="H8" s="8"/>
    </row>
    <row r="9" spans="1:8" ht="15.75" customHeight="1" x14ac:dyDescent="0.25">
      <c r="A9" s="8"/>
      <c r="B9" s="13"/>
      <c r="C9" s="20"/>
      <c r="D9" s="21"/>
      <c r="E9" s="8"/>
      <c r="F9" s="8"/>
      <c r="G9" s="8"/>
      <c r="H9" s="8"/>
    </row>
    <row r="10" spans="1:8" ht="15.75" customHeight="1" x14ac:dyDescent="0.25">
      <c r="A10" s="8"/>
      <c r="B10" s="13"/>
      <c r="C10" s="20"/>
      <c r="D10" s="21"/>
      <c r="E10" s="8"/>
      <c r="F10" s="8"/>
      <c r="G10" s="8"/>
      <c r="H10" s="8"/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8"/>
      <c r="B12" s="22" t="s">
        <v>58</v>
      </c>
      <c r="C12" s="23"/>
      <c r="D12" s="96"/>
      <c r="E12" s="97"/>
      <c r="F12" s="97"/>
      <c r="G12" s="97"/>
      <c r="H12" s="8"/>
    </row>
    <row r="13" spans="1:8" x14ac:dyDescent="0.25">
      <c r="A13" s="8"/>
      <c r="B13" s="24"/>
      <c r="C13" s="25"/>
      <c r="D13" s="97"/>
      <c r="E13" s="97"/>
      <c r="F13" s="97"/>
      <c r="G13" s="97"/>
      <c r="H13" s="8"/>
    </row>
    <row r="14" spans="1:8" x14ac:dyDescent="0.25">
      <c r="A14" s="8"/>
      <c r="B14" s="24" t="s">
        <v>59</v>
      </c>
      <c r="C14" s="25"/>
      <c r="D14" s="96"/>
      <c r="E14" s="97"/>
      <c r="F14" s="97"/>
      <c r="G14" s="97"/>
      <c r="H14" s="8"/>
    </row>
    <row r="15" spans="1:8" x14ac:dyDescent="0.25">
      <c r="A15" s="8"/>
      <c r="B15" s="24"/>
      <c r="C15" s="25"/>
      <c r="D15" s="97"/>
      <c r="E15" s="97"/>
      <c r="F15" s="97"/>
      <c r="G15" s="97"/>
      <c r="H15" s="8"/>
    </row>
    <row r="16" spans="1:8" x14ac:dyDescent="0.25">
      <c r="A16" s="8"/>
      <c r="B16" s="24" t="s">
        <v>60</v>
      </c>
      <c r="C16" s="25"/>
      <c r="D16" s="96"/>
      <c r="E16" s="97"/>
      <c r="F16" s="97"/>
      <c r="G16" s="97"/>
      <c r="H16" s="8"/>
    </row>
    <row r="17" spans="1:8" x14ac:dyDescent="0.25">
      <c r="A17" s="8"/>
      <c r="B17" s="24"/>
      <c r="C17" s="25"/>
      <c r="D17" s="96"/>
      <c r="E17" s="97"/>
      <c r="F17" s="97"/>
      <c r="G17" s="97"/>
      <c r="H17" s="8"/>
    </row>
    <row r="18" spans="1:8" x14ac:dyDescent="0.25">
      <c r="A18" s="8"/>
      <c r="B18" s="24" t="s">
        <v>61</v>
      </c>
      <c r="C18" s="25"/>
      <c r="D18" s="96"/>
      <c r="E18" s="97"/>
      <c r="F18" s="97"/>
      <c r="G18" s="97"/>
      <c r="H18" s="8"/>
    </row>
    <row r="19" spans="1:8" ht="36.75" customHeight="1" x14ac:dyDescent="0.25">
      <c r="A19" s="8"/>
      <c r="B19" s="26"/>
      <c r="C19" s="27"/>
      <c r="D19" s="96"/>
      <c r="E19" s="97"/>
      <c r="F19" s="97"/>
      <c r="G19" s="97"/>
      <c r="H19" s="8"/>
    </row>
    <row r="20" spans="1:8" ht="41.45" customHeight="1" x14ac:dyDescent="0.25">
      <c r="A20" s="8"/>
      <c r="B20" s="8"/>
      <c r="C20" s="8"/>
      <c r="D20" s="8"/>
      <c r="E20" s="8"/>
      <c r="F20" s="8"/>
      <c r="G20" s="8"/>
      <c r="H20" s="8"/>
    </row>
  </sheetData>
  <sheetProtection algorithmName="SHA-512" hashValue="prwdP9yOsiCbbJMop4AC+rFqUZTfCTffYEFJBM/5u6qybF5h0pS8mO+JFkQgRCbEqfxE9CzzLbK4yXdMUdzQVw==" saltValue="jfKH/VUWlHmU5dFJRUbXbQ==" spinCount="100000" sheet="1" objects="1" scenarios="1"/>
  <mergeCells count="5">
    <mergeCell ref="B2:H2"/>
    <mergeCell ref="D12:G13"/>
    <mergeCell ref="D18:G19"/>
    <mergeCell ref="D16:G17"/>
    <mergeCell ref="D14:G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24EF-C3A6-4F02-89F8-A62E7F3FBA41}">
  <dimension ref="A1:F13"/>
  <sheetViews>
    <sheetView zoomScale="130" zoomScaleNormal="130" workbookViewId="0">
      <selection sqref="A1:XFD1048576"/>
    </sheetView>
  </sheetViews>
  <sheetFormatPr defaultRowHeight="15" x14ac:dyDescent="0.25"/>
  <cols>
    <col min="1" max="1" width="3" customWidth="1"/>
    <col min="2" max="2" width="45.85546875" customWidth="1"/>
    <col min="3" max="3" width="12" customWidth="1"/>
    <col min="4" max="4" width="17.7109375" customWidth="1"/>
    <col min="5" max="5" width="17" customWidth="1"/>
  </cols>
  <sheetData>
    <row r="1" spans="1:6" x14ac:dyDescent="0.25">
      <c r="A1" s="8"/>
      <c r="B1" s="8"/>
      <c r="C1" s="8"/>
      <c r="D1" s="8"/>
      <c r="E1" s="8"/>
      <c r="F1" s="8"/>
    </row>
    <row r="2" spans="1:6" x14ac:dyDescent="0.25">
      <c r="A2" s="8"/>
      <c r="B2" s="28" t="s">
        <v>68</v>
      </c>
      <c r="C2" s="9"/>
      <c r="D2" s="28"/>
      <c r="E2" s="29"/>
      <c r="F2" s="8"/>
    </row>
    <row r="3" spans="1:6" ht="15.75" thickBot="1" x14ac:dyDescent="0.3">
      <c r="A3" s="8"/>
      <c r="B3" s="9"/>
      <c r="C3" s="9"/>
      <c r="D3" s="9"/>
      <c r="E3" s="9"/>
      <c r="F3" s="8"/>
    </row>
    <row r="4" spans="1:6" ht="15.75" thickTop="1" x14ac:dyDescent="0.25">
      <c r="A4" s="8"/>
      <c r="B4" s="30" t="s">
        <v>0</v>
      </c>
      <c r="C4" s="31"/>
      <c r="D4" s="31"/>
      <c r="E4" s="32"/>
      <c r="F4" s="8"/>
    </row>
    <row r="5" spans="1:6" ht="25.5" x14ac:dyDescent="0.25">
      <c r="A5" s="8"/>
      <c r="B5" s="33"/>
      <c r="C5" s="34" t="s">
        <v>1</v>
      </c>
      <c r="D5" s="34" t="s">
        <v>57</v>
      </c>
      <c r="E5" s="34" t="s">
        <v>84</v>
      </c>
      <c r="F5" s="8"/>
    </row>
    <row r="6" spans="1:6" ht="25.5" x14ac:dyDescent="0.25">
      <c r="A6" s="12"/>
      <c r="B6" s="35" t="s">
        <v>71</v>
      </c>
      <c r="C6" s="36">
        <v>1078</v>
      </c>
      <c r="D6" s="44">
        <v>0</v>
      </c>
      <c r="E6" s="37">
        <f>C6*D6*6</f>
        <v>0</v>
      </c>
      <c r="F6" s="8"/>
    </row>
    <row r="7" spans="1:6" x14ac:dyDescent="0.25">
      <c r="A7" s="8"/>
      <c r="B7" s="16" t="s">
        <v>72</v>
      </c>
      <c r="C7" s="38">
        <v>367</v>
      </c>
      <c r="D7" s="44">
        <v>0</v>
      </c>
      <c r="E7" s="39">
        <f>C7*D7*6</f>
        <v>0</v>
      </c>
      <c r="F7" s="8"/>
    </row>
    <row r="8" spans="1:6" x14ac:dyDescent="0.25">
      <c r="A8" s="8"/>
      <c r="B8" s="16" t="s">
        <v>5</v>
      </c>
      <c r="C8" s="38">
        <v>3</v>
      </c>
      <c r="D8" s="44">
        <v>0</v>
      </c>
      <c r="E8" s="37">
        <f>C8*D8*6</f>
        <v>0</v>
      </c>
      <c r="F8" s="8"/>
    </row>
    <row r="9" spans="1:6" x14ac:dyDescent="0.25">
      <c r="A9" s="8"/>
      <c r="B9" s="16" t="s">
        <v>6</v>
      </c>
      <c r="C9" s="38">
        <v>10</v>
      </c>
      <c r="D9" s="44">
        <v>0</v>
      </c>
      <c r="E9" s="37">
        <f>C9*D9*6</f>
        <v>0</v>
      </c>
      <c r="F9" s="8"/>
    </row>
    <row r="10" spans="1:6" x14ac:dyDescent="0.25">
      <c r="A10" s="8"/>
      <c r="B10" s="16" t="s">
        <v>7</v>
      </c>
      <c r="C10" s="38">
        <v>3</v>
      </c>
      <c r="D10" s="44">
        <v>0</v>
      </c>
      <c r="E10" s="37">
        <f>C10*D10*6</f>
        <v>0</v>
      </c>
      <c r="F10" s="8"/>
    </row>
    <row r="11" spans="1:6" ht="15.75" thickBot="1" x14ac:dyDescent="0.3">
      <c r="A11" s="8"/>
      <c r="B11" s="40" t="s">
        <v>2</v>
      </c>
      <c r="C11" s="41"/>
      <c r="D11" s="42"/>
      <c r="E11" s="43">
        <f>SUM(E6:E10)</f>
        <v>0</v>
      </c>
      <c r="F11" s="8"/>
    </row>
    <row r="12" spans="1:6" x14ac:dyDescent="0.25">
      <c r="A12" s="8"/>
      <c r="B12" s="9"/>
      <c r="C12" s="9"/>
      <c r="D12" s="9"/>
      <c r="E12" s="9"/>
      <c r="F12" s="8"/>
    </row>
    <row r="13" spans="1:6" x14ac:dyDescent="0.25">
      <c r="B13" s="3"/>
      <c r="C13" s="3"/>
      <c r="D13" s="3"/>
      <c r="E13" s="3"/>
    </row>
  </sheetData>
  <sheetProtection algorithmName="SHA-512" hashValue="WBy77vAEnk1afJ4HS/qIgi2udTz64tXu9rUUTPwat4bMqqL97LFrt3P3qkHP7+E1KmHpMeuM15V7G+rQI7KB0A==" saltValue="SPLuF/1taF8s1D3AGIy0R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2620-9BEA-4910-9C0C-5CC687680047}">
  <dimension ref="A1:K48"/>
  <sheetViews>
    <sheetView tabSelected="1" workbookViewId="0">
      <selection sqref="A1:XFD1048576"/>
    </sheetView>
  </sheetViews>
  <sheetFormatPr defaultRowHeight="15" x14ac:dyDescent="0.25"/>
  <cols>
    <col min="1" max="1" width="4.28515625" customWidth="1"/>
    <col min="2" max="2" width="6.42578125" customWidth="1"/>
    <col min="3" max="3" width="33.28515625" customWidth="1"/>
    <col min="5" max="5" width="17.28515625" style="1" customWidth="1"/>
    <col min="6" max="6" width="2.5703125" customWidth="1"/>
    <col min="7" max="7" width="18" style="1" customWidth="1"/>
  </cols>
  <sheetData>
    <row r="1" spans="1:11" x14ac:dyDescent="0.25">
      <c r="A1" s="8"/>
      <c r="B1" s="13"/>
      <c r="C1" s="13"/>
      <c r="D1" s="45"/>
      <c r="E1" s="45"/>
      <c r="F1" s="8"/>
      <c r="G1" s="45"/>
      <c r="H1" s="8"/>
    </row>
    <row r="2" spans="1:11" ht="29.25" customHeight="1" x14ac:dyDescent="0.25">
      <c r="A2" s="8"/>
      <c r="B2" s="46"/>
      <c r="C2" s="98" t="s">
        <v>69</v>
      </c>
      <c r="D2" s="99"/>
      <c r="E2" s="99"/>
      <c r="F2" s="99"/>
      <c r="G2" s="99"/>
      <c r="H2" s="89"/>
      <c r="I2" s="4"/>
      <c r="J2" s="4"/>
      <c r="K2" s="4"/>
    </row>
    <row r="3" spans="1:11" ht="30" customHeight="1" x14ac:dyDescent="0.25">
      <c r="A3" s="8"/>
      <c r="B3" s="46"/>
      <c r="C3" s="100" t="s">
        <v>24</v>
      </c>
      <c r="D3" s="101"/>
      <c r="E3" s="101"/>
      <c r="F3" s="101"/>
      <c r="G3" s="101"/>
      <c r="H3" s="89"/>
      <c r="I3" s="4"/>
      <c r="J3" s="4"/>
      <c r="K3" s="4"/>
    </row>
    <row r="4" spans="1:11" x14ac:dyDescent="0.25">
      <c r="A4" s="8"/>
      <c r="B4" s="46"/>
      <c r="C4" s="46"/>
      <c r="D4" s="47"/>
      <c r="E4" s="47"/>
      <c r="F4" s="8"/>
      <c r="G4" s="47"/>
      <c r="H4" s="8"/>
    </row>
    <row r="5" spans="1:11" ht="42.6" customHeight="1" x14ac:dyDescent="0.25">
      <c r="A5" s="8"/>
      <c r="B5" s="48"/>
      <c r="C5" s="49" t="s">
        <v>25</v>
      </c>
      <c r="D5" s="50" t="s">
        <v>26</v>
      </c>
      <c r="E5" s="51" t="s">
        <v>55</v>
      </c>
      <c r="F5" s="8"/>
      <c r="G5" s="52" t="s">
        <v>56</v>
      </c>
      <c r="H5" s="8"/>
    </row>
    <row r="6" spans="1:11" ht="17.25" customHeight="1" x14ac:dyDescent="0.25">
      <c r="A6" s="8"/>
      <c r="B6" s="45" t="s">
        <v>16</v>
      </c>
      <c r="C6" s="13" t="s">
        <v>50</v>
      </c>
      <c r="D6" s="45">
        <v>1</v>
      </c>
      <c r="E6" s="65">
        <v>0</v>
      </c>
      <c r="F6" s="8"/>
      <c r="G6" s="44">
        <v>0</v>
      </c>
      <c r="H6" s="8"/>
    </row>
    <row r="7" spans="1:11" x14ac:dyDescent="0.25">
      <c r="A7" s="8"/>
      <c r="B7" s="45" t="s">
        <v>18</v>
      </c>
      <c r="C7" s="13" t="s">
        <v>51</v>
      </c>
      <c r="D7" s="45">
        <v>1</v>
      </c>
      <c r="E7" s="44">
        <v>0</v>
      </c>
      <c r="F7" s="8"/>
      <c r="G7" s="44">
        <v>0</v>
      </c>
      <c r="H7" s="8"/>
    </row>
    <row r="8" spans="1:11" x14ac:dyDescent="0.25">
      <c r="A8" s="8"/>
      <c r="B8" s="45" t="s">
        <v>20</v>
      </c>
      <c r="C8" s="13" t="s">
        <v>4</v>
      </c>
      <c r="D8" s="45">
        <v>1</v>
      </c>
      <c r="E8" s="44">
        <v>0</v>
      </c>
      <c r="F8" s="8"/>
      <c r="G8" s="44">
        <v>0</v>
      </c>
      <c r="H8" s="8"/>
    </row>
    <row r="9" spans="1:11" x14ac:dyDescent="0.25">
      <c r="A9" s="8"/>
      <c r="B9" s="45" t="s">
        <v>27</v>
      </c>
      <c r="C9" s="13" t="s">
        <v>28</v>
      </c>
      <c r="D9" s="45">
        <v>1</v>
      </c>
      <c r="E9" s="44">
        <v>0</v>
      </c>
      <c r="F9" s="8"/>
      <c r="G9" s="44">
        <v>0</v>
      </c>
      <c r="H9" s="8"/>
    </row>
    <row r="10" spans="1:11" x14ac:dyDescent="0.25">
      <c r="A10" s="8"/>
      <c r="B10" s="45" t="s">
        <v>29</v>
      </c>
      <c r="C10" s="13" t="s">
        <v>3</v>
      </c>
      <c r="D10" s="45">
        <v>1</v>
      </c>
      <c r="E10" s="44">
        <v>0</v>
      </c>
      <c r="F10" s="8"/>
      <c r="G10" s="44">
        <v>0</v>
      </c>
      <c r="H10" s="8"/>
    </row>
    <row r="11" spans="1:11" x14ac:dyDescent="0.25">
      <c r="A11" s="8"/>
      <c r="B11" s="53"/>
      <c r="C11" s="54"/>
      <c r="D11" s="53"/>
      <c r="E11" s="55"/>
      <c r="F11" s="56"/>
      <c r="G11" s="55"/>
      <c r="H11" s="8"/>
    </row>
    <row r="12" spans="1:11" ht="38.25" x14ac:dyDescent="0.25">
      <c r="A12" s="8"/>
      <c r="B12" s="57"/>
      <c r="C12" s="58" t="s">
        <v>52</v>
      </c>
      <c r="D12" s="50" t="s">
        <v>26</v>
      </c>
      <c r="E12" s="51" t="s">
        <v>55</v>
      </c>
      <c r="F12" s="8"/>
      <c r="G12" s="52" t="s">
        <v>56</v>
      </c>
      <c r="H12" s="8"/>
    </row>
    <row r="13" spans="1:11" x14ac:dyDescent="0.25">
      <c r="A13" s="8"/>
      <c r="B13" s="45" t="s">
        <v>16</v>
      </c>
      <c r="C13" s="13" t="s">
        <v>48</v>
      </c>
      <c r="D13" s="45">
        <v>1</v>
      </c>
      <c r="E13" s="65">
        <v>0</v>
      </c>
      <c r="F13" s="8"/>
      <c r="G13" s="44">
        <v>0</v>
      </c>
      <c r="H13" s="8"/>
    </row>
    <row r="14" spans="1:11" x14ac:dyDescent="0.25">
      <c r="A14" s="8"/>
      <c r="B14" s="45" t="s">
        <v>18</v>
      </c>
      <c r="C14" s="13" t="s">
        <v>49</v>
      </c>
      <c r="D14" s="45">
        <v>1</v>
      </c>
      <c r="E14" s="44">
        <v>0</v>
      </c>
      <c r="F14" s="8"/>
      <c r="G14" s="44">
        <v>0</v>
      </c>
      <c r="H14" s="8"/>
    </row>
    <row r="15" spans="1:11" x14ac:dyDescent="0.25">
      <c r="A15" s="8"/>
      <c r="B15" s="13"/>
      <c r="C15" s="13"/>
      <c r="D15" s="45"/>
      <c r="E15" s="45"/>
      <c r="F15" s="8"/>
      <c r="G15" s="45"/>
      <c r="H15" s="8"/>
    </row>
    <row r="16" spans="1:11" ht="38.25" x14ac:dyDescent="0.25">
      <c r="A16" s="8"/>
      <c r="B16" s="48"/>
      <c r="C16" s="49" t="s">
        <v>30</v>
      </c>
      <c r="D16" s="50" t="s">
        <v>26</v>
      </c>
      <c r="E16" s="51" t="s">
        <v>55</v>
      </c>
      <c r="F16" s="8"/>
      <c r="G16" s="52" t="s">
        <v>56</v>
      </c>
      <c r="H16" s="8"/>
    </row>
    <row r="17" spans="1:8" x14ac:dyDescent="0.25">
      <c r="A17" s="8"/>
      <c r="B17" s="45" t="s">
        <v>16</v>
      </c>
      <c r="C17" s="13" t="s">
        <v>31</v>
      </c>
      <c r="D17" s="45">
        <v>1</v>
      </c>
      <c r="E17" s="65">
        <v>0</v>
      </c>
      <c r="F17" s="8"/>
      <c r="G17" s="44">
        <v>0</v>
      </c>
      <c r="H17" s="8"/>
    </row>
    <row r="18" spans="1:8" x14ac:dyDescent="0.25">
      <c r="A18" s="8"/>
      <c r="B18" s="45" t="s">
        <v>18</v>
      </c>
      <c r="C18" s="13" t="s">
        <v>32</v>
      </c>
      <c r="D18" s="45">
        <v>1</v>
      </c>
      <c r="E18" s="65">
        <v>0</v>
      </c>
      <c r="F18" s="8"/>
      <c r="G18" s="44">
        <v>0</v>
      </c>
      <c r="H18" s="8"/>
    </row>
    <row r="19" spans="1:8" x14ac:dyDescent="0.25">
      <c r="A19" s="8"/>
      <c r="B19" s="45" t="s">
        <v>20</v>
      </c>
      <c r="C19" s="13" t="s">
        <v>33</v>
      </c>
      <c r="D19" s="45">
        <v>1</v>
      </c>
      <c r="E19" s="44">
        <v>0</v>
      </c>
      <c r="F19" s="8"/>
      <c r="G19" s="44">
        <v>0</v>
      </c>
      <c r="H19" s="8"/>
    </row>
    <row r="20" spans="1:8" x14ac:dyDescent="0.25">
      <c r="A20" s="8"/>
      <c r="B20" s="45" t="s">
        <v>27</v>
      </c>
      <c r="C20" s="13" t="s">
        <v>34</v>
      </c>
      <c r="D20" s="45">
        <v>1</v>
      </c>
      <c r="E20" s="44">
        <v>0</v>
      </c>
      <c r="F20" s="8"/>
      <c r="G20" s="44">
        <v>0</v>
      </c>
      <c r="H20" s="8"/>
    </row>
    <row r="21" spans="1:8" x14ac:dyDescent="0.25">
      <c r="A21" s="8"/>
      <c r="B21" s="45" t="s">
        <v>29</v>
      </c>
      <c r="C21" s="13" t="s">
        <v>35</v>
      </c>
      <c r="D21" s="45">
        <v>1</v>
      </c>
      <c r="E21" s="44">
        <v>0</v>
      </c>
      <c r="F21" s="8"/>
      <c r="G21" s="44">
        <v>0</v>
      </c>
      <c r="H21" s="8"/>
    </row>
    <row r="22" spans="1:8" x14ac:dyDescent="0.25">
      <c r="A22" s="8"/>
      <c r="B22" s="13"/>
      <c r="C22" s="13"/>
      <c r="D22" s="45"/>
      <c r="E22" s="45"/>
      <c r="F22" s="8"/>
      <c r="G22" s="45"/>
      <c r="H22" s="8"/>
    </row>
    <row r="23" spans="1:8" ht="38.25" x14ac:dyDescent="0.25">
      <c r="A23" s="8"/>
      <c r="B23" s="59"/>
      <c r="C23" s="60" t="s">
        <v>36</v>
      </c>
      <c r="D23" s="50" t="s">
        <v>26</v>
      </c>
      <c r="E23" s="51" t="s">
        <v>55</v>
      </c>
      <c r="F23" s="8"/>
      <c r="G23" s="52" t="s">
        <v>56</v>
      </c>
      <c r="H23" s="8"/>
    </row>
    <row r="24" spans="1:8" x14ac:dyDescent="0.25">
      <c r="A24" s="8"/>
      <c r="B24" s="45" t="s">
        <v>16</v>
      </c>
      <c r="C24" s="13" t="s">
        <v>37</v>
      </c>
      <c r="D24" s="45">
        <v>1</v>
      </c>
      <c r="E24" s="65">
        <v>0</v>
      </c>
      <c r="F24" s="8"/>
      <c r="G24" s="44">
        <v>0</v>
      </c>
      <c r="H24" s="8"/>
    </row>
    <row r="25" spans="1:8" x14ac:dyDescent="0.25">
      <c r="A25" s="8"/>
      <c r="B25" s="45" t="s">
        <v>18</v>
      </c>
      <c r="C25" s="13" t="s">
        <v>38</v>
      </c>
      <c r="D25" s="45">
        <v>1</v>
      </c>
      <c r="E25" s="44">
        <v>0</v>
      </c>
      <c r="F25" s="8"/>
      <c r="G25" s="44">
        <v>0</v>
      </c>
      <c r="H25" s="8"/>
    </row>
    <row r="26" spans="1:8" x14ac:dyDescent="0.25">
      <c r="A26" s="8"/>
      <c r="B26" s="45" t="s">
        <v>20</v>
      </c>
      <c r="C26" s="13" t="s">
        <v>39</v>
      </c>
      <c r="D26" s="45">
        <v>1</v>
      </c>
      <c r="E26" s="44">
        <v>0</v>
      </c>
      <c r="F26" s="8"/>
      <c r="G26" s="44">
        <v>0</v>
      </c>
      <c r="H26" s="8"/>
    </row>
    <row r="27" spans="1:8" x14ac:dyDescent="0.25">
      <c r="A27" s="8"/>
      <c r="B27" s="45" t="s">
        <v>27</v>
      </c>
      <c r="C27" s="13" t="s">
        <v>40</v>
      </c>
      <c r="D27" s="45">
        <v>1</v>
      </c>
      <c r="E27" s="44">
        <v>0</v>
      </c>
      <c r="F27" s="8"/>
      <c r="G27" s="44">
        <v>0</v>
      </c>
      <c r="H27" s="8"/>
    </row>
    <row r="28" spans="1:8" x14ac:dyDescent="0.25">
      <c r="A28" s="8"/>
      <c r="B28" s="45" t="s">
        <v>29</v>
      </c>
      <c r="C28" s="13" t="s">
        <v>41</v>
      </c>
      <c r="D28" s="45">
        <v>1</v>
      </c>
      <c r="E28" s="44">
        <v>0</v>
      </c>
      <c r="F28" s="8"/>
      <c r="G28" s="44">
        <v>0</v>
      </c>
      <c r="H28" s="8"/>
    </row>
    <row r="29" spans="1:8" x14ac:dyDescent="0.25">
      <c r="A29" s="8"/>
      <c r="B29" s="13"/>
      <c r="C29" s="13"/>
      <c r="D29" s="45"/>
      <c r="E29" s="45"/>
      <c r="F29" s="8"/>
      <c r="G29" s="45"/>
      <c r="H29" s="8"/>
    </row>
    <row r="30" spans="1:8" ht="42.75" customHeight="1" x14ac:dyDescent="0.25">
      <c r="A30" s="8"/>
      <c r="B30" s="59"/>
      <c r="C30" s="60" t="s">
        <v>42</v>
      </c>
      <c r="D30" s="50" t="s">
        <v>26</v>
      </c>
      <c r="E30" s="51" t="s">
        <v>55</v>
      </c>
      <c r="F30" s="8"/>
      <c r="G30" s="52" t="s">
        <v>56</v>
      </c>
      <c r="H30" s="8"/>
    </row>
    <row r="31" spans="1:8" x14ac:dyDescent="0.25">
      <c r="A31" s="8"/>
      <c r="B31" s="45" t="s">
        <v>16</v>
      </c>
      <c r="C31" s="13" t="s">
        <v>43</v>
      </c>
      <c r="D31" s="45">
        <v>1</v>
      </c>
      <c r="E31" s="65">
        <v>0</v>
      </c>
      <c r="F31" s="8"/>
      <c r="G31" s="44">
        <v>0</v>
      </c>
      <c r="H31" s="8"/>
    </row>
    <row r="32" spans="1:8" x14ac:dyDescent="0.25">
      <c r="A32" s="8"/>
      <c r="B32" s="45" t="s">
        <v>18</v>
      </c>
      <c r="C32" s="13" t="s">
        <v>44</v>
      </c>
      <c r="D32" s="45">
        <v>1</v>
      </c>
      <c r="E32" s="44">
        <v>0</v>
      </c>
      <c r="F32" s="8"/>
      <c r="G32" s="44">
        <v>0</v>
      </c>
      <c r="H32" s="8"/>
    </row>
    <row r="33" spans="1:8" x14ac:dyDescent="0.25">
      <c r="A33" s="8"/>
      <c r="B33" s="45" t="s">
        <v>20</v>
      </c>
      <c r="C33" s="13" t="s">
        <v>45</v>
      </c>
      <c r="D33" s="45">
        <v>1</v>
      </c>
      <c r="E33" s="44">
        <v>0</v>
      </c>
      <c r="F33" s="8"/>
      <c r="G33" s="44">
        <v>0</v>
      </c>
      <c r="H33" s="8"/>
    </row>
    <row r="34" spans="1:8" x14ac:dyDescent="0.25">
      <c r="A34" s="8"/>
      <c r="B34" s="45" t="s">
        <v>27</v>
      </c>
      <c r="C34" s="13" t="s">
        <v>46</v>
      </c>
      <c r="D34" s="45">
        <v>1</v>
      </c>
      <c r="E34" s="44">
        <v>0</v>
      </c>
      <c r="F34" s="8"/>
      <c r="G34" s="44">
        <v>0</v>
      </c>
      <c r="H34" s="8"/>
    </row>
    <row r="35" spans="1:8" x14ac:dyDescent="0.25">
      <c r="A35" s="8"/>
      <c r="B35" s="45" t="s">
        <v>29</v>
      </c>
      <c r="C35" s="13" t="s">
        <v>47</v>
      </c>
      <c r="D35" s="45">
        <v>1</v>
      </c>
      <c r="E35" s="44">
        <v>0</v>
      </c>
      <c r="F35" s="8"/>
      <c r="G35" s="44">
        <v>0</v>
      </c>
      <c r="H35" s="8"/>
    </row>
    <row r="36" spans="1:8" x14ac:dyDescent="0.25">
      <c r="A36" s="8"/>
      <c r="B36" s="13"/>
      <c r="C36" s="13"/>
      <c r="D36" s="45"/>
      <c r="E36" s="45"/>
      <c r="F36" s="8"/>
      <c r="G36" s="45"/>
      <c r="H36" s="8"/>
    </row>
    <row r="37" spans="1:8" ht="64.5" x14ac:dyDescent="0.25">
      <c r="A37" s="8"/>
      <c r="B37" s="61"/>
      <c r="C37" s="62" t="s">
        <v>15</v>
      </c>
      <c r="D37" s="50" t="s">
        <v>26</v>
      </c>
      <c r="E37" s="51" t="s">
        <v>55</v>
      </c>
      <c r="F37" s="8"/>
      <c r="G37" s="52" t="s">
        <v>56</v>
      </c>
      <c r="H37" s="8"/>
    </row>
    <row r="38" spans="1:8" x14ac:dyDescent="0.25">
      <c r="A38" s="8"/>
      <c r="B38" s="45" t="s">
        <v>16</v>
      </c>
      <c r="C38" s="13" t="s">
        <v>17</v>
      </c>
      <c r="D38" s="45">
        <v>1</v>
      </c>
      <c r="E38" s="65">
        <v>0</v>
      </c>
      <c r="F38" s="8"/>
      <c r="G38" s="44">
        <v>0</v>
      </c>
      <c r="H38" s="8"/>
    </row>
    <row r="39" spans="1:8" x14ac:dyDescent="0.25">
      <c r="A39" s="8"/>
      <c r="B39" s="45" t="s">
        <v>18</v>
      </c>
      <c r="C39" s="13" t="s">
        <v>19</v>
      </c>
      <c r="D39" s="45">
        <v>1</v>
      </c>
      <c r="E39" s="44">
        <v>0</v>
      </c>
      <c r="F39" s="8"/>
      <c r="G39" s="44">
        <v>0</v>
      </c>
      <c r="H39" s="8"/>
    </row>
    <row r="40" spans="1:8" x14ac:dyDescent="0.25">
      <c r="A40" s="8"/>
      <c r="B40" s="45" t="s">
        <v>20</v>
      </c>
      <c r="C40" s="13" t="s">
        <v>85</v>
      </c>
      <c r="D40" s="45">
        <v>1</v>
      </c>
      <c r="E40" s="44">
        <v>0</v>
      </c>
      <c r="F40" s="8"/>
      <c r="G40" s="44">
        <v>0</v>
      </c>
      <c r="H40" s="8"/>
    </row>
    <row r="41" spans="1:8" x14ac:dyDescent="0.25">
      <c r="A41" s="8"/>
      <c r="B41" s="13"/>
      <c r="C41" s="13"/>
      <c r="D41" s="45"/>
      <c r="E41" s="45"/>
      <c r="F41" s="8"/>
      <c r="G41" s="45"/>
      <c r="H41" s="8"/>
    </row>
    <row r="42" spans="1:8" ht="64.5" x14ac:dyDescent="0.25">
      <c r="A42" s="8"/>
      <c r="B42" s="61"/>
      <c r="C42" s="62" t="s">
        <v>21</v>
      </c>
      <c r="D42" s="50" t="s">
        <v>26</v>
      </c>
      <c r="E42" s="51" t="s">
        <v>55</v>
      </c>
      <c r="F42" s="8"/>
      <c r="G42" s="52" t="s">
        <v>56</v>
      </c>
      <c r="H42" s="8"/>
    </row>
    <row r="43" spans="1:8" x14ac:dyDescent="0.25">
      <c r="A43" s="8"/>
      <c r="B43" s="45" t="s">
        <v>16</v>
      </c>
      <c r="C43" s="13" t="s">
        <v>22</v>
      </c>
      <c r="D43" s="45">
        <v>1</v>
      </c>
      <c r="E43" s="65">
        <v>0</v>
      </c>
      <c r="F43" s="8"/>
      <c r="G43" s="44">
        <v>0</v>
      </c>
      <c r="H43" s="8"/>
    </row>
    <row r="44" spans="1:8" x14ac:dyDescent="0.25">
      <c r="A44" s="8"/>
      <c r="B44" s="45" t="s">
        <v>18</v>
      </c>
      <c r="C44" s="13" t="s">
        <v>23</v>
      </c>
      <c r="D44" s="45">
        <v>1</v>
      </c>
      <c r="E44" s="44">
        <v>0</v>
      </c>
      <c r="F44" s="8"/>
      <c r="G44" s="44">
        <v>0</v>
      </c>
      <c r="H44" s="8"/>
    </row>
    <row r="45" spans="1:8" x14ac:dyDescent="0.25">
      <c r="A45" s="8"/>
      <c r="B45" s="8"/>
      <c r="C45" s="8"/>
      <c r="D45" s="8"/>
      <c r="E45" s="63"/>
      <c r="F45" s="8"/>
      <c r="G45" s="63"/>
      <c r="H45" s="8"/>
    </row>
    <row r="46" spans="1:8" x14ac:dyDescent="0.25">
      <c r="A46" s="8"/>
      <c r="B46" s="8"/>
      <c r="C46" s="61" t="s">
        <v>2</v>
      </c>
      <c r="D46" s="8"/>
      <c r="E46" s="64">
        <f>SUM(E6:E10)+SUM(E13:E14)+SUM(E17:E21)+SUM(E24:E28)+SUM(E31:E35)+SUM(E38:E40)+SUM(E43:E44)</f>
        <v>0</v>
      </c>
      <c r="F46" s="8"/>
      <c r="G46" s="8"/>
      <c r="H46" s="8"/>
    </row>
    <row r="47" spans="1:8" x14ac:dyDescent="0.25">
      <c r="A47" s="8"/>
      <c r="B47" s="8"/>
      <c r="C47" s="8"/>
      <c r="D47" s="8"/>
      <c r="E47" s="63"/>
      <c r="F47" s="8"/>
      <c r="G47" s="8"/>
      <c r="H47" s="8"/>
    </row>
    <row r="48" spans="1:8" x14ac:dyDescent="0.25">
      <c r="A48" s="8"/>
      <c r="B48" s="8"/>
      <c r="C48" s="8"/>
      <c r="D48" s="8"/>
      <c r="E48" s="63"/>
      <c r="F48" s="8"/>
      <c r="G48" s="63"/>
      <c r="H48" s="8"/>
    </row>
  </sheetData>
  <sheetProtection algorithmName="SHA-512" hashValue="qpR9qhEKDjW1yDZ8wPpaahcjPg+dNNlo51fST+/KYrtT2/98UCHrnLipbwOW47oKr4iU1EYNFHhx9g0cCuWJPw==" saltValue="QgviDraY19WPQjbRHVL+8g==" spinCount="100000" sheet="1" objects="1" scenarios="1"/>
  <mergeCells count="2">
    <mergeCell ref="C2:G2"/>
    <mergeCell ref="C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471C-11F3-47CE-8194-D77AD28341EE}">
  <dimension ref="A1:H24"/>
  <sheetViews>
    <sheetView workbookViewId="0">
      <selection activeCell="C8" sqref="C8"/>
    </sheetView>
  </sheetViews>
  <sheetFormatPr defaultRowHeight="15" x14ac:dyDescent="0.25"/>
  <cols>
    <col min="1" max="1" width="3.28515625" customWidth="1"/>
    <col min="3" max="3" width="26.28515625" customWidth="1"/>
    <col min="5" max="5" width="16.28515625" customWidth="1"/>
    <col min="6" max="6" width="3.85546875" style="2" customWidth="1"/>
    <col min="7" max="7" width="17.85546875" customWidth="1"/>
  </cols>
  <sheetData>
    <row r="1" spans="1:8" x14ac:dyDescent="0.25">
      <c r="A1" s="8"/>
      <c r="B1" s="8"/>
      <c r="C1" s="8"/>
      <c r="D1" s="8"/>
      <c r="E1" s="8"/>
      <c r="F1" s="66"/>
      <c r="G1" s="8"/>
      <c r="H1" s="8"/>
    </row>
    <row r="2" spans="1:8" x14ac:dyDescent="0.25">
      <c r="A2" s="8"/>
      <c r="B2" s="28" t="s">
        <v>70</v>
      </c>
      <c r="C2" s="9"/>
      <c r="D2" s="9"/>
      <c r="E2" s="9"/>
      <c r="F2" s="67"/>
      <c r="G2" s="9"/>
      <c r="H2" s="8"/>
    </row>
    <row r="3" spans="1:8" x14ac:dyDescent="0.25">
      <c r="A3" s="8"/>
      <c r="B3" s="9"/>
      <c r="C3" s="9"/>
      <c r="D3" s="9"/>
      <c r="E3" s="9"/>
      <c r="F3" s="67"/>
      <c r="G3" s="9"/>
      <c r="H3" s="8"/>
    </row>
    <row r="4" spans="1:8" ht="30.6" customHeight="1" x14ac:dyDescent="0.25">
      <c r="A4" s="8"/>
      <c r="B4" s="102" t="s">
        <v>15</v>
      </c>
      <c r="C4" s="103"/>
      <c r="D4" s="103"/>
      <c r="E4" s="103"/>
      <c r="F4" s="103"/>
      <c r="G4" s="104"/>
      <c r="H4" s="8"/>
    </row>
    <row r="5" spans="1:8" ht="33" customHeight="1" x14ac:dyDescent="0.25">
      <c r="A5" s="8"/>
      <c r="B5" s="68"/>
      <c r="C5" s="68"/>
      <c r="D5" s="50" t="s">
        <v>26</v>
      </c>
      <c r="E5" s="68" t="s">
        <v>53</v>
      </c>
      <c r="F5" s="69"/>
      <c r="G5" s="68" t="s">
        <v>54</v>
      </c>
      <c r="H5" s="8"/>
    </row>
    <row r="6" spans="1:8" x14ac:dyDescent="0.25">
      <c r="A6" s="8"/>
      <c r="B6" s="70" t="s">
        <v>16</v>
      </c>
      <c r="C6" s="71" t="s">
        <v>17</v>
      </c>
      <c r="D6" s="70">
        <v>1</v>
      </c>
      <c r="E6" s="44">
        <v>0</v>
      </c>
      <c r="F6" s="72"/>
      <c r="G6" s="44">
        <v>0</v>
      </c>
      <c r="H6" s="8"/>
    </row>
    <row r="7" spans="1:8" x14ac:dyDescent="0.25">
      <c r="A7" s="8"/>
      <c r="B7" s="70" t="s">
        <v>18</v>
      </c>
      <c r="C7" s="71" t="s">
        <v>19</v>
      </c>
      <c r="D7" s="70">
        <v>1</v>
      </c>
      <c r="E7" s="44">
        <v>0</v>
      </c>
      <c r="F7" s="72"/>
      <c r="G7" s="44">
        <v>0</v>
      </c>
      <c r="H7" s="8"/>
    </row>
    <row r="8" spans="1:8" x14ac:dyDescent="0.25">
      <c r="A8" s="8"/>
      <c r="B8" s="70" t="s">
        <v>20</v>
      </c>
      <c r="C8" s="71" t="s">
        <v>85</v>
      </c>
      <c r="D8" s="70">
        <v>1</v>
      </c>
      <c r="E8" s="44">
        <v>0</v>
      </c>
      <c r="F8" s="72"/>
      <c r="G8" s="44">
        <v>0</v>
      </c>
      <c r="H8" s="8"/>
    </row>
    <row r="9" spans="1:8" x14ac:dyDescent="0.25">
      <c r="A9" s="8"/>
      <c r="B9" s="73"/>
      <c r="C9" s="73"/>
      <c r="D9" s="74"/>
      <c r="E9" s="73"/>
      <c r="F9" s="75"/>
      <c r="G9" s="73"/>
      <c r="H9" s="8"/>
    </row>
    <row r="10" spans="1:8" ht="41.25" customHeight="1" x14ac:dyDescent="0.25">
      <c r="A10" s="8"/>
      <c r="B10" s="102" t="s">
        <v>21</v>
      </c>
      <c r="C10" s="107"/>
      <c r="D10" s="107"/>
      <c r="E10" s="107"/>
      <c r="F10" s="107"/>
      <c r="G10" s="108"/>
      <c r="H10" s="8"/>
    </row>
    <row r="11" spans="1:8" ht="29.25" customHeight="1" x14ac:dyDescent="0.25">
      <c r="A11" s="8"/>
      <c r="B11" s="68"/>
      <c r="C11" s="68"/>
      <c r="D11" s="50" t="s">
        <v>26</v>
      </c>
      <c r="E11" s="68" t="s">
        <v>53</v>
      </c>
      <c r="F11" s="69"/>
      <c r="G11" s="68" t="s">
        <v>54</v>
      </c>
      <c r="H11" s="8"/>
    </row>
    <row r="12" spans="1:8" x14ac:dyDescent="0.25">
      <c r="A12" s="8"/>
      <c r="B12" s="70" t="s">
        <v>16</v>
      </c>
      <c r="C12" s="71" t="s">
        <v>22</v>
      </c>
      <c r="D12" s="70">
        <v>1</v>
      </c>
      <c r="E12" s="85">
        <v>0</v>
      </c>
      <c r="F12" s="76"/>
      <c r="G12" s="44">
        <v>0</v>
      </c>
      <c r="H12" s="8"/>
    </row>
    <row r="13" spans="1:8" x14ac:dyDescent="0.25">
      <c r="A13" s="8"/>
      <c r="B13" s="70" t="s">
        <v>18</v>
      </c>
      <c r="C13" s="71" t="s">
        <v>23</v>
      </c>
      <c r="D13" s="70">
        <v>1</v>
      </c>
      <c r="E13" s="85">
        <v>0</v>
      </c>
      <c r="F13" s="76"/>
      <c r="G13" s="44">
        <v>0</v>
      </c>
      <c r="H13" s="8"/>
    </row>
    <row r="14" spans="1:8" x14ac:dyDescent="0.25">
      <c r="A14" s="8"/>
      <c r="B14" s="9"/>
      <c r="C14" s="9"/>
      <c r="D14" s="9"/>
      <c r="E14" s="9"/>
      <c r="F14" s="67"/>
      <c r="G14" s="9"/>
      <c r="H14" s="8"/>
    </row>
    <row r="15" spans="1:8" x14ac:dyDescent="0.25">
      <c r="A15" s="8"/>
      <c r="B15" s="105" t="s">
        <v>14</v>
      </c>
      <c r="C15" s="106"/>
      <c r="D15" s="106"/>
      <c r="E15" s="106"/>
      <c r="F15" s="103"/>
      <c r="G15" s="104"/>
      <c r="H15" s="8"/>
    </row>
    <row r="16" spans="1:8" ht="34.5" customHeight="1" x14ac:dyDescent="0.25">
      <c r="A16" s="8"/>
      <c r="B16" s="68"/>
      <c r="C16" s="68"/>
      <c r="D16" s="50" t="s">
        <v>26</v>
      </c>
      <c r="E16" s="68" t="s">
        <v>53</v>
      </c>
      <c r="F16" s="69"/>
      <c r="G16" s="68" t="s">
        <v>54</v>
      </c>
      <c r="H16" s="8"/>
    </row>
    <row r="17" spans="1:8" ht="42.75" x14ac:dyDescent="0.25">
      <c r="A17" s="8"/>
      <c r="B17" s="77" t="s">
        <v>16</v>
      </c>
      <c r="C17" s="78" t="s">
        <v>8</v>
      </c>
      <c r="D17" s="79">
        <v>1</v>
      </c>
      <c r="E17" s="86">
        <v>0</v>
      </c>
      <c r="F17" s="76"/>
      <c r="G17" s="88">
        <v>0</v>
      </c>
      <c r="H17" s="8"/>
    </row>
    <row r="18" spans="1:8" ht="42.75" x14ac:dyDescent="0.25">
      <c r="A18" s="8"/>
      <c r="B18" s="77" t="s">
        <v>18</v>
      </c>
      <c r="C18" s="78" t="s">
        <v>9</v>
      </c>
      <c r="D18" s="79">
        <v>1</v>
      </c>
      <c r="E18" s="86">
        <v>0</v>
      </c>
      <c r="F18" s="76"/>
      <c r="G18" s="88">
        <v>0</v>
      </c>
      <c r="H18" s="8"/>
    </row>
    <row r="19" spans="1:8" ht="42.75" x14ac:dyDescent="0.25">
      <c r="A19" s="8"/>
      <c r="B19" s="77" t="s">
        <v>20</v>
      </c>
      <c r="C19" s="78" t="s">
        <v>10</v>
      </c>
      <c r="D19" s="79">
        <v>1</v>
      </c>
      <c r="E19" s="86">
        <v>0</v>
      </c>
      <c r="F19" s="76"/>
      <c r="G19" s="88">
        <v>0</v>
      </c>
      <c r="H19" s="8"/>
    </row>
    <row r="20" spans="1:8" ht="42.75" x14ac:dyDescent="0.25">
      <c r="A20" s="8"/>
      <c r="B20" s="77" t="s">
        <v>27</v>
      </c>
      <c r="C20" s="78" t="s">
        <v>11</v>
      </c>
      <c r="D20" s="79">
        <v>1</v>
      </c>
      <c r="E20" s="86">
        <v>0</v>
      </c>
      <c r="F20" s="76"/>
      <c r="G20" s="88">
        <v>0</v>
      </c>
      <c r="H20" s="8"/>
    </row>
    <row r="21" spans="1:8" ht="42.75" x14ac:dyDescent="0.25">
      <c r="A21" s="8"/>
      <c r="B21" s="77" t="s">
        <v>29</v>
      </c>
      <c r="C21" s="78" t="s">
        <v>12</v>
      </c>
      <c r="D21" s="79">
        <v>1</v>
      </c>
      <c r="E21" s="86">
        <v>0</v>
      </c>
      <c r="F21" s="76"/>
      <c r="G21" s="88">
        <v>0</v>
      </c>
      <c r="H21" s="8"/>
    </row>
    <row r="22" spans="1:8" ht="42.75" x14ac:dyDescent="0.25">
      <c r="A22" s="8"/>
      <c r="B22" s="77" t="s">
        <v>62</v>
      </c>
      <c r="C22" s="80" t="s">
        <v>13</v>
      </c>
      <c r="D22" s="81">
        <v>1</v>
      </c>
      <c r="E22" s="86">
        <v>0</v>
      </c>
      <c r="F22" s="76"/>
      <c r="G22" s="88">
        <v>0</v>
      </c>
      <c r="H22" s="8"/>
    </row>
    <row r="23" spans="1:8" ht="21" customHeight="1" x14ac:dyDescent="0.25">
      <c r="A23" s="8"/>
      <c r="B23" s="9"/>
      <c r="C23" s="82" t="s">
        <v>2</v>
      </c>
      <c r="D23" s="83"/>
      <c r="E23" s="87">
        <f>SUM(E6:E8)+SUM(E12:E13)+SUM(E17:E22)</f>
        <v>0</v>
      </c>
      <c r="F23" s="84"/>
      <c r="H23" s="8"/>
    </row>
    <row r="24" spans="1:8" x14ac:dyDescent="0.25">
      <c r="A24" s="8"/>
      <c r="B24" s="8"/>
      <c r="C24" s="8"/>
      <c r="D24" s="8"/>
      <c r="E24" s="8"/>
      <c r="F24" s="66"/>
      <c r="G24" s="8"/>
      <c r="H24" s="8"/>
    </row>
  </sheetData>
  <sheetProtection algorithmName="SHA-512" hashValue="MHWbwNhs4g1sSMAvI/+53pAI6J/s1PCpOei74J6pD0k56o7HTzGEFyK8lM3j2p8M6ceDLijuGSpVZAkD3eNl0Q==" saltValue="vvQJtGxKC2rVEisJkL3mKg==" spinCount="100000" sheet="1" objects="1" scenarios="1"/>
  <mergeCells count="3">
    <mergeCell ref="B4:G4"/>
    <mergeCell ref="B15:G15"/>
    <mergeCell ref="B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Instructies</vt:lpstr>
      <vt:lpstr>Inschrijfprijs</vt:lpstr>
      <vt:lpstr>Onderhoud</vt:lpstr>
      <vt:lpstr>Levering interieurbeplanting</vt:lpstr>
      <vt:lpstr> Plantenbakken en kerstbomen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Jong</dc:creator>
  <cp:lastModifiedBy>Paul de Jong</cp:lastModifiedBy>
  <dcterms:created xsi:type="dcterms:W3CDTF">2023-05-02T06:54:16Z</dcterms:created>
  <dcterms:modified xsi:type="dcterms:W3CDTF">2023-07-19T15:43:57Z</dcterms:modified>
</cp:coreProperties>
</file>