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Unie van Waterschappen/2023 EA Broker/2. Aanbestedingsleidraad/"/>
    </mc:Choice>
  </mc:AlternateContent>
  <xr:revisionPtr revIDLastSave="375" documentId="8_{CE546209-CFE3-4262-B79E-9A842065C1D2}" xr6:coauthVersionLast="47" xr6:coauthVersionMax="47" xr10:uidLastSave="{164EC79A-B3EE-474A-9F93-C3F78F4D6E56}"/>
  <workbookProtection workbookAlgorithmName="SHA-512" workbookHashValue="kE358pJbqL0Tu7h4Wz9ztixUjQTZlR06D1yv72C95+WLa3Mtr/pdf7sc56InDdZBr/YCIVukkQklOInjefuRnw==" workbookSaltValue="aaE5JCTcstdXLy/N3PKHGA==" workbookSpinCount="100000" lockStructure="1"/>
  <bookViews>
    <workbookView xWindow="-120" yWindow="-120" windowWidth="29040" windowHeight="15840" xr2:uid="{00000000-000D-0000-FFFF-FFFF00000000}"/>
  </bookViews>
  <sheets>
    <sheet name="Prijzenblad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4" i="1"/>
  <c r="H5" i="1"/>
  <c r="H7" i="1" l="1"/>
  <c r="H8" i="1" s="1"/>
</calcChain>
</file>

<file path=xl/sharedStrings.xml><?xml version="1.0" encoding="utf-8"?>
<sst xmlns="http://schemas.openxmlformats.org/spreadsheetml/2006/main" count="17" uniqueCount="17">
  <si>
    <t xml:space="preserve"> </t>
  </si>
  <si>
    <t xml:space="preserve">Totaal aantal punten subgunningscriterium Prijs </t>
  </si>
  <si>
    <t>Situatie</t>
  </si>
  <si>
    <t>Minimale opslag
(excl. btw)</t>
  </si>
  <si>
    <t>Maximale opslag
(excl. btw)</t>
  </si>
  <si>
    <t>Naam Inschrijver:</t>
  </si>
  <si>
    <t>1.</t>
  </si>
  <si>
    <t>2.</t>
  </si>
  <si>
    <t>Weging</t>
  </si>
  <si>
    <t>Gewogen opslag per uur</t>
  </si>
  <si>
    <t>Opslag per uur 
(excl. btw)</t>
  </si>
  <si>
    <t>Enkel administratieve afhandeling en na 1.600 uur</t>
  </si>
  <si>
    <t>Volledige werving (voor)selectie + administratieve afhandeling</t>
  </si>
  <si>
    <t>3.</t>
  </si>
  <si>
    <t>Overheid naar de UvW</t>
  </si>
  <si>
    <t>Totaal gemiddeld gewogen (1+2+3) opslag per uur (basis voor vergelijking)</t>
  </si>
  <si>
    <r>
      <rPr>
        <b/>
        <sz val="12"/>
        <color theme="0"/>
        <rFont val="Corbel"/>
        <family val="2"/>
      </rPr>
      <t xml:space="preserve">                                                                                                          </t>
    </r>
    <r>
      <rPr>
        <b/>
        <sz val="14"/>
        <color theme="0"/>
        <rFont val="Corbel"/>
        <family val="2"/>
      </rPr>
      <t xml:space="preserve"> Prijzenblad</t>
    </r>
    <r>
      <rPr>
        <b/>
        <sz val="12"/>
        <color theme="0"/>
        <rFont val="Corbel"/>
        <family val="2"/>
      </rPr>
      <t xml:space="preserve">
</t>
    </r>
    <r>
      <rPr>
        <b/>
        <sz val="11"/>
        <color theme="0"/>
        <rFont val="Corbel"/>
        <family val="2"/>
      </rPr>
      <t xml:space="preserve">
* 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                                                                                                                                                                                                                       * De opslag voor de inhuur zonder werving (voor)selectie ookwel punt 2 en 3 moeten altijd minimaal 10% lager zijn dan de opslag met volledige werving (voor) selectie (punt 1), immers liggen hierbij de inspanningen vanuit Opdrachtnemer hoger.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</si>
</sst>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2"/>
      <color theme="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4" borderId="1" xfId="1" applyNumberFormat="1" applyFont="1" applyFill="1" applyBorder="1" applyAlignment="1" applyProtection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9" fontId="5" fillId="3" borderId="1" xfId="2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Alignment="1" applyProtection="1">
      <alignment vertical="center"/>
      <protection locked="0"/>
    </xf>
    <xf numFmtId="164" fontId="0" fillId="3" borderId="0" xfId="0" applyNumberFormat="1" applyFill="1" applyAlignment="1" applyProtection="1">
      <alignment vertical="center"/>
      <protection locked="0"/>
    </xf>
    <xf numFmtId="164" fontId="0" fillId="3" borderId="0" xfId="0" applyNumberFormat="1" applyFill="1" applyProtection="1">
      <protection locked="0"/>
    </xf>
    <xf numFmtId="0" fontId="6" fillId="4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140" zoomScaleNormal="140" workbookViewId="0">
      <selection activeCell="C9" sqref="C9"/>
    </sheetView>
  </sheetViews>
  <sheetFormatPr defaultColWidth="0" defaultRowHeight="15" zeroHeight="1" x14ac:dyDescent="0.25"/>
  <cols>
    <col min="1" max="1" width="2.7109375" style="10" bestFit="1" customWidth="1"/>
    <col min="2" max="2" width="14" style="10" customWidth="1"/>
    <col min="3" max="3" width="33" style="10" customWidth="1"/>
    <col min="4" max="8" width="18.7109375" style="10" customWidth="1"/>
    <col min="9" max="9" width="6.28515625" style="10" bestFit="1" customWidth="1"/>
    <col min="10" max="12" width="0" style="10" hidden="1" customWidth="1"/>
    <col min="13" max="16384" width="9.140625" style="10" hidden="1"/>
  </cols>
  <sheetData>
    <row r="1" spans="1:9" ht="91.5" customHeight="1" x14ac:dyDescent="0.25">
      <c r="A1" s="22" t="s">
        <v>16</v>
      </c>
      <c r="B1" s="23"/>
      <c r="C1" s="23"/>
      <c r="D1" s="23"/>
      <c r="E1" s="23"/>
      <c r="F1" s="23"/>
      <c r="G1" s="23"/>
      <c r="H1" s="24"/>
      <c r="I1" s="9"/>
    </row>
    <row r="2" spans="1:9" ht="20.100000000000001" customHeight="1" x14ac:dyDescent="0.25">
      <c r="A2" s="21" t="s">
        <v>5</v>
      </c>
      <c r="B2" s="21"/>
      <c r="C2" s="25"/>
      <c r="D2" s="26"/>
      <c r="E2" s="26"/>
      <c r="F2" s="26"/>
      <c r="G2" s="26"/>
      <c r="H2" s="27"/>
      <c r="I2" s="9"/>
    </row>
    <row r="3" spans="1:9" ht="32.1" customHeight="1" x14ac:dyDescent="0.25">
      <c r="A3" s="18" t="s">
        <v>2</v>
      </c>
      <c r="B3" s="18"/>
      <c r="C3" s="18"/>
      <c r="D3" s="7" t="s">
        <v>3</v>
      </c>
      <c r="E3" s="7" t="s">
        <v>4</v>
      </c>
      <c r="F3" s="7" t="s">
        <v>10</v>
      </c>
      <c r="G3" s="7" t="s">
        <v>8</v>
      </c>
      <c r="H3" s="7" t="s">
        <v>9</v>
      </c>
      <c r="I3" s="11"/>
    </row>
    <row r="4" spans="1:9" ht="31.5" customHeight="1" x14ac:dyDescent="0.25">
      <c r="A4" s="8" t="s">
        <v>6</v>
      </c>
      <c r="B4" s="20" t="s">
        <v>12</v>
      </c>
      <c r="C4" s="20"/>
      <c r="D4" s="1">
        <v>1</v>
      </c>
      <c r="E4" s="1">
        <v>5</v>
      </c>
      <c r="F4" s="2">
        <v>1</v>
      </c>
      <c r="G4" s="5">
        <v>0.25</v>
      </c>
      <c r="H4" s="4">
        <f>F4*G4</f>
        <v>0.25</v>
      </c>
      <c r="I4" s="9"/>
    </row>
    <row r="5" spans="1:9" ht="31.5" customHeight="1" x14ac:dyDescent="0.25">
      <c r="A5" s="8" t="s">
        <v>7</v>
      </c>
      <c r="B5" s="19" t="s">
        <v>11</v>
      </c>
      <c r="C5" s="19"/>
      <c r="D5" s="1">
        <v>0.5</v>
      </c>
      <c r="E5" s="1">
        <v>2.5</v>
      </c>
      <c r="F5" s="2">
        <v>0.5</v>
      </c>
      <c r="G5" s="5">
        <v>0.6</v>
      </c>
      <c r="H5" s="4">
        <f>F5*G5</f>
        <v>0.3</v>
      </c>
      <c r="I5" s="9"/>
    </row>
    <row r="6" spans="1:9" ht="26.25" customHeight="1" x14ac:dyDescent="0.25">
      <c r="A6" s="8" t="s">
        <v>13</v>
      </c>
      <c r="B6" s="19" t="s">
        <v>14</v>
      </c>
      <c r="C6" s="19"/>
      <c r="D6" s="1">
        <v>0.5</v>
      </c>
      <c r="E6" s="1">
        <v>2.5</v>
      </c>
      <c r="F6" s="2">
        <v>0.5</v>
      </c>
      <c r="G6" s="5">
        <v>0.15</v>
      </c>
      <c r="H6" s="4">
        <f>F6*G6</f>
        <v>7.4999999999999997E-2</v>
      </c>
      <c r="I6" s="9"/>
    </row>
    <row r="7" spans="1:9" ht="24.95" customHeight="1" x14ac:dyDescent="0.25">
      <c r="A7" s="14" t="s">
        <v>15</v>
      </c>
      <c r="B7" s="14"/>
      <c r="C7" s="14"/>
      <c r="D7" s="14"/>
      <c r="E7" s="14"/>
      <c r="F7" s="14"/>
      <c r="G7" s="14"/>
      <c r="H7" s="3">
        <f>SUM(H4:H6)</f>
        <v>0.625</v>
      </c>
      <c r="I7" s="11"/>
    </row>
    <row r="8" spans="1:9" ht="30" customHeight="1" x14ac:dyDescent="0.25">
      <c r="A8" s="15" t="s">
        <v>1</v>
      </c>
      <c r="B8" s="16"/>
      <c r="C8" s="16"/>
      <c r="D8" s="16"/>
      <c r="E8" s="16"/>
      <c r="F8" s="16"/>
      <c r="G8" s="17"/>
      <c r="H8" s="6">
        <f>(1-((ROUND(H7,2)-0.63)/(3.13-0.63)))*25000</f>
        <v>25000</v>
      </c>
      <c r="I8" s="12"/>
    </row>
    <row r="9" spans="1:9" s="9" customFormat="1" ht="24.75" customHeight="1" x14ac:dyDescent="0.25">
      <c r="I9" s="13"/>
    </row>
    <row r="10" spans="1:9" hidden="1" x14ac:dyDescent="0.25">
      <c r="C10" s="10" t="s">
        <v>0</v>
      </c>
    </row>
  </sheetData>
  <sheetProtection sheet="1" objects="1" scenarios="1" selectLockedCells="1"/>
  <mergeCells count="9">
    <mergeCell ref="A7:G7"/>
    <mergeCell ref="A1:H1"/>
    <mergeCell ref="A8:G8"/>
    <mergeCell ref="A3:C3"/>
    <mergeCell ref="B6:C6"/>
    <mergeCell ref="B4:C4"/>
    <mergeCell ref="A2:B2"/>
    <mergeCell ref="B5:C5"/>
    <mergeCell ref="C2:H2"/>
  </mergeCells>
  <conditionalFormatting sqref="F4">
    <cfRule type="cellIs" dxfId="3" priority="5" operator="greaterThan">
      <formula>5</formula>
    </cfRule>
    <cfRule type="cellIs" dxfId="2" priority="6" operator="lessThan">
      <formula>1</formula>
    </cfRule>
  </conditionalFormatting>
  <conditionalFormatting sqref="F5:F6">
    <cfRule type="cellIs" dxfId="1" priority="1" operator="lessThan">
      <formula>0.5</formula>
    </cfRule>
    <cfRule type="cellIs" dxfId="0" priority="2" operator="greaterThan">
      <formula>2.5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0A76-B3C5-4466-BD3C-39F808CC049D}">
  <dimension ref="A1"/>
  <sheetViews>
    <sheetView workbookViewId="0">
      <selection activeCell="O10" sqref="O1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E0FD3FAF-D113-4033-AFC9-6D01EFDAF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Manuela Sadal</cp:lastModifiedBy>
  <cp:lastPrinted>2018-05-02T11:29:14Z</cp:lastPrinted>
  <dcterms:created xsi:type="dcterms:W3CDTF">2018-04-23T09:49:22Z</dcterms:created>
  <dcterms:modified xsi:type="dcterms:W3CDTF">2023-09-25T11:32:07Z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