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3 Zuid/VISTA college - inkoopondersteuning/Aanbestedingen/EA KTM/01 Aanbestedingsdocumenten/"/>
    </mc:Choice>
  </mc:AlternateContent>
  <xr:revisionPtr revIDLastSave="428" documentId="8_{6A878CEF-FDC9-4B94-8524-28191C48844C}" xr6:coauthVersionLast="47" xr6:coauthVersionMax="47" xr10:uidLastSave="{3713134C-07CE-460F-9290-B4A5C81EFE93}"/>
  <bookViews>
    <workbookView xWindow="-120" yWindow="-120" windowWidth="29040" windowHeight="15840" activeTab="2" xr2:uid="{4377E517-B310-4F14-83AF-C18580A6B20A}"/>
  </bookViews>
  <sheets>
    <sheet name="Voorblad" sheetId="3" r:id="rId1"/>
    <sheet name="2.Invulinstructie &amp; toelichting" sheetId="2" r:id="rId2"/>
    <sheet name="3. Prijzenblad"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J17" i="1" s="1"/>
  <c r="J28" i="1"/>
  <c r="J25" i="1"/>
  <c r="J26" i="1"/>
  <c r="J24" i="1"/>
  <c r="J18" i="1"/>
  <c r="F16" i="1"/>
  <c r="J16" i="1" s="1"/>
  <c r="F15" i="1"/>
  <c r="J15" i="1" s="1"/>
  <c r="E40" i="1"/>
  <c r="E39" i="1"/>
  <c r="E38" i="1"/>
  <c r="E37" i="1"/>
  <c r="J19" i="1" l="1"/>
  <c r="E16" i="2"/>
  <c r="E18" i="2"/>
  <c r="E17" i="2"/>
  <c r="E15" i="2"/>
  <c r="I24" i="1" l="1"/>
  <c r="I27" i="1" l="1"/>
  <c r="J27" i="1"/>
  <c r="I28" i="1"/>
  <c r="I29" i="1"/>
  <c r="J29" i="1" l="1"/>
  <c r="J31" i="1" s="1"/>
</calcChain>
</file>

<file path=xl/sharedStrings.xml><?xml version="1.0" encoding="utf-8"?>
<sst xmlns="http://schemas.openxmlformats.org/spreadsheetml/2006/main" count="94" uniqueCount="49">
  <si>
    <t>Bijlage 3 Prijzenblad</t>
  </si>
  <si>
    <t>Omschrijving</t>
  </si>
  <si>
    <t>Prijs componenten</t>
  </si>
  <si>
    <t>Uurtarief incl. BTW</t>
  </si>
  <si>
    <t>Totaal excl. BTW</t>
  </si>
  <si>
    <t>Totaal incl. BTW</t>
  </si>
  <si>
    <t>Dit prijzenblad kent de volgende tabbladen:</t>
  </si>
  <si>
    <t>1. Voorblad Prijzenblad</t>
  </si>
  <si>
    <t>2. Invulinstructie &amp; toelichting</t>
  </si>
  <si>
    <t>3. Prijzenblad</t>
  </si>
  <si>
    <t>Inschrijver vult in onderstaande tabel de bedrijfsgegevens en de gegevens van de ondertekenaar is</t>
  </si>
  <si>
    <t>Inschrijver:</t>
  </si>
  <si>
    <t>Functie:</t>
  </si>
  <si>
    <t>Datum:</t>
  </si>
  <si>
    <t>Paraaf:</t>
  </si>
  <si>
    <r>
      <t xml:space="preserve">Toelichting </t>
    </r>
    <r>
      <rPr>
        <b/>
        <sz val="10"/>
        <color theme="1"/>
        <rFont val="Arial"/>
        <family val="2"/>
      </rPr>
      <t>**Aantal fictieve uren looptijd raamovereenkomst</t>
    </r>
    <r>
      <rPr>
        <sz val="10"/>
        <color theme="1"/>
        <rFont val="Arial"/>
        <family val="2"/>
      </rPr>
      <t xml:space="preserve">:
De genoemde aantallen zijn fictief en kunnen gedurende de looptijd van de raamovereenkomst afwijken van hetgeen zoals opgenomen in het prijzenblad. Aan de opgenomen aantal kunnen geen rechten worden ontleend.
</t>
    </r>
  </si>
  <si>
    <t>Naam rechtsgeldige ondertekenaar:</t>
  </si>
  <si>
    <r>
      <t>Toelichting</t>
    </r>
    <r>
      <rPr>
        <b/>
        <sz val="10"/>
        <color theme="1"/>
        <rFont val="Arial"/>
        <family val="2"/>
      </rPr>
      <t xml:space="preserve"> *** Uurtarief exclusief BTW</t>
    </r>
    <r>
      <rPr>
        <sz val="10"/>
        <color theme="1"/>
        <rFont val="Arial"/>
        <family val="2"/>
      </rPr>
      <t>:
Inschrijver dient op het tabblad Prijzenblad de tarieven exclusief BTW in te vullen, het tabblad rekent deze automatisch door in tarieven inclusief BTW.</t>
    </r>
  </si>
  <si>
    <t>In het tabblad Prijzenblad staan een aantal sterren (*) opgenomen, dit betekent dat er een toelichting plaatsvindt op het prijscomponent. Onderstaand de toelichting van de sterren.</t>
  </si>
  <si>
    <t>Opmerkingen</t>
  </si>
  <si>
    <t>Omschrijving en instructie</t>
  </si>
  <si>
    <t>De inschrijver verklaart dat:</t>
  </si>
  <si>
    <t>zoals deze zijn omschreven in genoemd aanbestedingsdocument en de eventuele nota('s) van inlichtingen.</t>
  </si>
  <si>
    <t>Handtekening</t>
  </si>
  <si>
    <t>Totale inschrijfprijs inclusief BTW (21%) voor gehele duur raamovereenkomst (48 maanden)</t>
  </si>
  <si>
    <t>Nieuwe apparatuur</t>
  </si>
  <si>
    <t>Opslag kostprijs materiaal onderhoud</t>
  </si>
  <si>
    <t>n.v.t.</t>
  </si>
  <si>
    <t>Rekentarief opslag</t>
  </si>
  <si>
    <t>Subtotaal  inclusief BTW (21%)</t>
  </si>
  <si>
    <t>Subtotaal onderhoud en keuring inclusief BTW (21%)</t>
  </si>
  <si>
    <t>Europese aanbesteding volgens de openbare procedure voor de aanschaf, het onderhoud, het keuren van en adviseren over audiovisuele middelen, rigging en podiumtechniek ten behoeve van VISTA college met kenmerk EOA.2023.INK.6.</t>
  </si>
  <si>
    <t>Uurtarief incl. BTW (21%)</t>
  </si>
  <si>
    <t>Opslag kostprijs assortiment: Vision</t>
  </si>
  <si>
    <t>Opslag kostprijs assortiment: Lights</t>
  </si>
  <si>
    <t>Opslag kostprijs assortiment: Sound</t>
  </si>
  <si>
    <t>Opslag kostprijs assortiment: Staging</t>
  </si>
  <si>
    <t>Opslag kostprijs assortiment: Cabeling &amp; Other</t>
  </si>
  <si>
    <t>Deze inschrijving wordt gedaan overeenkomstig de bepalingen van het beschrijvend document met kenmerk EOA.2023.INK.6 en met inachtneming van de bepalingen en gegevens</t>
  </si>
  <si>
    <t>Onderhoud, keuring &amp; advies</t>
  </si>
  <si>
    <t>Tarief advies op aanvraag</t>
  </si>
  <si>
    <t>Tarief onderhoud apparatuur</t>
  </si>
  <si>
    <t>Tarief keuring apparatuur</t>
  </si>
  <si>
    <t xml:space="preserve">Inschrijver dient de met geel gemarkeerde cellen in te vullen. Voor het onderhouden en keuren dient Inschrijver zowel uurtarieven als een opslagpercentage in te vullen. Voor het onderhouden, keuren en adviseren dient Inschrijver in de cellen E15, E16 en E17 een uurtarief exclusief BTW in te vullen, in kolom F worden de ingevulde uurtarieven automatisch doorberekend met het BTW percentage van 21%. In cel H17 dient Inschrijver een opslagpercentage in te vullen in een volledig cijfer afgerond op twee (2) decimalen, bijvoorbeeld: 5% dan vult inschrijver 5 in. Voor het berekenen van de opslag is in cel G17 een fictief rekentarief opgenomen waar het ingediende opslagpercentage automatisch wordt berekend, dit fictieve bedrag is voor alle inschrijvers hetzelfde. Het subtotaal voor het onderhoud, keuring en advies inclusief BTW (21%) wordt in cel J18 berekend (J15+J16+J17).
Zoals in paragraaf 1.3.1 van het beschrijvend document beschreven heeft VISTA college de aan te schaffen producten in een vijftal (5) categorieën. Voor de aanschaf van nieuwe apparatuur dient Inschrijver in de cellen H23 t/m H27 per categorie een opslagpercentage in te vullen in een volledig cijfer afgerond op twee (2) decimalen. De opslagpercentages worden automatisch doorberekend op het fictieve rekentarief in kolom G. Het subtotaal voor de aan te schaffen producten wordt berekend in cel J28 (J23+J24+J25+J26+27).
Alle vermelde prijzen en tarieven dienen gesteld te zijn in euro's exclusief BTW, het prijzenblad berekend namelijk automatisch het bedrag inclusief BTW (21%) uit.
De inschrijfprijs inclusief BTW wordt beschouwd als de geldige inschrijfprijs en wordt meegenomen in de beoordeling. Inschrijver dient alle prijzen in dit prijzenblad aan te bieden in maximaal twee (2) decimalen. Indien een onderdeel een waarde (€) van 0 heeft, dient dit met inachtneming van hetgeen opgenomen in paragraaf 5.1.4 van het beschrijvend document onderbouwd toegelicht te worden bij opmerkingen.
De aantallen in deze bijlage en specifiek dit tabblad zijn fictief en hier kunnen geen rechten aan worden ontleend. Meer informatie over het invullen van dit tabblad Prijzenblad is te vinden op Tabblad 2 Invulinstructie &amp; Toelichting.
 </t>
  </si>
  <si>
    <t>Uurtarief exclusief BTW***</t>
  </si>
  <si>
    <t>Fictieve aantallen**</t>
  </si>
  <si>
    <t xml:space="preserve">Inschrijver dient op het tabblad Prijzenblad de gele velden in te vullen.
Alle vermelde uurtarieven dienen gesteld te zijn in euro's exclusief BTW, het prijzenblad berekent namelijk automatisch het bedrag inclusief BTW (21%) uit.
De inschrijfprijs inclusief BTW wordt beschouwd als de geldige inschrijfprijs en wordt meegenomen in de beoordeling.
De prijzen worden aangeboden in twee (2) decimalen.
</t>
  </si>
  <si>
    <t>Opslag in %*</t>
  </si>
  <si>
    <r>
      <t xml:space="preserve">Toelichting </t>
    </r>
    <r>
      <rPr>
        <b/>
        <sz val="10"/>
        <color theme="1"/>
        <rFont val="Arial"/>
        <family val="2"/>
      </rPr>
      <t>*All-in</t>
    </r>
    <r>
      <rPr>
        <sz val="10"/>
        <color theme="1"/>
        <rFont val="Arial"/>
        <family val="2"/>
      </rPr>
      <t xml:space="preserve">:
Prijzen zijn all-in, d.w.z. dat alle aan de opdracht verbonden kosten zoals opgenomen in de eisen 49 t/m 53 van het PvE zijn inbegrepen, waaronder (maar niet uitputtend):
-	Voorrijkosten, gebruikskosten en transportkosten zoals kilometervergoeding e.d.;
-	Reis- en parkeerkosten; 
-	Kosten voor montage en installatie
-	Uren in te zetten personeel;
-	Overige hulpmiddelen t.b.v. het vervoer;  
-	Kosten voor rapportages;
-	Administratiekosten;
-	Belasting;
-	Premies;
-	Winst
-	Servicekosten en
-	Overheadkosten.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</si>
</sst>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b/>
      <sz val="11"/>
      <color theme="1"/>
      <name val="Calibri"/>
      <family val="2"/>
      <scheme val="minor"/>
    </font>
    <font>
      <b/>
      <sz val="18"/>
      <color theme="1"/>
      <name val="Arial"/>
      <family val="2"/>
    </font>
    <font>
      <sz val="11"/>
      <color theme="1"/>
      <name val="Arial"/>
      <family val="2"/>
    </font>
    <font>
      <sz val="10"/>
      <color theme="1"/>
      <name val="Arial"/>
      <family val="2"/>
    </font>
    <font>
      <sz val="10"/>
      <color theme="1"/>
      <name val="Calibri"/>
      <family val="2"/>
      <scheme val="minor"/>
    </font>
    <font>
      <b/>
      <sz val="10"/>
      <color theme="1"/>
      <name val="Arial"/>
      <family val="2"/>
    </font>
    <font>
      <sz val="10"/>
      <color rgb="FFFF0000"/>
      <name val="Arial"/>
      <family val="2"/>
    </font>
    <font>
      <b/>
      <sz val="10"/>
      <name val="Arial"/>
      <family val="2"/>
    </font>
    <font>
      <sz val="11"/>
      <color theme="1"/>
      <name val="Calibri"/>
      <family val="2"/>
      <scheme val="minor"/>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8" tint="0.59999389629810485"/>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9" fontId="9" fillId="0" borderId="0" applyFont="0" applyFill="0" applyBorder="0" applyAlignment="0" applyProtection="0"/>
  </cellStyleXfs>
  <cellXfs count="105">
    <xf numFmtId="0" fontId="0" fillId="0" borderId="0" xfId="0"/>
    <xf numFmtId="0" fontId="0" fillId="0" borderId="4" xfId="0" applyBorder="1"/>
    <xf numFmtId="0" fontId="0" fillId="0" borderId="5" xfId="0" applyBorder="1"/>
    <xf numFmtId="0" fontId="0" fillId="0" borderId="8" xfId="0" applyBorder="1"/>
    <xf numFmtId="44" fontId="0" fillId="0" borderId="0" xfId="0" applyNumberFormat="1"/>
    <xf numFmtId="0" fontId="2" fillId="0" borderId="6" xfId="0" applyFont="1"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6" xfId="0" applyBorder="1"/>
    <xf numFmtId="0" fontId="2" fillId="0" borderId="4" xfId="0" applyFont="1" applyBorder="1"/>
    <xf numFmtId="0" fontId="4" fillId="0" borderId="0" xfId="0" applyFont="1"/>
    <xf numFmtId="0" fontId="5" fillId="0" borderId="0" xfId="0" applyFont="1"/>
    <xf numFmtId="0" fontId="4" fillId="0" borderId="4" xfId="0" applyFont="1" applyBorder="1"/>
    <xf numFmtId="44" fontId="4" fillId="0" borderId="4" xfId="0" applyNumberFormat="1" applyFont="1" applyBorder="1"/>
    <xf numFmtId="44" fontId="4" fillId="0" borderId="0" xfId="0" applyNumberFormat="1" applyFont="1"/>
    <xf numFmtId="44" fontId="4" fillId="0" borderId="5" xfId="0" applyNumberFormat="1" applyFont="1" applyBorder="1"/>
    <xf numFmtId="44" fontId="4" fillId="0" borderId="2" xfId="0" applyNumberFormat="1" applyFont="1" applyBorder="1"/>
    <xf numFmtId="0" fontId="5" fillId="0" borderId="8" xfId="0" applyFont="1" applyBorder="1"/>
    <xf numFmtId="0" fontId="0" fillId="3" borderId="3" xfId="0" applyFill="1" applyBorder="1"/>
    <xf numFmtId="44" fontId="6" fillId="3" borderId="2" xfId="0" applyNumberFormat="1" applyFont="1" applyFill="1" applyBorder="1"/>
    <xf numFmtId="0" fontId="0" fillId="3" borderId="11" xfId="0" applyFill="1" applyBorder="1"/>
    <xf numFmtId="0" fontId="0" fillId="3" borderId="7" xfId="0" applyFill="1" applyBorder="1"/>
    <xf numFmtId="44" fontId="6" fillId="3" borderId="3" xfId="0" applyNumberFormat="1" applyFont="1" applyFill="1" applyBorder="1"/>
    <xf numFmtId="0" fontId="0" fillId="3" borderId="4" xfId="0" applyFill="1" applyBorder="1"/>
    <xf numFmtId="0" fontId="0" fillId="3" borderId="8" xfId="0" applyFill="1" applyBorder="1"/>
    <xf numFmtId="0" fontId="0" fillId="3" borderId="0" xfId="0" applyFill="1"/>
    <xf numFmtId="0" fontId="0" fillId="3" borderId="9" xfId="0" applyFill="1" applyBorder="1"/>
    <xf numFmtId="0" fontId="0" fillId="3" borderId="10" xfId="0" applyFill="1" applyBorder="1"/>
    <xf numFmtId="0" fontId="0" fillId="3" borderId="5" xfId="0" applyFill="1" applyBorder="1"/>
    <xf numFmtId="0" fontId="1" fillId="3" borderId="6" xfId="0" applyFont="1" applyFill="1" applyBorder="1"/>
    <xf numFmtId="0" fontId="2" fillId="0" borderId="0" xfId="0" applyFont="1"/>
    <xf numFmtId="0" fontId="4" fillId="0" borderId="0" xfId="0" applyFont="1" applyAlignment="1">
      <alignment vertical="top" wrapText="1"/>
    </xf>
    <xf numFmtId="0" fontId="4" fillId="0" borderId="0" xfId="0" applyFont="1" applyAlignment="1">
      <alignment horizontal="center"/>
    </xf>
    <xf numFmtId="0" fontId="0" fillId="2" borderId="22" xfId="0" applyFill="1" applyBorder="1" applyProtection="1">
      <protection locked="0"/>
    </xf>
    <xf numFmtId="0" fontId="0" fillId="2" borderId="23" xfId="0" applyFill="1" applyBorder="1" applyProtection="1">
      <protection locked="0"/>
    </xf>
    <xf numFmtId="0" fontId="0" fillId="2" borderId="25" xfId="0" applyFill="1" applyBorder="1" applyProtection="1">
      <protection locked="0"/>
    </xf>
    <xf numFmtId="0" fontId="0" fillId="2" borderId="24" xfId="0" applyFill="1" applyBorder="1" applyProtection="1">
      <protection locked="0"/>
    </xf>
    <xf numFmtId="0" fontId="4" fillId="0" borderId="6"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horizontal="center"/>
    </xf>
    <xf numFmtId="44" fontId="4" fillId="5" borderId="5" xfId="0" applyNumberFormat="1" applyFont="1" applyFill="1" applyBorder="1"/>
    <xf numFmtId="44" fontId="4" fillId="0" borderId="4" xfId="0" applyNumberFormat="1" applyFont="1" applyBorder="1" applyProtection="1">
      <protection locked="0"/>
    </xf>
    <xf numFmtId="0" fontId="0" fillId="2" borderId="26" xfId="0" applyFill="1" applyBorder="1" applyProtection="1">
      <protection locked="0"/>
    </xf>
    <xf numFmtId="0" fontId="6" fillId="0" borderId="10" xfId="0" applyFont="1" applyBorder="1" applyAlignment="1">
      <alignment horizontal="left"/>
    </xf>
    <xf numFmtId="0" fontId="6" fillId="0" borderId="5" xfId="0" applyFont="1" applyBorder="1" applyAlignment="1">
      <alignment horizontal="left"/>
    </xf>
    <xf numFmtId="0" fontId="0" fillId="0" borderId="3" xfId="0" applyBorder="1" applyProtection="1">
      <protection locked="0"/>
    </xf>
    <xf numFmtId="44" fontId="4" fillId="5" borderId="0" xfId="0" applyNumberFormat="1" applyFont="1" applyFill="1"/>
    <xf numFmtId="44" fontId="8" fillId="3" borderId="2" xfId="0" applyNumberFormat="1" applyFont="1" applyFill="1" applyBorder="1"/>
    <xf numFmtId="44" fontId="4" fillId="2" borderId="4" xfId="0" applyNumberFormat="1" applyFont="1" applyFill="1" applyBorder="1" applyProtection="1">
      <protection locked="0"/>
    </xf>
    <xf numFmtId="44" fontId="4" fillId="2" borderId="0" xfId="0" applyNumberFormat="1" applyFont="1" applyFill="1" applyProtection="1">
      <protection locked="0"/>
    </xf>
    <xf numFmtId="2" fontId="4" fillId="2" borderId="0" xfId="0" applyNumberFormat="1" applyFont="1" applyFill="1" applyProtection="1">
      <protection locked="0"/>
    </xf>
    <xf numFmtId="2" fontId="4" fillId="2" borderId="5" xfId="0" applyNumberFormat="1" applyFont="1" applyFill="1" applyBorder="1" applyProtection="1">
      <protection locked="0"/>
    </xf>
    <xf numFmtId="9" fontId="0" fillId="0" borderId="0" xfId="1" applyFont="1"/>
    <xf numFmtId="0" fontId="10" fillId="0" borderId="0" xfId="0" applyFont="1"/>
    <xf numFmtId="0" fontId="4" fillId="2" borderId="12" xfId="0" applyFont="1" applyFill="1" applyBorder="1" applyAlignment="1" applyProtection="1">
      <alignment horizontal="center"/>
      <protection locked="0"/>
    </xf>
    <xf numFmtId="0" fontId="4" fillId="2" borderId="17" xfId="0" applyFont="1" applyFill="1" applyBorder="1" applyAlignment="1" applyProtection="1">
      <alignment horizontal="center"/>
      <protection locked="0"/>
    </xf>
    <xf numFmtId="0" fontId="4" fillId="0" borderId="16" xfId="0" applyFont="1" applyBorder="1" applyAlignment="1">
      <alignment horizontal="left"/>
    </xf>
    <xf numFmtId="0" fontId="4" fillId="0" borderId="12"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4" fillId="2" borderId="18" xfId="0" applyFont="1" applyFill="1" applyBorder="1" applyAlignment="1" applyProtection="1">
      <alignment horizontal="center"/>
      <protection locked="0"/>
    </xf>
    <xf numFmtId="0" fontId="4" fillId="2" borderId="19" xfId="0" applyFont="1" applyFill="1" applyBorder="1" applyAlignment="1" applyProtection="1">
      <alignment horizontal="center"/>
      <protection locked="0"/>
    </xf>
    <xf numFmtId="0" fontId="10" fillId="0" borderId="0" xfId="0" applyFont="1" applyAlignment="1">
      <alignment horizontal="left" vertical="top" wrapText="1"/>
    </xf>
    <xf numFmtId="0" fontId="7" fillId="0" borderId="0" xfId="0" applyFont="1" applyAlignment="1">
      <alignment horizontal="left" vertical="top" wrapText="1"/>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6" xfId="0" applyFont="1" applyBorder="1" applyAlignment="1">
      <alignment horizontal="left" vertical="top"/>
    </xf>
    <xf numFmtId="0" fontId="4" fillId="0" borderId="12" xfId="0" applyFont="1" applyBorder="1" applyAlignment="1">
      <alignment horizontal="left" vertical="top"/>
    </xf>
    <xf numFmtId="0" fontId="4" fillId="2" borderId="14" xfId="0" applyFont="1" applyFill="1" applyBorder="1" applyAlignment="1" applyProtection="1">
      <alignment horizontal="center"/>
      <protection locked="0"/>
    </xf>
    <xf numFmtId="0" fontId="4" fillId="2" borderId="15" xfId="0" applyFont="1" applyFill="1" applyBorder="1" applyAlignment="1" applyProtection="1">
      <alignment horizontal="center"/>
      <protection locked="0"/>
    </xf>
    <xf numFmtId="0" fontId="4" fillId="4" borderId="12" xfId="0" applyFont="1" applyFill="1" applyBorder="1" applyAlignment="1">
      <alignment horizontal="center"/>
    </xf>
    <xf numFmtId="0" fontId="4" fillId="4" borderId="17" xfId="0" applyFont="1" applyFill="1" applyBorder="1" applyAlignment="1">
      <alignment horizontal="center"/>
    </xf>
    <xf numFmtId="0" fontId="4" fillId="4" borderId="14" xfId="0" applyFont="1" applyFill="1" applyBorder="1" applyAlignment="1">
      <alignment horizontal="center"/>
    </xf>
    <xf numFmtId="0" fontId="4" fillId="4" borderId="15" xfId="0" applyFont="1" applyFill="1" applyBorder="1" applyAlignment="1">
      <alignment horizontal="center"/>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3" xfId="0" applyFont="1" applyFill="1" applyBorder="1" applyAlignment="1">
      <alignment horizontal="left"/>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0" xfId="0" applyFont="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Border="1" applyAlignment="1">
      <alignment horizontal="left" vertical="top" wrapText="1"/>
    </xf>
    <xf numFmtId="0" fontId="3" fillId="0" borderId="0" xfId="0" applyFont="1" applyAlignment="1">
      <alignment horizontal="center"/>
    </xf>
    <xf numFmtId="0" fontId="3" fillId="0" borderId="0" xfId="0" applyFont="1" applyAlignment="1">
      <alignment horizontal="left" vertical="top" wrapText="1"/>
    </xf>
    <xf numFmtId="0" fontId="10" fillId="0" borderId="8" xfId="0" applyFont="1" applyBorder="1" applyAlignment="1">
      <alignment horizontal="left" vertical="top" wrapText="1"/>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7" xfId="0" applyFont="1" applyBorder="1" applyAlignment="1">
      <alignment horizontal="center" vertical="top"/>
    </xf>
    <xf numFmtId="0" fontId="4" fillId="0" borderId="11" xfId="0" applyFont="1" applyBorder="1" applyAlignment="1">
      <alignment horizontal="center" vertical="top"/>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center" vertical="top"/>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11430</xdr:colOff>
      <xdr:row>1</xdr:row>
      <xdr:rowOff>114300</xdr:rowOff>
    </xdr:from>
    <xdr:to>
      <xdr:col>11</xdr:col>
      <xdr:colOff>123825</xdr:colOff>
      <xdr:row>5</xdr:row>
      <xdr:rowOff>3811</xdr:rowOff>
    </xdr:to>
    <xdr:grpSp>
      <xdr:nvGrpSpPr>
        <xdr:cNvPr id="2" name="Groep 1">
          <a:extLst>
            <a:ext uri="{FF2B5EF4-FFF2-40B4-BE49-F238E27FC236}">
              <a16:creationId xmlns:a16="http://schemas.microsoft.com/office/drawing/2014/main" id="{DC227C52-72CD-48C9-A488-5946E4E37A6A}"/>
            </a:ext>
          </a:extLst>
        </xdr:cNvPr>
        <xdr:cNvGrpSpPr/>
      </xdr:nvGrpSpPr>
      <xdr:grpSpPr>
        <a:xfrm>
          <a:off x="9164955" y="314325"/>
          <a:ext cx="721995" cy="918211"/>
          <a:chOff x="0" y="0"/>
          <a:chExt cx="600710" cy="572770"/>
        </a:xfrm>
      </xdr:grpSpPr>
      <xdr:sp macro="" textlink="">
        <xdr:nvSpPr>
          <xdr:cNvPr id="3" name="Freeform 16">
            <a:extLst>
              <a:ext uri="{FF2B5EF4-FFF2-40B4-BE49-F238E27FC236}">
                <a16:creationId xmlns:a16="http://schemas.microsoft.com/office/drawing/2014/main" id="{FD931A50-9636-47B5-9284-6C0B71610B91}"/>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7DCB7197-2D20-48EE-EE5B-2470BD627A69}"/>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9DEBC739-54DA-C55F-4806-D54461C94071}"/>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83343</xdr:colOff>
      <xdr:row>1</xdr:row>
      <xdr:rowOff>107157</xdr:rowOff>
    </xdr:from>
    <xdr:to>
      <xdr:col>10</xdr:col>
      <xdr:colOff>198120</xdr:colOff>
      <xdr:row>4</xdr:row>
      <xdr:rowOff>184786</xdr:rowOff>
    </xdr:to>
    <xdr:grpSp>
      <xdr:nvGrpSpPr>
        <xdr:cNvPr id="6" name="Groep 5">
          <a:extLst>
            <a:ext uri="{FF2B5EF4-FFF2-40B4-BE49-F238E27FC236}">
              <a16:creationId xmlns:a16="http://schemas.microsoft.com/office/drawing/2014/main" id="{D05B2EDD-6675-45D3-AF1A-66888DA14EE4}"/>
            </a:ext>
          </a:extLst>
        </xdr:cNvPr>
        <xdr:cNvGrpSpPr/>
      </xdr:nvGrpSpPr>
      <xdr:grpSpPr>
        <a:xfrm>
          <a:off x="11727656" y="309563"/>
          <a:ext cx="721995" cy="756286"/>
          <a:chOff x="0" y="0"/>
          <a:chExt cx="600710" cy="572770"/>
        </a:xfrm>
      </xdr:grpSpPr>
      <xdr:sp macro="" textlink="">
        <xdr:nvSpPr>
          <xdr:cNvPr id="7" name="Freeform 16">
            <a:extLst>
              <a:ext uri="{FF2B5EF4-FFF2-40B4-BE49-F238E27FC236}">
                <a16:creationId xmlns:a16="http://schemas.microsoft.com/office/drawing/2014/main" id="{3EC56029-C974-F3E9-9AF6-2089F954C1B8}"/>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8" name="Freeform 17">
            <a:extLst>
              <a:ext uri="{FF2B5EF4-FFF2-40B4-BE49-F238E27FC236}">
                <a16:creationId xmlns:a16="http://schemas.microsoft.com/office/drawing/2014/main" id="{A8995EC6-FDA8-565D-F215-73E0F11864BF}"/>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9" name="Freeform 18">
            <a:extLst>
              <a:ext uri="{FF2B5EF4-FFF2-40B4-BE49-F238E27FC236}">
                <a16:creationId xmlns:a16="http://schemas.microsoft.com/office/drawing/2014/main" id="{42AB7CE4-9C0B-CF7C-02E9-23FD0255C156}"/>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258536</xdr:colOff>
      <xdr:row>1</xdr:row>
      <xdr:rowOff>163286</xdr:rowOff>
    </xdr:from>
    <xdr:to>
      <xdr:col>12</xdr:col>
      <xdr:colOff>218531</xdr:colOff>
      <xdr:row>5</xdr:row>
      <xdr:rowOff>157572</xdr:rowOff>
    </xdr:to>
    <xdr:grpSp>
      <xdr:nvGrpSpPr>
        <xdr:cNvPr id="2" name="Groep 1">
          <a:extLst>
            <a:ext uri="{FF2B5EF4-FFF2-40B4-BE49-F238E27FC236}">
              <a16:creationId xmlns:a16="http://schemas.microsoft.com/office/drawing/2014/main" id="{9B1192C5-B049-4BDF-92E5-5C3ADD22D51B}"/>
            </a:ext>
          </a:extLst>
        </xdr:cNvPr>
        <xdr:cNvGrpSpPr/>
      </xdr:nvGrpSpPr>
      <xdr:grpSpPr>
        <a:xfrm>
          <a:off x="19856224" y="365692"/>
          <a:ext cx="721995" cy="756286"/>
          <a:chOff x="0" y="0"/>
          <a:chExt cx="600710" cy="572770"/>
        </a:xfrm>
      </xdr:grpSpPr>
      <xdr:sp macro="" textlink="">
        <xdr:nvSpPr>
          <xdr:cNvPr id="3" name="Freeform 16">
            <a:extLst>
              <a:ext uri="{FF2B5EF4-FFF2-40B4-BE49-F238E27FC236}">
                <a16:creationId xmlns:a16="http://schemas.microsoft.com/office/drawing/2014/main" id="{7D2F4A13-BF51-D461-9E97-80A469BEE10D}"/>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1681E010-3F91-7E5A-0D8B-5463ECC62B3F}"/>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B5A770F5-7D58-813A-2E6A-24C0FEB906B7}"/>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0025E-E837-46DF-8348-64BE6E6708FC}">
  <dimension ref="B1:L21"/>
  <sheetViews>
    <sheetView showGridLines="0" workbookViewId="0">
      <selection activeCell="E15" sqref="E15:G15"/>
    </sheetView>
  </sheetViews>
  <sheetFormatPr defaultRowHeight="15" x14ac:dyDescent="0.25"/>
  <cols>
    <col min="2" max="2" width="4.28515625" customWidth="1"/>
    <col min="3" max="7" width="19.28515625" customWidth="1"/>
  </cols>
  <sheetData>
    <row r="1" spans="2:12" ht="15.75" thickBot="1" x14ac:dyDescent="0.3"/>
    <row r="2" spans="2:12" ht="23.25" x14ac:dyDescent="0.35">
      <c r="B2" s="10"/>
      <c r="C2" s="11" t="s">
        <v>0</v>
      </c>
      <c r="D2" s="1"/>
      <c r="E2" s="1"/>
      <c r="F2" s="1"/>
      <c r="G2" s="1"/>
      <c r="H2" s="1"/>
      <c r="I2" s="1"/>
      <c r="J2" s="1"/>
      <c r="K2" s="1"/>
      <c r="L2" s="6"/>
    </row>
    <row r="3" spans="2:12" x14ac:dyDescent="0.25">
      <c r="B3" s="3"/>
      <c r="L3" s="7"/>
    </row>
    <row r="4" spans="2:12" x14ac:dyDescent="0.25">
      <c r="B4" s="3"/>
      <c r="C4" s="64" t="s">
        <v>31</v>
      </c>
      <c r="D4" s="65"/>
      <c r="E4" s="65"/>
      <c r="F4" s="65"/>
      <c r="G4" s="65"/>
      <c r="H4" s="12"/>
      <c r="L4" s="7"/>
    </row>
    <row r="5" spans="2:12" ht="27.75" customHeight="1" x14ac:dyDescent="0.25">
      <c r="B5" s="3"/>
      <c r="C5" s="65"/>
      <c r="D5" s="65"/>
      <c r="E5" s="65"/>
      <c r="F5" s="65"/>
      <c r="G5" s="65"/>
      <c r="H5" s="12"/>
      <c r="L5" s="7"/>
    </row>
    <row r="6" spans="2:12" x14ac:dyDescent="0.25">
      <c r="B6" s="3"/>
      <c r="C6" s="12"/>
      <c r="D6" s="12"/>
      <c r="E6" s="12"/>
      <c r="F6" s="12"/>
      <c r="G6" s="12"/>
      <c r="H6" s="12"/>
      <c r="L6" s="7"/>
    </row>
    <row r="7" spans="2:12" x14ac:dyDescent="0.25">
      <c r="B7" s="3"/>
      <c r="C7" s="12" t="s">
        <v>6</v>
      </c>
      <c r="D7" s="12"/>
      <c r="E7" s="12"/>
      <c r="F7" s="12"/>
      <c r="G7" s="12"/>
      <c r="H7" s="12"/>
      <c r="L7" s="7"/>
    </row>
    <row r="8" spans="2:12" x14ac:dyDescent="0.25">
      <c r="B8" s="3"/>
      <c r="C8" s="12"/>
      <c r="D8" s="12"/>
      <c r="E8" s="12"/>
      <c r="F8" s="12"/>
      <c r="G8" s="12"/>
      <c r="H8" s="12"/>
      <c r="L8" s="7"/>
    </row>
    <row r="9" spans="2:12" x14ac:dyDescent="0.25">
      <c r="B9" s="3"/>
      <c r="C9" s="12" t="s">
        <v>7</v>
      </c>
      <c r="D9" s="12"/>
      <c r="E9" s="12"/>
      <c r="F9" s="12"/>
      <c r="G9" s="12"/>
      <c r="H9" s="12"/>
      <c r="L9" s="7"/>
    </row>
    <row r="10" spans="2:12" x14ac:dyDescent="0.25">
      <c r="B10" s="3"/>
      <c r="C10" s="55" t="s">
        <v>8</v>
      </c>
      <c r="D10" s="12"/>
      <c r="E10" s="12"/>
      <c r="F10" s="12"/>
      <c r="G10" s="12"/>
      <c r="H10" s="12"/>
      <c r="L10" s="7"/>
    </row>
    <row r="11" spans="2:12" x14ac:dyDescent="0.25">
      <c r="B11" s="3"/>
      <c r="C11" s="12" t="s">
        <v>9</v>
      </c>
      <c r="D11" s="12"/>
      <c r="E11" s="12"/>
      <c r="F11" s="12"/>
      <c r="G11" s="12"/>
      <c r="H11" s="12"/>
      <c r="L11" s="7"/>
    </row>
    <row r="12" spans="2:12" x14ac:dyDescent="0.25">
      <c r="B12" s="3"/>
      <c r="C12" s="12"/>
      <c r="D12" s="12"/>
      <c r="E12" s="12"/>
      <c r="F12" s="12"/>
      <c r="G12" s="12"/>
      <c r="H12" s="12"/>
      <c r="L12" s="7"/>
    </row>
    <row r="13" spans="2:12" x14ac:dyDescent="0.25">
      <c r="B13" s="3"/>
      <c r="C13" s="12" t="s">
        <v>10</v>
      </c>
      <c r="D13" s="12"/>
      <c r="E13" s="12"/>
      <c r="F13" s="12"/>
      <c r="G13" s="12"/>
      <c r="H13" s="12"/>
      <c r="L13" s="7"/>
    </row>
    <row r="14" spans="2:12" ht="15.75" thickBot="1" x14ac:dyDescent="0.3">
      <c r="B14" s="3"/>
      <c r="C14" s="12"/>
      <c r="D14" s="12"/>
      <c r="E14" s="12"/>
      <c r="F14" s="12"/>
      <c r="G14" s="12"/>
      <c r="H14" s="12"/>
      <c r="L14" s="7"/>
    </row>
    <row r="15" spans="2:12" x14ac:dyDescent="0.25">
      <c r="B15" s="3"/>
      <c r="C15" s="66" t="s">
        <v>11</v>
      </c>
      <c r="D15" s="67"/>
      <c r="E15" s="70"/>
      <c r="F15" s="70"/>
      <c r="G15" s="71"/>
      <c r="H15" s="12"/>
      <c r="L15" s="7"/>
    </row>
    <row r="16" spans="2:12" x14ac:dyDescent="0.25">
      <c r="B16" s="3"/>
      <c r="C16" s="68" t="s">
        <v>16</v>
      </c>
      <c r="D16" s="69"/>
      <c r="E16" s="56"/>
      <c r="F16" s="56"/>
      <c r="G16" s="57"/>
      <c r="H16" s="12"/>
      <c r="L16" s="7"/>
    </row>
    <row r="17" spans="2:12" x14ac:dyDescent="0.25">
      <c r="B17" s="3"/>
      <c r="C17" s="58" t="s">
        <v>12</v>
      </c>
      <c r="D17" s="59"/>
      <c r="E17" s="56"/>
      <c r="F17" s="56"/>
      <c r="G17" s="57"/>
      <c r="H17" s="12"/>
      <c r="L17" s="7"/>
    </row>
    <row r="18" spans="2:12" x14ac:dyDescent="0.25">
      <c r="B18" s="3"/>
      <c r="C18" s="58" t="s">
        <v>13</v>
      </c>
      <c r="D18" s="59"/>
      <c r="E18" s="56"/>
      <c r="F18" s="56"/>
      <c r="G18" s="57"/>
      <c r="H18" s="12"/>
      <c r="L18" s="7"/>
    </row>
    <row r="19" spans="2:12" ht="54.75" customHeight="1" thickBot="1" x14ac:dyDescent="0.3">
      <c r="B19" s="3"/>
      <c r="C19" s="60" t="s">
        <v>14</v>
      </c>
      <c r="D19" s="61"/>
      <c r="E19" s="62"/>
      <c r="F19" s="62"/>
      <c r="G19" s="63"/>
      <c r="H19" s="12"/>
      <c r="L19" s="7"/>
    </row>
    <row r="20" spans="2:12" x14ac:dyDescent="0.25">
      <c r="B20" s="3"/>
      <c r="C20" s="12"/>
      <c r="D20" s="12"/>
      <c r="E20" s="12"/>
      <c r="F20" s="12"/>
      <c r="G20" s="12"/>
      <c r="H20" s="12"/>
      <c r="L20" s="7"/>
    </row>
    <row r="21" spans="2:12" ht="15.75" thickBot="1" x14ac:dyDescent="0.3">
      <c r="B21" s="8"/>
      <c r="C21" s="2"/>
      <c r="D21" s="2"/>
      <c r="E21" s="2"/>
      <c r="F21" s="2"/>
      <c r="G21" s="2"/>
      <c r="H21" s="2"/>
      <c r="I21" s="2"/>
      <c r="J21" s="2"/>
      <c r="K21" s="2"/>
      <c r="L21" s="9"/>
    </row>
  </sheetData>
  <sheetProtection algorithmName="SHA-512" hashValue="18bemCNlP0QrICiYG/GzItRpwO28O5U3MHoWT3vZEQW5aakRfCpQqJYsj6n8oCbgGijHlBOruPpcb8NRfIohEg==" saltValue="zYgPMaiRaS5m0wI8Jn2pFQ==" spinCount="100000" sheet="1" objects="1" scenarios="1"/>
  <mergeCells count="11">
    <mergeCell ref="C4:G5"/>
    <mergeCell ref="C15:D15"/>
    <mergeCell ref="C16:D16"/>
    <mergeCell ref="E15:G15"/>
    <mergeCell ref="E16:G16"/>
    <mergeCell ref="E18:G18"/>
    <mergeCell ref="C17:D17"/>
    <mergeCell ref="C18:D18"/>
    <mergeCell ref="C19:D19"/>
    <mergeCell ref="E19:G19"/>
    <mergeCell ref="E17:G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EFAF-9888-46BE-B431-67C02F6D6C63}">
  <dimension ref="C1:Y21"/>
  <sheetViews>
    <sheetView showGridLines="0" topLeftCell="A7" zoomScale="80" zoomScaleNormal="80" workbookViewId="0">
      <selection activeCell="C11" sqref="C11:G11"/>
    </sheetView>
  </sheetViews>
  <sheetFormatPr defaultRowHeight="15" x14ac:dyDescent="0.25"/>
  <cols>
    <col min="2" max="2" width="3.28515625" customWidth="1"/>
    <col min="3" max="6" width="32.28515625" customWidth="1"/>
    <col min="7" max="7" width="14.85546875" customWidth="1"/>
  </cols>
  <sheetData>
    <row r="1" spans="3:25" ht="15.75" thickBot="1" x14ac:dyDescent="0.3"/>
    <row r="2" spans="3:25" ht="23.25" x14ac:dyDescent="0.35">
      <c r="C2" s="5" t="s">
        <v>0</v>
      </c>
      <c r="D2" s="1"/>
      <c r="E2" s="1"/>
      <c r="F2" s="1"/>
      <c r="G2" s="1"/>
      <c r="H2" s="1"/>
      <c r="I2" s="1"/>
      <c r="J2" s="1"/>
      <c r="K2" s="6"/>
    </row>
    <row r="3" spans="3:25" x14ac:dyDescent="0.25">
      <c r="C3" s="3"/>
      <c r="K3" s="7"/>
    </row>
    <row r="4" spans="3:25" x14ac:dyDescent="0.25">
      <c r="C4" s="89" t="s">
        <v>31</v>
      </c>
      <c r="D4" s="64"/>
      <c r="E4" s="64"/>
      <c r="F4" s="64"/>
      <c r="G4" s="64"/>
      <c r="K4" s="7"/>
    </row>
    <row r="5" spans="3:25" x14ac:dyDescent="0.25">
      <c r="C5" s="89"/>
      <c r="D5" s="64"/>
      <c r="E5" s="64"/>
      <c r="F5" s="64"/>
      <c r="G5" s="64"/>
      <c r="K5" s="7"/>
      <c r="U5" s="87"/>
      <c r="V5" s="87"/>
      <c r="W5" s="87"/>
      <c r="X5" s="87"/>
      <c r="Y5" s="87"/>
    </row>
    <row r="6" spans="3:25" ht="7.5" customHeight="1" thickBot="1" x14ac:dyDescent="0.3">
      <c r="C6" s="19"/>
      <c r="D6" s="13"/>
      <c r="E6" s="13"/>
      <c r="F6" s="13"/>
      <c r="G6" s="13"/>
      <c r="K6" s="7"/>
      <c r="U6" s="88"/>
      <c r="V6" s="88"/>
      <c r="W6" s="88"/>
      <c r="X6" s="88"/>
      <c r="Y6" s="88"/>
    </row>
    <row r="7" spans="3:25" ht="15.75" thickBot="1" x14ac:dyDescent="0.3">
      <c r="C7" s="76" t="s">
        <v>1</v>
      </c>
      <c r="D7" s="77"/>
      <c r="E7" s="77"/>
      <c r="F7" s="77"/>
      <c r="G7" s="78"/>
      <c r="K7" s="7"/>
      <c r="U7" s="87"/>
      <c r="V7" s="87"/>
      <c r="W7" s="87"/>
      <c r="X7" s="87"/>
      <c r="Y7" s="87"/>
    </row>
    <row r="8" spans="3:25" ht="81" customHeight="1" thickBot="1" x14ac:dyDescent="0.3">
      <c r="C8" s="84" t="s">
        <v>46</v>
      </c>
      <c r="D8" s="85"/>
      <c r="E8" s="85"/>
      <c r="F8" s="85"/>
      <c r="G8" s="86"/>
      <c r="K8" s="7"/>
      <c r="U8" s="88"/>
      <c r="V8" s="88"/>
      <c r="W8" s="88"/>
      <c r="X8" s="88"/>
      <c r="Y8" s="88"/>
    </row>
    <row r="9" spans="3:25" ht="15.75" thickBot="1" x14ac:dyDescent="0.3">
      <c r="C9" s="76" t="s">
        <v>2</v>
      </c>
      <c r="D9" s="77"/>
      <c r="E9" s="77"/>
      <c r="F9" s="77"/>
      <c r="G9" s="78"/>
      <c r="K9" s="7"/>
    </row>
    <row r="10" spans="3:25" ht="28.5" customHeight="1" x14ac:dyDescent="0.25">
      <c r="C10" s="79" t="s">
        <v>18</v>
      </c>
      <c r="D10" s="80"/>
      <c r="E10" s="80"/>
      <c r="F10" s="80"/>
      <c r="G10" s="81"/>
      <c r="K10" s="7"/>
    </row>
    <row r="11" spans="3:25" ht="216.75" customHeight="1" x14ac:dyDescent="0.25">
      <c r="C11" s="79" t="s">
        <v>48</v>
      </c>
      <c r="D11" s="80"/>
      <c r="E11" s="80"/>
      <c r="F11" s="80"/>
      <c r="G11" s="81"/>
      <c r="K11" s="7"/>
    </row>
    <row r="12" spans="3:25" ht="49.5" customHeight="1" x14ac:dyDescent="0.25">
      <c r="C12" s="79" t="s">
        <v>15</v>
      </c>
      <c r="D12" s="82"/>
      <c r="E12" s="82"/>
      <c r="F12" s="82"/>
      <c r="G12" s="83"/>
      <c r="K12" s="7"/>
    </row>
    <row r="13" spans="3:25" ht="82.5" customHeight="1" thickBot="1" x14ac:dyDescent="0.3">
      <c r="C13" s="84" t="s">
        <v>17</v>
      </c>
      <c r="D13" s="85"/>
      <c r="E13" s="85"/>
      <c r="F13" s="85"/>
      <c r="G13" s="86"/>
      <c r="K13" s="7"/>
    </row>
    <row r="14" spans="3:25" ht="15.75" thickBot="1" x14ac:dyDescent="0.3">
      <c r="C14" s="3"/>
      <c r="K14" s="7"/>
    </row>
    <row r="15" spans="3:25" x14ac:dyDescent="0.25">
      <c r="C15" s="66" t="s">
        <v>11</v>
      </c>
      <c r="D15" s="67"/>
      <c r="E15" s="74">
        <f>Voorblad!E15</f>
        <v>0</v>
      </c>
      <c r="F15" s="74"/>
      <c r="G15" s="75"/>
      <c r="K15" s="7"/>
    </row>
    <row r="16" spans="3:25" ht="52.5" customHeight="1" x14ac:dyDescent="0.25">
      <c r="C16" s="68" t="s">
        <v>16</v>
      </c>
      <c r="D16" s="69"/>
      <c r="E16" s="72">
        <f>Voorblad!E16</f>
        <v>0</v>
      </c>
      <c r="F16" s="72"/>
      <c r="G16" s="73"/>
      <c r="K16" s="7"/>
    </row>
    <row r="17" spans="3:11" x14ac:dyDescent="0.25">
      <c r="C17" s="58" t="s">
        <v>12</v>
      </c>
      <c r="D17" s="59"/>
      <c r="E17" s="72">
        <f>Voorblad!E17</f>
        <v>0</v>
      </c>
      <c r="F17" s="72"/>
      <c r="G17" s="73"/>
      <c r="K17" s="7"/>
    </row>
    <row r="18" spans="3:11" x14ac:dyDescent="0.25">
      <c r="C18" s="58" t="s">
        <v>13</v>
      </c>
      <c r="D18" s="59"/>
      <c r="E18" s="72">
        <f>Voorblad!E18</f>
        <v>0</v>
      </c>
      <c r="F18" s="72"/>
      <c r="G18" s="73"/>
      <c r="K18" s="7"/>
    </row>
    <row r="19" spans="3:11" ht="63" customHeight="1" thickBot="1" x14ac:dyDescent="0.3">
      <c r="C19" s="60" t="s">
        <v>14</v>
      </c>
      <c r="D19" s="61"/>
      <c r="E19" s="62"/>
      <c r="F19" s="62"/>
      <c r="G19" s="63"/>
      <c r="K19" s="7"/>
    </row>
    <row r="20" spans="3:11" x14ac:dyDescent="0.25">
      <c r="C20" s="3"/>
      <c r="K20" s="7"/>
    </row>
    <row r="21" spans="3:11" ht="15.75" thickBot="1" x14ac:dyDescent="0.3">
      <c r="C21" s="8"/>
      <c r="D21" s="2"/>
      <c r="E21" s="2"/>
      <c r="F21" s="2"/>
      <c r="G21" s="2"/>
      <c r="H21" s="2"/>
      <c r="I21" s="2"/>
      <c r="J21" s="2"/>
      <c r="K21" s="9"/>
    </row>
  </sheetData>
  <sheetProtection algorithmName="SHA-512" hashValue="pDPyToOfbPwTalXZCpLpd3og2nJhsgzECg8k5z8aNqyEb60yUKMKHlsFVsOJdba+Rt273gYFmCtK3PGo7knfmw==" saltValue="a/ZfqZ8DW5DjzeYTa0jweg==" spinCount="100000" sheet="1" objects="1" scenarios="1"/>
  <mergeCells count="22">
    <mergeCell ref="U5:Y5"/>
    <mergeCell ref="U6:Y6"/>
    <mergeCell ref="U7:Y7"/>
    <mergeCell ref="U8:Y8"/>
    <mergeCell ref="C4:G5"/>
    <mergeCell ref="C7:G7"/>
    <mergeCell ref="C8:G8"/>
    <mergeCell ref="C9:G9"/>
    <mergeCell ref="C11:G11"/>
    <mergeCell ref="C10:G10"/>
    <mergeCell ref="C12:G12"/>
    <mergeCell ref="C13:G13"/>
    <mergeCell ref="C19:D19"/>
    <mergeCell ref="E19:G19"/>
    <mergeCell ref="E16:G16"/>
    <mergeCell ref="C15:D15"/>
    <mergeCell ref="E15:G15"/>
    <mergeCell ref="C17:D17"/>
    <mergeCell ref="E17:G17"/>
    <mergeCell ref="C18:D18"/>
    <mergeCell ref="E18:G18"/>
    <mergeCell ref="C16:D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5CF17-FC0B-4032-AF3C-1BD17D780AB4}">
  <sheetPr>
    <pageSetUpPr fitToPage="1"/>
  </sheetPr>
  <dimension ref="B1:W45"/>
  <sheetViews>
    <sheetView showGridLines="0" tabSelected="1" zoomScale="80" zoomScaleNormal="80" workbookViewId="0">
      <selection activeCell="C1" sqref="C1"/>
    </sheetView>
  </sheetViews>
  <sheetFormatPr defaultRowHeight="15" x14ac:dyDescent="0.25"/>
  <cols>
    <col min="2" max="2" width="4.85546875" customWidth="1"/>
    <col min="3" max="3" width="61.28515625" customWidth="1"/>
    <col min="4" max="4" width="32.28515625" customWidth="1"/>
    <col min="5" max="6" width="30.5703125" customWidth="1"/>
    <col min="7" max="7" width="24.140625" customWidth="1"/>
    <col min="8" max="8" width="20.42578125" customWidth="1"/>
    <col min="9" max="9" width="20.42578125" hidden="1" customWidth="1"/>
    <col min="10" max="10" width="20.42578125" customWidth="1"/>
    <col min="11" max="11" width="60.5703125" customWidth="1"/>
    <col min="12" max="12" width="11.42578125" bestFit="1" customWidth="1"/>
  </cols>
  <sheetData>
    <row r="1" spans="2:23" ht="15.75" thickBot="1" x14ac:dyDescent="0.3"/>
    <row r="2" spans="2:23" x14ac:dyDescent="0.25">
      <c r="B2" s="10"/>
      <c r="C2" s="1"/>
      <c r="D2" s="1"/>
      <c r="E2" s="1"/>
      <c r="F2" s="1"/>
      <c r="G2" s="1"/>
      <c r="H2" s="1"/>
      <c r="I2" s="1"/>
      <c r="J2" s="1"/>
      <c r="K2" s="1"/>
      <c r="L2" s="1"/>
      <c r="M2" s="6"/>
    </row>
    <row r="3" spans="2:23" ht="23.25" x14ac:dyDescent="0.35">
      <c r="B3" s="3"/>
      <c r="C3" s="32" t="s">
        <v>0</v>
      </c>
      <c r="M3" s="7"/>
    </row>
    <row r="4" spans="2:23" ht="6.75" customHeight="1" x14ac:dyDescent="0.25">
      <c r="B4" s="3"/>
      <c r="M4" s="7"/>
    </row>
    <row r="5" spans="2:23" ht="15" customHeight="1" x14ac:dyDescent="0.25">
      <c r="B5" s="3"/>
      <c r="C5" s="80" t="s">
        <v>31</v>
      </c>
      <c r="D5" s="80"/>
      <c r="E5" s="80"/>
      <c r="F5" s="80"/>
      <c r="G5" s="80"/>
      <c r="H5" s="80"/>
      <c r="I5" s="12"/>
      <c r="J5" s="12"/>
      <c r="M5" s="7"/>
    </row>
    <row r="6" spans="2:23" x14ac:dyDescent="0.25">
      <c r="B6" s="3"/>
      <c r="C6" s="80"/>
      <c r="D6" s="80"/>
      <c r="E6" s="80"/>
      <c r="F6" s="80"/>
      <c r="G6" s="80"/>
      <c r="H6" s="80"/>
      <c r="I6" s="33"/>
      <c r="J6" s="33"/>
      <c r="M6" s="7"/>
    </row>
    <row r="7" spans="2:23" ht="15.75" thickBot="1" x14ac:dyDescent="0.3">
      <c r="B7" s="3"/>
      <c r="C7" s="12"/>
      <c r="D7" s="12"/>
      <c r="E7" s="12"/>
      <c r="F7" s="12"/>
      <c r="G7" s="12"/>
      <c r="H7" s="12"/>
      <c r="I7" s="12"/>
      <c r="J7" s="12"/>
      <c r="M7" s="7"/>
    </row>
    <row r="8" spans="2:23" ht="15.75" thickBot="1" x14ac:dyDescent="0.3">
      <c r="B8" s="3"/>
      <c r="C8" s="102" t="s">
        <v>20</v>
      </c>
      <c r="D8" s="103"/>
      <c r="E8" s="103"/>
      <c r="F8" s="103"/>
      <c r="G8" s="103"/>
      <c r="H8" s="104"/>
      <c r="I8" s="12"/>
      <c r="J8" s="12"/>
      <c r="K8" s="54"/>
      <c r="M8" s="7"/>
    </row>
    <row r="9" spans="2:23" ht="79.5" customHeight="1" x14ac:dyDescent="0.25">
      <c r="B9" s="3"/>
      <c r="C9" s="94" t="s">
        <v>43</v>
      </c>
      <c r="D9" s="95"/>
      <c r="E9" s="95"/>
      <c r="F9" s="95"/>
      <c r="G9" s="95"/>
      <c r="H9" s="96"/>
      <c r="I9" s="12"/>
      <c r="J9" s="12"/>
      <c r="K9" s="4"/>
      <c r="M9" s="7"/>
    </row>
    <row r="10" spans="2:23" x14ac:dyDescent="0.25">
      <c r="B10" s="3"/>
      <c r="C10" s="79"/>
      <c r="D10" s="80"/>
      <c r="E10" s="80"/>
      <c r="F10" s="80"/>
      <c r="G10" s="80"/>
      <c r="H10" s="81"/>
      <c r="I10" s="12"/>
      <c r="J10" s="12"/>
      <c r="M10" s="7"/>
    </row>
    <row r="11" spans="2:23" ht="104.25" customHeight="1" thickBot="1" x14ac:dyDescent="0.3">
      <c r="B11" s="3"/>
      <c r="C11" s="84"/>
      <c r="D11" s="85"/>
      <c r="E11" s="85"/>
      <c r="F11" s="85"/>
      <c r="G11" s="85"/>
      <c r="H11" s="86"/>
      <c r="I11" s="12"/>
      <c r="J11" s="12"/>
      <c r="M11" s="7"/>
      <c r="S11" s="80"/>
      <c r="T11" s="80"/>
      <c r="U11" s="80"/>
      <c r="V11" s="80"/>
      <c r="W11" s="80"/>
    </row>
    <row r="12" spans="2:23" ht="15.75" thickBot="1" x14ac:dyDescent="0.3">
      <c r="B12" s="3"/>
      <c r="C12" s="76" t="s">
        <v>39</v>
      </c>
      <c r="D12" s="77"/>
      <c r="E12" s="77"/>
      <c r="F12" s="77"/>
      <c r="G12" s="77"/>
      <c r="H12" s="77"/>
      <c r="I12" s="77"/>
      <c r="J12" s="77"/>
      <c r="K12" s="23"/>
      <c r="M12" s="7"/>
    </row>
    <row r="13" spans="2:23" x14ac:dyDescent="0.25">
      <c r="B13" s="3"/>
      <c r="C13" s="98" t="s">
        <v>1</v>
      </c>
      <c r="D13" s="100" t="s">
        <v>45</v>
      </c>
      <c r="E13" s="95" t="s">
        <v>44</v>
      </c>
      <c r="F13" s="90" t="s">
        <v>32</v>
      </c>
      <c r="G13" t="s">
        <v>28</v>
      </c>
      <c r="H13" s="90" t="s">
        <v>47</v>
      </c>
      <c r="I13" s="90" t="s">
        <v>4</v>
      </c>
      <c r="J13" s="90" t="s">
        <v>5</v>
      </c>
      <c r="K13" s="92" t="s">
        <v>19</v>
      </c>
      <c r="M13" s="7"/>
    </row>
    <row r="14" spans="2:23" ht="15.75" thickBot="1" x14ac:dyDescent="0.3">
      <c r="B14" s="3"/>
      <c r="C14" s="99"/>
      <c r="D14" s="101"/>
      <c r="E14" s="85"/>
      <c r="F14" s="91"/>
      <c r="H14" s="91"/>
      <c r="I14" s="91"/>
      <c r="J14" s="91"/>
      <c r="K14" s="97"/>
      <c r="M14" s="7"/>
    </row>
    <row r="15" spans="2:23" x14ac:dyDescent="0.25">
      <c r="B15" s="3"/>
      <c r="C15" s="39" t="s">
        <v>42</v>
      </c>
      <c r="D15" s="14">
        <v>400</v>
      </c>
      <c r="E15" s="50"/>
      <c r="F15" s="15">
        <f>E15/100*121</f>
        <v>0</v>
      </c>
      <c r="G15" s="43" t="s">
        <v>27</v>
      </c>
      <c r="H15" s="15" t="s">
        <v>27</v>
      </c>
      <c r="I15" s="15"/>
      <c r="J15" s="15">
        <f>D15*F15</f>
        <v>0</v>
      </c>
      <c r="K15" s="35"/>
      <c r="L15" s="4"/>
      <c r="M15" s="7"/>
    </row>
    <row r="16" spans="2:23" x14ac:dyDescent="0.25">
      <c r="B16" s="3"/>
      <c r="C16" s="40" t="s">
        <v>41</v>
      </c>
      <c r="D16" s="12">
        <v>400</v>
      </c>
      <c r="E16" s="51"/>
      <c r="F16" s="16">
        <f>E16/100*121</f>
        <v>0</v>
      </c>
      <c r="G16" s="16" t="s">
        <v>27</v>
      </c>
      <c r="H16" s="16" t="s">
        <v>27</v>
      </c>
      <c r="I16" s="16"/>
      <c r="J16" s="16">
        <f>D16*F16</f>
        <v>0</v>
      </c>
      <c r="K16" s="36"/>
      <c r="M16" s="7"/>
    </row>
    <row r="17" spans="2:13" x14ac:dyDescent="0.25">
      <c r="B17" s="3"/>
      <c r="C17" s="40" t="s">
        <v>40</v>
      </c>
      <c r="D17" s="12">
        <v>200</v>
      </c>
      <c r="E17" s="51"/>
      <c r="F17" s="16">
        <f>E17/100*121</f>
        <v>0</v>
      </c>
      <c r="G17" s="16" t="s">
        <v>27</v>
      </c>
      <c r="H17" s="16" t="s">
        <v>27</v>
      </c>
      <c r="I17" s="16"/>
      <c r="J17" s="16">
        <f>D17*F17</f>
        <v>0</v>
      </c>
      <c r="K17" s="37"/>
      <c r="M17" s="7"/>
    </row>
    <row r="18" spans="2:13" ht="15.75" thickBot="1" x14ac:dyDescent="0.3">
      <c r="B18" s="3"/>
      <c r="C18" s="40" t="s">
        <v>26</v>
      </c>
      <c r="D18" s="34" t="s">
        <v>27</v>
      </c>
      <c r="E18" s="16" t="s">
        <v>27</v>
      </c>
      <c r="F18" s="12" t="s">
        <v>27</v>
      </c>
      <c r="G18" s="48">
        <v>75000</v>
      </c>
      <c r="H18" s="52"/>
      <c r="I18" s="16"/>
      <c r="J18" s="16">
        <f>(G18/100*H18)+G18</f>
        <v>75000</v>
      </c>
      <c r="K18" s="37"/>
      <c r="M18" s="7"/>
    </row>
    <row r="19" spans="2:13" ht="15.75" thickBot="1" x14ac:dyDescent="0.3">
      <c r="B19" s="3"/>
      <c r="C19" s="76" t="s">
        <v>30</v>
      </c>
      <c r="D19" s="77"/>
      <c r="E19" s="77"/>
      <c r="F19" s="77"/>
      <c r="G19" s="77"/>
      <c r="H19" s="77"/>
      <c r="I19" s="18"/>
      <c r="J19" s="49">
        <f>SUM(J15:J18)</f>
        <v>75000</v>
      </c>
      <c r="K19" s="20"/>
      <c r="M19" s="7"/>
    </row>
    <row r="20" spans="2:13" ht="6" customHeight="1" thickBot="1" x14ac:dyDescent="0.3">
      <c r="B20" s="3"/>
      <c r="C20" s="45"/>
      <c r="D20" s="46"/>
      <c r="E20" s="46"/>
      <c r="F20" s="46"/>
      <c r="G20" s="46"/>
      <c r="H20" s="46"/>
      <c r="I20" s="17"/>
      <c r="J20" s="16"/>
      <c r="K20" s="47"/>
      <c r="M20" s="7"/>
    </row>
    <row r="21" spans="2:13" ht="15.75" thickBot="1" x14ac:dyDescent="0.3">
      <c r="B21" s="3"/>
      <c r="C21" s="76" t="s">
        <v>25</v>
      </c>
      <c r="D21" s="77"/>
      <c r="E21" s="77"/>
      <c r="F21" s="77"/>
      <c r="G21" s="77"/>
      <c r="H21" s="77"/>
      <c r="I21" s="77"/>
      <c r="J21" s="77"/>
      <c r="K21" s="23"/>
      <c r="M21" s="7"/>
    </row>
    <row r="22" spans="2:13" x14ac:dyDescent="0.25">
      <c r="B22" s="3"/>
      <c r="C22" s="98" t="s">
        <v>1</v>
      </c>
      <c r="D22" s="100" t="s">
        <v>45</v>
      </c>
      <c r="E22" s="95" t="s">
        <v>44</v>
      </c>
      <c r="F22" s="90" t="s">
        <v>3</v>
      </c>
      <c r="G22" s="1" t="s">
        <v>28</v>
      </c>
      <c r="H22" s="90" t="s">
        <v>47</v>
      </c>
      <c r="I22" s="90" t="s">
        <v>4</v>
      </c>
      <c r="J22" s="90" t="s">
        <v>5</v>
      </c>
      <c r="K22" s="92" t="s">
        <v>19</v>
      </c>
      <c r="M22" s="7"/>
    </row>
    <row r="23" spans="2:13" ht="15.75" thickBot="1" x14ac:dyDescent="0.3">
      <c r="B23" s="3"/>
      <c r="C23" s="99"/>
      <c r="D23" s="101"/>
      <c r="E23" s="85"/>
      <c r="F23" s="91"/>
      <c r="G23" s="2"/>
      <c r="H23" s="91"/>
      <c r="I23" s="91"/>
      <c r="J23" s="91"/>
      <c r="K23" s="93"/>
      <c r="M23" s="7"/>
    </row>
    <row r="24" spans="2:13" x14ac:dyDescent="0.25">
      <c r="B24" s="3"/>
      <c r="C24" s="40" t="s">
        <v>33</v>
      </c>
      <c r="D24" s="34" t="s">
        <v>27</v>
      </c>
      <c r="E24" s="34" t="s">
        <v>27</v>
      </c>
      <c r="F24" s="34" t="s">
        <v>27</v>
      </c>
      <c r="G24" s="48">
        <v>130000</v>
      </c>
      <c r="H24" s="52"/>
      <c r="I24" s="16" t="e">
        <f>E24*G24</f>
        <v>#VALUE!</v>
      </c>
      <c r="J24" s="16">
        <f>(G24/100*H24)+G24</f>
        <v>130000</v>
      </c>
      <c r="K24" s="44"/>
      <c r="M24" s="7"/>
    </row>
    <row r="25" spans="2:13" x14ac:dyDescent="0.25">
      <c r="B25" s="3"/>
      <c r="C25" s="40" t="s">
        <v>34</v>
      </c>
      <c r="D25" s="34" t="s">
        <v>27</v>
      </c>
      <c r="E25" s="34" t="s">
        <v>27</v>
      </c>
      <c r="F25" s="34" t="s">
        <v>27</v>
      </c>
      <c r="G25" s="48">
        <v>65000</v>
      </c>
      <c r="H25" s="52"/>
      <c r="I25" s="16"/>
      <c r="J25" s="16">
        <f t="shared" ref="J25:J26" si="0">(G25/100*H25)+G25</f>
        <v>65000</v>
      </c>
      <c r="K25" s="44"/>
      <c r="M25" s="7"/>
    </row>
    <row r="26" spans="2:13" x14ac:dyDescent="0.25">
      <c r="B26" s="3"/>
      <c r="C26" s="40" t="s">
        <v>35</v>
      </c>
      <c r="D26" s="34" t="s">
        <v>27</v>
      </c>
      <c r="E26" s="34" t="s">
        <v>27</v>
      </c>
      <c r="F26" s="34" t="s">
        <v>27</v>
      </c>
      <c r="G26" s="48">
        <v>65000</v>
      </c>
      <c r="H26" s="52"/>
      <c r="I26" s="16"/>
      <c r="J26" s="16">
        <f t="shared" si="0"/>
        <v>65000</v>
      </c>
      <c r="K26" s="44"/>
      <c r="M26" s="7"/>
    </row>
    <row r="27" spans="2:13" x14ac:dyDescent="0.25">
      <c r="B27" s="3"/>
      <c r="C27" s="40" t="s">
        <v>36</v>
      </c>
      <c r="D27" s="34" t="s">
        <v>27</v>
      </c>
      <c r="E27" s="34" t="s">
        <v>27</v>
      </c>
      <c r="F27" s="34" t="s">
        <v>27</v>
      </c>
      <c r="G27" s="48">
        <v>32500</v>
      </c>
      <c r="H27" s="52"/>
      <c r="I27" s="16" t="e">
        <f>E27*G27</f>
        <v>#VALUE!</v>
      </c>
      <c r="J27" s="16">
        <f>(G27/100*H27)+G27</f>
        <v>32500</v>
      </c>
      <c r="K27" s="36"/>
      <c r="M27" s="7"/>
    </row>
    <row r="28" spans="2:13" ht="15.75" thickBot="1" x14ac:dyDescent="0.3">
      <c r="B28" s="3"/>
      <c r="C28" s="40" t="s">
        <v>37</v>
      </c>
      <c r="D28" s="41" t="s">
        <v>27</v>
      </c>
      <c r="E28" s="41" t="s">
        <v>27</v>
      </c>
      <c r="F28" s="41" t="s">
        <v>27</v>
      </c>
      <c r="G28" s="42">
        <v>32500</v>
      </c>
      <c r="H28" s="53"/>
      <c r="I28" s="17" t="e">
        <f>E28*G28</f>
        <v>#VALUE!</v>
      </c>
      <c r="J28" s="16">
        <f>(G28/100*H28)+G28</f>
        <v>32500</v>
      </c>
      <c r="K28" s="38"/>
      <c r="M28" s="7"/>
    </row>
    <row r="29" spans="2:13" ht="15.75" thickBot="1" x14ac:dyDescent="0.3">
      <c r="B29" s="3"/>
      <c r="C29" s="76" t="s">
        <v>29</v>
      </c>
      <c r="D29" s="77"/>
      <c r="E29" s="77"/>
      <c r="F29" s="77"/>
      <c r="G29" s="77"/>
      <c r="H29" s="77"/>
      <c r="I29" s="18" t="e">
        <f>SUM(I15:I28)</f>
        <v>#VALUE!</v>
      </c>
      <c r="J29" s="21">
        <f>SUM(J24:J28)</f>
        <v>325000</v>
      </c>
      <c r="K29" s="22"/>
      <c r="M29" s="7"/>
    </row>
    <row r="30" spans="2:13" ht="15.75" thickBot="1" x14ac:dyDescent="0.3">
      <c r="B30" s="3"/>
      <c r="C30" s="12"/>
      <c r="D30" s="12"/>
      <c r="E30" s="12"/>
      <c r="F30" s="12"/>
      <c r="G30" s="12"/>
      <c r="H30" s="12"/>
      <c r="I30" s="12"/>
      <c r="J30" s="12"/>
      <c r="M30" s="7"/>
    </row>
    <row r="31" spans="2:13" ht="15.75" thickBot="1" x14ac:dyDescent="0.3">
      <c r="B31" s="3"/>
      <c r="C31" s="76" t="s">
        <v>24</v>
      </c>
      <c r="D31" s="77"/>
      <c r="E31" s="77"/>
      <c r="F31" s="77"/>
      <c r="G31" s="77"/>
      <c r="H31" s="77"/>
      <c r="I31" s="77"/>
      <c r="J31" s="24">
        <f>J19+J29</f>
        <v>400000</v>
      </c>
      <c r="M31" s="7"/>
    </row>
    <row r="32" spans="2:13" ht="15.75" thickBot="1" x14ac:dyDescent="0.3">
      <c r="B32" s="3"/>
      <c r="M32" s="7"/>
    </row>
    <row r="33" spans="2:13" x14ac:dyDescent="0.25">
      <c r="B33" s="3"/>
      <c r="C33" s="31" t="s">
        <v>21</v>
      </c>
      <c r="D33" s="25"/>
      <c r="E33" s="25"/>
      <c r="F33" s="25"/>
      <c r="G33" s="25"/>
      <c r="H33" s="25"/>
      <c r="I33" s="25"/>
      <c r="J33" s="23"/>
      <c r="M33" s="7"/>
    </row>
    <row r="34" spans="2:13" x14ac:dyDescent="0.25">
      <c r="B34" s="3"/>
      <c r="C34" s="26" t="s">
        <v>38</v>
      </c>
      <c r="D34" s="27"/>
      <c r="E34" s="27"/>
      <c r="F34" s="27"/>
      <c r="G34" s="27"/>
      <c r="H34" s="27"/>
      <c r="I34" s="27"/>
      <c r="J34" s="28"/>
      <c r="M34" s="7"/>
    </row>
    <row r="35" spans="2:13" ht="15.75" thickBot="1" x14ac:dyDescent="0.3">
      <c r="B35" s="3"/>
      <c r="C35" s="29" t="s">
        <v>22</v>
      </c>
      <c r="D35" s="30"/>
      <c r="E35" s="30"/>
      <c r="F35" s="30"/>
      <c r="G35" s="30"/>
      <c r="H35" s="30"/>
      <c r="I35" s="30"/>
      <c r="J35" s="22"/>
      <c r="M35" s="7"/>
    </row>
    <row r="36" spans="2:13" ht="15.75" thickBot="1" x14ac:dyDescent="0.3">
      <c r="B36" s="3"/>
      <c r="M36" s="7"/>
    </row>
    <row r="37" spans="2:13" x14ac:dyDescent="0.25">
      <c r="B37" s="3"/>
      <c r="C37" s="66" t="s">
        <v>11</v>
      </c>
      <c r="D37" s="67"/>
      <c r="E37" s="74">
        <f>Voorblad!E15</f>
        <v>0</v>
      </c>
      <c r="F37" s="74"/>
      <c r="G37" s="74"/>
      <c r="H37" s="75"/>
      <c r="M37" s="7"/>
    </row>
    <row r="38" spans="2:13" x14ac:dyDescent="0.25">
      <c r="B38" s="3"/>
      <c r="C38" s="68" t="s">
        <v>16</v>
      </c>
      <c r="D38" s="69"/>
      <c r="E38" s="72">
        <f>Voorblad!E16</f>
        <v>0</v>
      </c>
      <c r="F38" s="72"/>
      <c r="G38" s="72"/>
      <c r="H38" s="73"/>
      <c r="M38" s="7"/>
    </row>
    <row r="39" spans="2:13" x14ac:dyDescent="0.25">
      <c r="B39" s="3"/>
      <c r="C39" s="58" t="s">
        <v>12</v>
      </c>
      <c r="D39" s="59"/>
      <c r="E39" s="72">
        <f>Voorblad!E17</f>
        <v>0</v>
      </c>
      <c r="F39" s="72"/>
      <c r="G39" s="72"/>
      <c r="H39" s="73"/>
      <c r="M39" s="7"/>
    </row>
    <row r="40" spans="2:13" x14ac:dyDescent="0.25">
      <c r="B40" s="3"/>
      <c r="C40" s="58" t="s">
        <v>13</v>
      </c>
      <c r="D40" s="59"/>
      <c r="E40" s="72">
        <f>Voorblad!E18</f>
        <v>0</v>
      </c>
      <c r="F40" s="72"/>
      <c r="G40" s="72"/>
      <c r="H40" s="73"/>
      <c r="M40" s="7"/>
    </row>
    <row r="41" spans="2:13" ht="50.25" customHeight="1" thickBot="1" x14ac:dyDescent="0.3">
      <c r="B41" s="3"/>
      <c r="C41" s="60" t="s">
        <v>23</v>
      </c>
      <c r="D41" s="61"/>
      <c r="E41" s="62"/>
      <c r="F41" s="62"/>
      <c r="G41" s="62"/>
      <c r="H41" s="63"/>
      <c r="K41" s="4"/>
      <c r="M41" s="7"/>
    </row>
    <row r="42" spans="2:13" x14ac:dyDescent="0.25">
      <c r="B42" s="3"/>
      <c r="M42" s="7"/>
    </row>
    <row r="43" spans="2:13" x14ac:dyDescent="0.25">
      <c r="B43" s="3"/>
      <c r="M43" s="7"/>
    </row>
    <row r="44" spans="2:13" x14ac:dyDescent="0.25">
      <c r="B44" s="3"/>
      <c r="M44" s="7"/>
    </row>
    <row r="45" spans="2:13" ht="15.75" thickBot="1" x14ac:dyDescent="0.3">
      <c r="B45" s="8"/>
      <c r="C45" s="2"/>
      <c r="D45" s="2"/>
      <c r="E45" s="2"/>
      <c r="F45" s="2"/>
      <c r="G45" s="2"/>
      <c r="H45" s="2"/>
      <c r="I45" s="2"/>
      <c r="J45" s="2"/>
      <c r="K45" s="2"/>
      <c r="L45" s="2"/>
      <c r="M45" s="9"/>
    </row>
  </sheetData>
  <sheetProtection algorithmName="SHA-512" hashValue="Te9aOP44cUB0HYlQXMyCKiOq/sVOOAkybq+l6h6d9/nTkzvBrzTsgMv0xvfjLEA5VBcbT5QYzem9kea39uhphA==" saltValue="lqewmgHUKHPVy3HJj+zC4Q==" spinCount="100000" sheet="1" objects="1" scenarios="1"/>
  <mergeCells count="35">
    <mergeCell ref="C5:H6"/>
    <mergeCell ref="S11:W11"/>
    <mergeCell ref="C8:H8"/>
    <mergeCell ref="C13:C14"/>
    <mergeCell ref="D13:D14"/>
    <mergeCell ref="C12:J12"/>
    <mergeCell ref="C9:H11"/>
    <mergeCell ref="K13:K14"/>
    <mergeCell ref="C29:H29"/>
    <mergeCell ref="E13:E14"/>
    <mergeCell ref="H13:H14"/>
    <mergeCell ref="J13:J14"/>
    <mergeCell ref="I13:I14"/>
    <mergeCell ref="C21:J21"/>
    <mergeCell ref="F13:F14"/>
    <mergeCell ref="C22:C23"/>
    <mergeCell ref="D22:D23"/>
    <mergeCell ref="E22:E23"/>
    <mergeCell ref="F22:F23"/>
    <mergeCell ref="H22:H23"/>
    <mergeCell ref="I22:I23"/>
    <mergeCell ref="C41:D41"/>
    <mergeCell ref="E41:H41"/>
    <mergeCell ref="C37:D37"/>
    <mergeCell ref="E37:H37"/>
    <mergeCell ref="C38:D38"/>
    <mergeCell ref="E38:H38"/>
    <mergeCell ref="C39:D39"/>
    <mergeCell ref="E39:H39"/>
    <mergeCell ref="J22:J23"/>
    <mergeCell ref="K22:K23"/>
    <mergeCell ref="C19:H19"/>
    <mergeCell ref="C40:D40"/>
    <mergeCell ref="E40:H40"/>
    <mergeCell ref="C31:I31"/>
  </mergeCells>
  <pageMargins left="0.7" right="0.7" top="0.75" bottom="0.75" header="0.3" footer="0.3"/>
  <pageSetup paperSize="9" scale="3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41E805-EF38-400A-94B5-94EE685DF8B7}">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31806A2A-8DF3-4F16-B140-D8610654FCA0}">
  <ds:schemaRefs>
    <ds:schemaRef ds:uri="http://schemas.microsoft.com/sharepoint/v3/contenttype/forms"/>
  </ds:schemaRefs>
</ds:datastoreItem>
</file>

<file path=customXml/itemProps3.xml><?xml version="1.0" encoding="utf-8"?>
<ds:datastoreItem xmlns:ds="http://schemas.openxmlformats.org/officeDocument/2006/customXml" ds:itemID="{2E59363E-2A30-4340-8339-856512BC90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2.Invulinstructie &amp; toelichting</vt:lpstr>
      <vt:lpstr>3. 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Jordy Kerstges</dc:creator>
  <cp:lastModifiedBy>Jordy Kerstges</cp:lastModifiedBy>
  <cp:lastPrinted>2023-10-26T11:19:02Z</cp:lastPrinted>
  <dcterms:created xsi:type="dcterms:W3CDTF">2023-10-26T06:51:57Z</dcterms:created>
  <dcterms:modified xsi:type="dcterms:W3CDTF">2023-12-29T09:20:05Z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