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tkadaster.sharepoint.com/sites/gd-pd/77d44/04 Aanbestedingsleidraad/Aanbestedingsleidraad concepten/"/>
    </mc:Choice>
  </mc:AlternateContent>
  <xr:revisionPtr revIDLastSave="239" documentId="8_{1C5CF76D-9421-4F3F-B36D-88FCF6DE89B3}" xr6:coauthVersionLast="47" xr6:coauthVersionMax="47" xr10:uidLastSave="{FB54ADC4-6613-4E6D-8510-311FC8850294}"/>
  <bookViews>
    <workbookView xWindow="-120" yWindow="-16320" windowWidth="29040" windowHeight="15840" tabRatio="901" activeTab="5" xr2:uid="{9CE83FFA-0471-4342-A2A8-445990767598}"/>
  </bookViews>
  <sheets>
    <sheet name="De Grift 11-05-2023" sheetId="17" r:id="rId1"/>
    <sheet name="De Brug 11-05-2023" sheetId="16" r:id="rId2"/>
    <sheet name="Arnhem 16-05-2023" sheetId="15" r:id="rId3"/>
    <sheet name="Amsterdam 30-12-2022" sheetId="5" r:id="rId4"/>
    <sheet name="Groningen 16-05-2023" sheetId="13" r:id="rId5"/>
    <sheet name="Eindhoven 16-05-2023" sheetId="12" r:id="rId6"/>
    <sheet name="Rotterdam 01-05-2023" sheetId="10" r:id="rId7"/>
    <sheet name="Zwolle 10-05-2023" sheetId="14" r:id="rId8"/>
  </sheets>
  <externalReferences>
    <externalReference r:id="rId9"/>
  </externalReferences>
  <definedNames>
    <definedName name="_xlnm._FilterDatabase" localSheetId="3" hidden="1">'Amsterdam 30-12-2022'!$A$1:$L$139</definedName>
    <definedName name="_xlnm._FilterDatabase" localSheetId="2" hidden="1">'Arnhem 16-05-2023'!$B$9:$I$9</definedName>
    <definedName name="_xlnm._FilterDatabase" localSheetId="4" hidden="1">'Groningen 16-05-2023'!$A$8:$I$85</definedName>
    <definedName name="_xlnm._FilterDatabase" localSheetId="7" hidden="1">'Zwolle 10-05-2023'!$E$9:$E$217</definedName>
    <definedName name="_xlnm.Print_Area" localSheetId="0">'De Grift 11-05-2023'!$A$1:$J$391</definedName>
    <definedName name="_xlnm.Print_Area" localSheetId="4">'Groningen 16-05-2023'!$A$1:$N$92</definedName>
    <definedName name="_xlnm.Print_Titles" localSheetId="3">'Amsterdam 30-12-2022'!$8:$8</definedName>
    <definedName name="_xlnm.Print_Titles" localSheetId="2">'Arnhem 16-05-2023'!$9:$9</definedName>
    <definedName name="_xlnm.Print_Titles" localSheetId="4">'Groningen 16-05-2023'!$8:$8</definedName>
    <definedName name="_xlnm.Print_Titles" localSheetId="7">'Zwolle 10-05-2023'!$8:$8</definedName>
    <definedName name="Apers1" localSheetId="2">#REF!</definedName>
    <definedName name="Apers1" localSheetId="1">#REF!</definedName>
    <definedName name="Apers1" localSheetId="0">#REF!</definedName>
    <definedName name="Apers1" localSheetId="5">#REF!</definedName>
    <definedName name="Apers1" localSheetId="4">#REF!</definedName>
    <definedName name="Apers1" localSheetId="7">#REF!</definedName>
    <definedName name="Apers1">#REF!</definedName>
    <definedName name="Awpl1" localSheetId="2">#REF!</definedName>
    <definedName name="Awpl1" localSheetId="1">#REF!</definedName>
    <definedName name="Awpl1" localSheetId="0">#REF!</definedName>
    <definedName name="Awpl1" localSheetId="5">#REF!</definedName>
    <definedName name="Awpl1" localSheetId="4">#REF!</definedName>
    <definedName name="Awpl1" localSheetId="7">#REF!</definedName>
    <definedName name="Awpl1">#REF!</definedName>
    <definedName name="keuzelijstniveau">[1]Servicelevels!$J$2:$J$7</definedName>
    <definedName name="naam1" localSheetId="2">#REF!</definedName>
    <definedName name="naam1" localSheetId="1">#REF!</definedName>
    <definedName name="naam1" localSheetId="0">#REF!</definedName>
    <definedName name="naam1" localSheetId="5">#REF!</definedName>
    <definedName name="naam1" localSheetId="4">#REF!</definedName>
    <definedName name="naam1" localSheetId="7">#REF!</definedName>
    <definedName name="naam1">#REF!</definedName>
    <definedName name="naam2" localSheetId="2">#REF!</definedName>
    <definedName name="naam2" localSheetId="1">#REF!</definedName>
    <definedName name="naam2" localSheetId="0">#REF!</definedName>
    <definedName name="naam2" localSheetId="5">#REF!</definedName>
    <definedName name="naam2" localSheetId="4">#REF!</definedName>
    <definedName name="naam2" localSheetId="7">#REF!</definedName>
    <definedName name="naam2">#REF!</definedName>
    <definedName name="subtot1" localSheetId="2">#REF!</definedName>
    <definedName name="subtot1" localSheetId="1">#REF!</definedName>
    <definedName name="subtot1" localSheetId="0">#REF!</definedName>
    <definedName name="subtot1" localSheetId="5">#REF!</definedName>
    <definedName name="subtot1" localSheetId="4">#REF!</definedName>
    <definedName name="subtot1" localSheetId="7">#REF!</definedName>
    <definedName name="subtot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9" i="10" l="1"/>
  <c r="H64" i="5"/>
  <c r="I99" i="12"/>
  <c r="I97" i="12"/>
  <c r="I49" i="12"/>
  <c r="H61" i="5"/>
  <c r="H290" i="15"/>
  <c r="M258" i="16" l="1"/>
  <c r="M241" i="16"/>
  <c r="L241" i="16"/>
  <c r="J241" i="16"/>
  <c r="F241" i="16"/>
  <c r="M217" i="16"/>
  <c r="L217" i="16"/>
  <c r="J217" i="16"/>
  <c r="F217" i="16"/>
  <c r="M196" i="16"/>
  <c r="L196" i="16"/>
  <c r="J196" i="16"/>
  <c r="G196" i="16"/>
  <c r="M172" i="16"/>
  <c r="L172" i="16"/>
  <c r="J172" i="16"/>
  <c r="G172" i="16"/>
  <c r="F172" i="16"/>
  <c r="M147" i="16"/>
  <c r="L147" i="16"/>
  <c r="J147" i="16"/>
  <c r="G147" i="16"/>
  <c r="F147" i="16"/>
  <c r="M123" i="16"/>
  <c r="L123" i="16"/>
  <c r="J123" i="16"/>
  <c r="G123" i="16"/>
  <c r="F123" i="16"/>
  <c r="M98" i="16"/>
  <c r="L98" i="16"/>
  <c r="J98" i="16"/>
  <c r="G98" i="16"/>
  <c r="F98" i="16"/>
  <c r="J72" i="16"/>
  <c r="I72" i="16"/>
  <c r="G72" i="16"/>
  <c r="F72" i="16"/>
  <c r="M45" i="16"/>
  <c r="L45" i="16"/>
  <c r="J45" i="16"/>
  <c r="H45" i="16"/>
  <c r="F45" i="16"/>
  <c r="M18" i="16"/>
  <c r="L18" i="16"/>
  <c r="K18" i="16"/>
  <c r="J18" i="16"/>
  <c r="F18" i="16"/>
  <c r="H288" i="15"/>
  <c r="H245" i="15"/>
  <c r="H196" i="15"/>
  <c r="H147" i="15"/>
  <c r="H101" i="15"/>
  <c r="H49" i="15"/>
  <c r="H194" i="14"/>
  <c r="H164" i="14"/>
  <c r="H133" i="14"/>
  <c r="H104" i="14"/>
  <c r="H221" i="14" s="1"/>
  <c r="H75" i="14"/>
  <c r="H57" i="14"/>
  <c r="H33" i="14"/>
  <c r="H220" i="14" s="1"/>
  <c r="H223" i="14" s="1"/>
  <c r="H82" i="13"/>
  <c r="H61" i="13"/>
  <c r="H40" i="13"/>
  <c r="H17" i="13"/>
  <c r="H85" i="13" l="1"/>
  <c r="H55" i="5"/>
  <c r="H34" i="5"/>
</calcChain>
</file>

<file path=xl/sharedStrings.xml><?xml version="1.0" encoding="utf-8"?>
<sst xmlns="http://schemas.openxmlformats.org/spreadsheetml/2006/main" count="6417" uniqueCount="786">
  <si>
    <t>Postcode en Plaatsnaam :</t>
  </si>
  <si>
    <t>7310 KZ Apeldoorn</t>
  </si>
  <si>
    <t>Objectnummer:</t>
  </si>
  <si>
    <t xml:space="preserve"> </t>
  </si>
  <si>
    <t>Status : Definitief</t>
  </si>
  <si>
    <t>Besteknummer :</t>
  </si>
  <si>
    <t xml:space="preserve">Objectnaam : </t>
  </si>
  <si>
    <t>Kadaster Apeldoorn</t>
  </si>
  <si>
    <t>Adres :</t>
  </si>
  <si>
    <t>Hofstraat 110</t>
  </si>
  <si>
    <t>7311 KZ Apeldoorn</t>
  </si>
  <si>
    <t>Gebouwaanduiding</t>
  </si>
  <si>
    <t>Gebouwbenaming</t>
  </si>
  <si>
    <t>Etage</t>
  </si>
  <si>
    <t>Ruimtenummer</t>
  </si>
  <si>
    <t>Ruimtebenaming</t>
  </si>
  <si>
    <t>Ruimtegroep</t>
  </si>
  <si>
    <t>SN</t>
  </si>
  <si>
    <t>Oppervlakte (m2)</t>
  </si>
  <si>
    <t>Vloersoort</t>
  </si>
  <si>
    <t>KADASTER GEBOUW DE GRIFT</t>
  </si>
  <si>
    <t>KELDER</t>
  </si>
  <si>
    <t>K113</t>
  </si>
  <si>
    <t>CONTAINERS</t>
  </si>
  <si>
    <t>VE</t>
  </si>
  <si>
    <t>STEEN</t>
  </si>
  <si>
    <t>K07</t>
  </si>
  <si>
    <t>LIFTHAL</t>
  </si>
  <si>
    <t>K05</t>
  </si>
  <si>
    <t>LIFT</t>
  </si>
  <si>
    <t>PVC</t>
  </si>
  <si>
    <t>K06</t>
  </si>
  <si>
    <t>K08</t>
  </si>
  <si>
    <t>LIFT MIVA</t>
  </si>
  <si>
    <t>K09</t>
  </si>
  <si>
    <t>TECHNIEK</t>
  </si>
  <si>
    <t>K11</t>
  </si>
  <si>
    <t>TRAPPENHUIS</t>
  </si>
  <si>
    <t>LINO</t>
  </si>
  <si>
    <t>K14</t>
  </si>
  <si>
    <t>VERKEERSRUIMTE</t>
  </si>
  <si>
    <t>K12</t>
  </si>
  <si>
    <t>KLEED/WASRUIMTE</t>
  </si>
  <si>
    <t>K13</t>
  </si>
  <si>
    <t>K14A</t>
  </si>
  <si>
    <t>TOILET DAMES</t>
  </si>
  <si>
    <t>SA</t>
  </si>
  <si>
    <t>K14B</t>
  </si>
  <si>
    <t>TOILET HEREN</t>
  </si>
  <si>
    <t>K01</t>
  </si>
  <si>
    <t>TECHNISCHE RUIMTE</t>
  </si>
  <si>
    <t>K03</t>
  </si>
  <si>
    <t>CONTAINERRUIMTE</t>
  </si>
  <si>
    <t>K51</t>
  </si>
  <si>
    <t>SCHOONMAAK</t>
  </si>
  <si>
    <t>K109</t>
  </si>
  <si>
    <t>MAGAZIJN NIEUW</t>
  </si>
  <si>
    <t>K108</t>
  </si>
  <si>
    <t>MAGAZIJN relatie</t>
  </si>
  <si>
    <t>K111</t>
  </si>
  <si>
    <t>KANTOOR ART</t>
  </si>
  <si>
    <t>K112</t>
  </si>
  <si>
    <t>RDM</t>
  </si>
  <si>
    <t>K110</t>
  </si>
  <si>
    <t>K103</t>
  </si>
  <si>
    <t>FIETSENBERGING</t>
  </si>
  <si>
    <t>K31</t>
  </si>
  <si>
    <t>Totaal Gebouwgedeelte</t>
  </si>
  <si>
    <t>BEGANE GROND</t>
  </si>
  <si>
    <t>0.17</t>
  </si>
  <si>
    <t>BUITENBORDES</t>
  </si>
  <si>
    <t>0.16</t>
  </si>
  <si>
    <t>TOURNIQUETTE</t>
  </si>
  <si>
    <t>SCHOONLOOP MAT</t>
  </si>
  <si>
    <t>0.15</t>
  </si>
  <si>
    <t>HAL</t>
  </si>
  <si>
    <t>0.07</t>
  </si>
  <si>
    <t>VERGADER JALON</t>
  </si>
  <si>
    <t>BU</t>
  </si>
  <si>
    <t>TAPIJT</t>
  </si>
  <si>
    <t>0.08</t>
  </si>
  <si>
    <t>VERGADER KOERS</t>
  </si>
  <si>
    <t>0.09</t>
  </si>
  <si>
    <t>VERGADER ATLAS</t>
  </si>
  <si>
    <t>0.10</t>
  </si>
  <si>
    <t>PANTRY</t>
  </si>
  <si>
    <t>OPSLAG KOFFIEBAR</t>
  </si>
  <si>
    <t>0.14</t>
  </si>
  <si>
    <t>0.13</t>
  </si>
  <si>
    <t>TOILETGROEP</t>
  </si>
  <si>
    <t>0.01</t>
  </si>
  <si>
    <t>KANTOOR</t>
  </si>
  <si>
    <t>0.02</t>
  </si>
  <si>
    <t>0.03</t>
  </si>
  <si>
    <t>0.05</t>
  </si>
  <si>
    <t>EHBO-kamer</t>
  </si>
  <si>
    <t>0.04</t>
  </si>
  <si>
    <t>0.06</t>
  </si>
  <si>
    <t>Pinchbar</t>
  </si>
  <si>
    <t>0.11</t>
  </si>
  <si>
    <t>MIVA TOILET</t>
  </si>
  <si>
    <t>0.12</t>
  </si>
  <si>
    <t>1E VERDIEPING</t>
  </si>
  <si>
    <t>KANTOORTUIN</t>
  </si>
  <si>
    <t>OVERLEGKAMER</t>
  </si>
  <si>
    <t>COCKPIT</t>
  </si>
  <si>
    <t>112/116</t>
  </si>
  <si>
    <t>118/122</t>
  </si>
  <si>
    <t>TOILETGROEP DAMES</t>
  </si>
  <si>
    <t>TOILETGROEP HEREN</t>
  </si>
  <si>
    <t xml:space="preserve">STEEN </t>
  </si>
  <si>
    <t>2E VERDIEPING</t>
  </si>
  <si>
    <t>201/ 202</t>
  </si>
  <si>
    <t xml:space="preserve">KANTOOR </t>
  </si>
  <si>
    <t>209/210/214</t>
  </si>
  <si>
    <t>216/217</t>
  </si>
  <si>
    <t>218/219</t>
  </si>
  <si>
    <t>221/222</t>
  </si>
  <si>
    <t>225/226</t>
  </si>
  <si>
    <t>3E VERDIEPING</t>
  </si>
  <si>
    <t>310/312</t>
  </si>
  <si>
    <t>313/314</t>
  </si>
  <si>
    <t>316/317</t>
  </si>
  <si>
    <t>318/320</t>
  </si>
  <si>
    <t>4E VERDIEPING</t>
  </si>
  <si>
    <t>404/406</t>
  </si>
  <si>
    <t>420/421</t>
  </si>
  <si>
    <t>426/427</t>
  </si>
  <si>
    <t>LIFT HAL</t>
  </si>
  <si>
    <t>4e VERDIEPING</t>
  </si>
  <si>
    <t>5E VERDIEPING</t>
  </si>
  <si>
    <t>508/509</t>
  </si>
  <si>
    <t>SPREEKKAMER</t>
  </si>
  <si>
    <t>511/513</t>
  </si>
  <si>
    <t>DOORGANG</t>
  </si>
  <si>
    <t>518/520</t>
  </si>
  <si>
    <t>6E VERDIEPING</t>
  </si>
  <si>
    <t>608/609</t>
  </si>
  <si>
    <t>611/613</t>
  </si>
  <si>
    <t>618/620</t>
  </si>
  <si>
    <t>7E VERDIEPING</t>
  </si>
  <si>
    <t>704/705</t>
  </si>
  <si>
    <t>711/713</t>
  </si>
  <si>
    <t>718/720</t>
  </si>
  <si>
    <t>MUTIMEDIA</t>
  </si>
  <si>
    <t>8E VERDIEPING</t>
  </si>
  <si>
    <t>804/805</t>
  </si>
  <si>
    <t>811/813</t>
  </si>
  <si>
    <t>8e VERDIEPING</t>
  </si>
  <si>
    <t>818/820</t>
  </si>
  <si>
    <t>9e VERDIEPING</t>
  </si>
  <si>
    <t>TOILERGROEP HEREN</t>
  </si>
  <si>
    <t>9E VERDIEPING</t>
  </si>
  <si>
    <t>904/905</t>
  </si>
  <si>
    <t>911/913</t>
  </si>
  <si>
    <t>918/920</t>
  </si>
  <si>
    <t>10E VERDIEPING</t>
  </si>
  <si>
    <t>1004/1005</t>
  </si>
  <si>
    <t>1008/1009</t>
  </si>
  <si>
    <t>1011/1013</t>
  </si>
  <si>
    <t>1018/1020</t>
  </si>
  <si>
    <t>11E VERDIEPING</t>
  </si>
  <si>
    <t>1104/1106</t>
  </si>
  <si>
    <t>1111/1113</t>
  </si>
  <si>
    <t>DOORLOOP</t>
  </si>
  <si>
    <t>1118/1120</t>
  </si>
  <si>
    <t>12E VERDIEPING</t>
  </si>
  <si>
    <t>1204/1206</t>
  </si>
  <si>
    <t>1211/1213</t>
  </si>
  <si>
    <t>12e VERDIEPING</t>
  </si>
  <si>
    <t>1218/1219</t>
  </si>
  <si>
    <t>1221/1224</t>
  </si>
  <si>
    <t>13E VERDIEPING</t>
  </si>
  <si>
    <t>MAGAZIJN</t>
  </si>
  <si>
    <t>VERGADERRUIMTE</t>
  </si>
  <si>
    <t>Magazijn FS</t>
  </si>
  <si>
    <t>13.15</t>
  </si>
  <si>
    <t>internet tafel</t>
  </si>
  <si>
    <t>KANTOORRUIMTE OR</t>
  </si>
  <si>
    <t>Kantoor IT</t>
  </si>
  <si>
    <t>13.11</t>
  </si>
  <si>
    <t>13.13</t>
  </si>
  <si>
    <t>13.14</t>
  </si>
  <si>
    <t>14E VERDIEPING</t>
  </si>
  <si>
    <t>RESTAURANT</t>
  </si>
  <si>
    <t>14e VERDIEPING</t>
  </si>
  <si>
    <t>Technische Ruimte</t>
  </si>
  <si>
    <t>15E VERDIEPING</t>
  </si>
  <si>
    <t>======</t>
  </si>
  <si>
    <t>Totaal Gebouw</t>
  </si>
  <si>
    <t>Totaal Object</t>
  </si>
  <si>
    <t>MARMER</t>
  </si>
  <si>
    <t>PARKET</t>
  </si>
  <si>
    <t>TEGELS</t>
  </si>
  <si>
    <t xml:space="preserve">Bij de douche </t>
  </si>
  <si>
    <t>KLEEDKAMER</t>
  </si>
  <si>
    <t>Tegels</t>
  </si>
  <si>
    <t>Bij de hydrofoor</t>
  </si>
  <si>
    <t>BERGING EXPEDITIE</t>
  </si>
  <si>
    <t>LAAGSPANNINGSRUIMTE</t>
  </si>
  <si>
    <t>HYDROFOOR</t>
  </si>
  <si>
    <t>GOEDERENLIFT</t>
  </si>
  <si>
    <t>VOORRUIMTE DOUCHES</t>
  </si>
  <si>
    <t>DOUCHE DAMES</t>
  </si>
  <si>
    <t>DOUCHE HEREN</t>
  </si>
  <si>
    <t>Bij de douche deurnooduitg.</t>
  </si>
  <si>
    <t>BUITENTRAP INGANG</t>
  </si>
  <si>
    <t>Bij de expeditiedeur</t>
  </si>
  <si>
    <t>Nieuw</t>
  </si>
  <si>
    <t>TRAPPENHUIS ZUID (incl. traptredes)</t>
  </si>
  <si>
    <t>TRAPPENHUIS NOORD (incl. traptredes)</t>
  </si>
  <si>
    <t>Ruimte onder de trap</t>
  </si>
  <si>
    <t>TOTAAL</t>
  </si>
  <si>
    <t>BG</t>
  </si>
  <si>
    <t>EHBO RUIMTE</t>
  </si>
  <si>
    <t>KOFFIEBERGING</t>
  </si>
  <si>
    <t>COMPUTERRUIMTE</t>
  </si>
  <si>
    <t>Voorruimte oude comp. Zaal</t>
  </si>
  <si>
    <t>VIDE</t>
  </si>
  <si>
    <t>Magazijn</t>
  </si>
  <si>
    <t>MAGAZIJN FS</t>
  </si>
  <si>
    <t>Schoonmaak</t>
  </si>
  <si>
    <t>KANTINE</t>
  </si>
  <si>
    <t>FS medewerkers</t>
  </si>
  <si>
    <t>LESLOKAAL</t>
  </si>
  <si>
    <t>GLAZENHUIS / HUB</t>
  </si>
  <si>
    <t>Onder 0.10</t>
  </si>
  <si>
    <t xml:space="preserve">TUINZITJE </t>
  </si>
  <si>
    <t>RECEPTIE</t>
  </si>
  <si>
    <t>Dames</t>
  </si>
  <si>
    <t>DAMES WC HUB</t>
  </si>
  <si>
    <t>Heren</t>
  </si>
  <si>
    <t>HEREN WC HUB</t>
  </si>
  <si>
    <t>Achter de poortjes</t>
  </si>
  <si>
    <t xml:space="preserve">DAMES WC </t>
  </si>
  <si>
    <t>HEREN WC</t>
  </si>
  <si>
    <t>RECEPTIEHAL</t>
  </si>
  <si>
    <t>VERKEERSRUIMTE HUB</t>
  </si>
  <si>
    <t>SLUIS COMPUTERZAAL</t>
  </si>
  <si>
    <t>PERSONEN LIFT 1/7</t>
  </si>
  <si>
    <t>PERSONEN LIFT 2/8</t>
  </si>
  <si>
    <t>1e</t>
  </si>
  <si>
    <t>KANTOOR / HUISKAMER</t>
  </si>
  <si>
    <t>ARCHIEF</t>
  </si>
  <si>
    <t>PRESSURE COOKER ROOM</t>
  </si>
  <si>
    <t>KOFFIEKAMER</t>
  </si>
  <si>
    <t>DAMES WC</t>
  </si>
  <si>
    <t>2e</t>
  </si>
  <si>
    <t>3e</t>
  </si>
  <si>
    <t>BERGING</t>
  </si>
  <si>
    <t>4e</t>
  </si>
  <si>
    <t>Obeya</t>
  </si>
  <si>
    <t>Jacco</t>
  </si>
  <si>
    <t>5e</t>
  </si>
  <si>
    <t>6e</t>
  </si>
  <si>
    <t>PATCHRUIMTE</t>
  </si>
  <si>
    <t>7e</t>
  </si>
  <si>
    <t>Onderste gedeelte</t>
  </si>
  <si>
    <t>SOCIAL EVENT LOUNGE</t>
  </si>
  <si>
    <t>Audio ruimte</t>
  </si>
  <si>
    <t>STOELENBERGING</t>
  </si>
  <si>
    <t>REPRO / KOFFIE</t>
  </si>
  <si>
    <t>8e</t>
  </si>
  <si>
    <t>KANTOOR EUREST</t>
  </si>
  <si>
    <t>Zitjes 7 naar 8 eetgedeelte</t>
  </si>
  <si>
    <t xml:space="preserve">RESTAURANT </t>
  </si>
  <si>
    <t>Bovenste gedeelte</t>
  </si>
  <si>
    <t>SPOELKEUKEN</t>
  </si>
  <si>
    <t>KEUKEN</t>
  </si>
  <si>
    <t>Waterontharder</t>
  </si>
  <si>
    <t>TRAPPENHUIS NOORD</t>
  </si>
  <si>
    <t>BORDES</t>
  </si>
  <si>
    <t>8.75</t>
  </si>
  <si>
    <t>2.40</t>
  </si>
  <si>
    <t>=</t>
  </si>
  <si>
    <t>X</t>
  </si>
  <si>
    <t>TRAPTREDES</t>
  </si>
  <si>
    <t>4.01</t>
  </si>
  <si>
    <t>TRAP NAAR 9</t>
  </si>
  <si>
    <t>TRAPPENHUIS ZUID</t>
  </si>
  <si>
    <t>BORDES NAAR DE DOUCHE</t>
  </si>
  <si>
    <t>BORDES ACHTER DE RECEPTIEDEUR</t>
  </si>
  <si>
    <t>+</t>
  </si>
  <si>
    <t>BORDES NAAR 1</t>
  </si>
  <si>
    <t>BORDES OP 9</t>
  </si>
  <si>
    <t xml:space="preserve">Status : </t>
  </si>
  <si>
    <t>up to date</t>
  </si>
  <si>
    <t xml:space="preserve">Versie van : </t>
  </si>
  <si>
    <t>Objectnaam : Kadaster</t>
  </si>
  <si>
    <t>Kadaster Arnhem</t>
  </si>
  <si>
    <t>Adres :Mr E.N.van Kleffenstraat  8</t>
  </si>
  <si>
    <t>Mr. E.N. Kleffensstraat 8</t>
  </si>
  <si>
    <t>Postcode en Plaatsnaam :6842 CV Arnhem</t>
  </si>
  <si>
    <t>6842 CV ARNHEM</t>
  </si>
  <si>
    <t>KADASTER ARNHEM</t>
  </si>
  <si>
    <t>0.00</t>
  </si>
  <si>
    <t>ENTREE /SLUIS.</t>
  </si>
  <si>
    <t>SCHOONLOOPMAT</t>
  </si>
  <si>
    <t>STEEN MARMER</t>
  </si>
  <si>
    <t>TRAP MARMER</t>
  </si>
  <si>
    <t>BALIE MARMER</t>
  </si>
  <si>
    <t>TEGEL TAPIJT</t>
  </si>
  <si>
    <t>GEBOUWBEHEER</t>
  </si>
  <si>
    <t>LIFT A</t>
  </si>
  <si>
    <t>LIFT B</t>
  </si>
  <si>
    <t>STEEN TEGELS</t>
  </si>
  <si>
    <t xml:space="preserve">STEEN TEGELS </t>
  </si>
  <si>
    <t>DOUCHERUIMTE</t>
  </si>
  <si>
    <t>LIFTMACHINEKAMER</t>
  </si>
  <si>
    <t>EPOXY</t>
  </si>
  <si>
    <t>TECHNISCERUIMTE</t>
  </si>
  <si>
    <t>NOOD UITGANG</t>
  </si>
  <si>
    <t>NOOD TRAPPENHUIS</t>
  </si>
  <si>
    <t>WERKPLEKBEHEER</t>
  </si>
  <si>
    <t>SCHOONMAAKHOK</t>
  </si>
  <si>
    <t>MICROFILM</t>
  </si>
  <si>
    <t>TEGELTAPIJT</t>
  </si>
  <si>
    <t>NOODTRAPPENHUIS</t>
  </si>
  <si>
    <t>0.18</t>
  </si>
  <si>
    <t>PRINTRUIMTE</t>
  </si>
  <si>
    <t>0.19</t>
  </si>
  <si>
    <t>0.20</t>
  </si>
  <si>
    <t>0.21</t>
  </si>
  <si>
    <t>BHV</t>
  </si>
  <si>
    <t>0.22</t>
  </si>
  <si>
    <t>OMKLEEDRUIMTE</t>
  </si>
  <si>
    <t>0.23</t>
  </si>
  <si>
    <t>EHBO/KOLF RUIMTE</t>
  </si>
  <si>
    <t>TotaalGebouwgedeelte Begane grond</t>
  </si>
  <si>
    <t>1.01</t>
  </si>
  <si>
    <t>INSTRUCTIELOKAAL</t>
  </si>
  <si>
    <t>1.01A</t>
  </si>
  <si>
    <t>ELECTRA</t>
  </si>
  <si>
    <t>1.02</t>
  </si>
  <si>
    <t>1.03</t>
  </si>
  <si>
    <t>1.04</t>
  </si>
  <si>
    <t>1.05</t>
  </si>
  <si>
    <t>1.06</t>
  </si>
  <si>
    <t>TEGEL  TAPIJT</t>
  </si>
  <si>
    <t>1.07</t>
  </si>
  <si>
    <t>1.08</t>
  </si>
  <si>
    <t>1.09</t>
  </si>
  <si>
    <t>1.10</t>
  </si>
  <si>
    <t>1.10A</t>
  </si>
  <si>
    <t>UITGIFTE BALIE</t>
  </si>
  <si>
    <t>1.10B</t>
  </si>
  <si>
    <t>1.11</t>
  </si>
  <si>
    <t>1.12</t>
  </si>
  <si>
    <t>1.13</t>
  </si>
  <si>
    <t>TRAP</t>
  </si>
  <si>
    <t>ONTSPANNINGSRUIMTE</t>
  </si>
  <si>
    <t>1.14</t>
  </si>
  <si>
    <t>1.15</t>
  </si>
  <si>
    <t>1.16</t>
  </si>
  <si>
    <t>1.16A</t>
  </si>
  <si>
    <t>PRINTERKAMER</t>
  </si>
  <si>
    <t>TEGE   TAPIJT</t>
  </si>
  <si>
    <t>1.17</t>
  </si>
  <si>
    <t>1.18</t>
  </si>
  <si>
    <t>1.19</t>
  </si>
  <si>
    <t>1.20</t>
  </si>
  <si>
    <t>1.20A</t>
  </si>
  <si>
    <t>PRINTKAMER</t>
  </si>
  <si>
    <t>HUISKAMER</t>
  </si>
  <si>
    <t>1.21</t>
  </si>
  <si>
    <t>1.21A</t>
  </si>
  <si>
    <t>OVERLEGRUIMTE</t>
  </si>
  <si>
    <t>1.21B+C</t>
  </si>
  <si>
    <t>1.22</t>
  </si>
  <si>
    <t>1.23</t>
  </si>
  <si>
    <t>1.24</t>
  </si>
  <si>
    <t>1.25</t>
  </si>
  <si>
    <t>1.26</t>
  </si>
  <si>
    <t>1.27</t>
  </si>
  <si>
    <t>1.28</t>
  </si>
  <si>
    <t>Totaal gebouwgedeelte 1 verdieping</t>
  </si>
  <si>
    <t>2.01</t>
  </si>
  <si>
    <t>2.02</t>
  </si>
  <si>
    <t>2.03</t>
  </si>
  <si>
    <t>2.04</t>
  </si>
  <si>
    <t>2.05</t>
  </si>
  <si>
    <t>2.06</t>
  </si>
  <si>
    <t>2.07</t>
  </si>
  <si>
    <t>2.08</t>
  </si>
  <si>
    <t>2.09</t>
  </si>
  <si>
    <t>2.09A + B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</si>
  <si>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</si>
  <si>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</si>
  <si>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</si>
  <si>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</si>
  <si>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</si>
  <si>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</si>
  <si>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</si>
  <si>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</si>
  <si>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</si>
  <si>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</si>
  <si>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2.19A+B</t>
  </si>
  <si>
    <t>2.19C</t>
  </si>
  <si>
    <t>TEGEL TAPIJD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</si>
  <si>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</si>
  <si>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</si>
  <si>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</si>
  <si>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</si>
  <si>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</si>
  <si>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</si>
  <si>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</si>
  <si>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</si>
  <si>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</si>
  <si>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</si>
  <si>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</si>
  <si>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</si>
  <si>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</si>
  <si>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</si>
  <si>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</si>
  <si>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Totaal Gebouwgedeelte 2 verdieping</t>
  </si>
  <si>
    <t>3.01</t>
  </si>
  <si>
    <t>3.02</t>
  </si>
  <si>
    <t>3.03</t>
  </si>
  <si>
    <t>3.04</t>
  </si>
  <si>
    <t>3.05</t>
  </si>
  <si>
    <t>3.06</t>
  </si>
  <si>
    <t>3.07</t>
  </si>
  <si>
    <t>3.08</t>
  </si>
  <si>
    <t>3.09</t>
  </si>
  <si>
    <t>3.09A</t>
  </si>
  <si>
    <t>3.09B</t>
  </si>
  <si>
    <t>3.09C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</si>
  <si>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</si>
  <si>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</si>
  <si>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</si>
  <si>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</si>
  <si>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</si>
  <si>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</si>
  <si>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</si>
  <si>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</si>
  <si>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</si>
  <si>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</si>
  <si>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3.19A+B</t>
  </si>
  <si>
    <t>3.19C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</si>
  <si>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</si>
  <si>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</si>
  <si>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</si>
  <si>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</si>
  <si>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</si>
  <si>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</si>
  <si>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</si>
  <si>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</si>
  <si>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</si>
  <si>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</si>
  <si>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</si>
  <si>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</si>
  <si>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3.32</t>
  </si>
  <si>
    <t>3.33</t>
  </si>
  <si>
    <t>3.34</t>
  </si>
  <si>
    <t>Totaal Gebouwgedeelte 3 verdieping</t>
  </si>
  <si>
    <t>4.02</t>
  </si>
  <si>
    <t>ARCHIEFRUIMTE</t>
  </si>
  <si>
    <t>4.03</t>
  </si>
  <si>
    <t>4.04</t>
  </si>
  <si>
    <t>4.05</t>
  </si>
  <si>
    <t>4.06</t>
  </si>
  <si>
    <t>4.07</t>
  </si>
  <si>
    <t>4.08</t>
  </si>
  <si>
    <t>4.09</t>
  </si>
  <si>
    <t>4.09A</t>
  </si>
  <si>
    <t>4.09B</t>
  </si>
  <si>
    <t>4.10</t>
  </si>
  <si>
    <t>4.11</t>
  </si>
  <si>
    <t>4.13</t>
  </si>
  <si>
    <t>4.14</t>
  </si>
  <si>
    <t>4.15</t>
  </si>
  <si>
    <t>4.16</t>
  </si>
  <si>
    <t>4.17</t>
  </si>
  <si>
    <t>4.18</t>
  </si>
  <si>
    <t>4.19</t>
  </si>
  <si>
    <t>4.19A</t>
  </si>
  <si>
    <t>4.19B</t>
  </si>
  <si>
    <t>4.20</t>
  </si>
  <si>
    <t xml:space="preserve">KANTOORTUIN </t>
  </si>
  <si>
    <t>4.21</t>
  </si>
  <si>
    <t>4.22</t>
  </si>
  <si>
    <t>4.23</t>
  </si>
  <si>
    <t>4.24</t>
  </si>
  <si>
    <t>4.25</t>
  </si>
  <si>
    <t>4.26</t>
  </si>
  <si>
    <t>4.27</t>
  </si>
  <si>
    <t>4.28</t>
  </si>
  <si>
    <t>4.29</t>
  </si>
  <si>
    <t>4.30</t>
  </si>
  <si>
    <t>4.31</t>
  </si>
  <si>
    <t>4.32</t>
  </si>
  <si>
    <t>4.33</t>
  </si>
  <si>
    <t>4.34</t>
  </si>
  <si>
    <t>MUSEUM</t>
  </si>
  <si>
    <t>VAST TAPIJT</t>
  </si>
  <si>
    <t>Totaal Gebouwgedeelte 5 verdieping</t>
  </si>
  <si>
    <t xml:space="preserve">Totaal </t>
  </si>
  <si>
    <t>Versie van: 03-2012</t>
  </si>
  <si>
    <t>30-12-2022</t>
  </si>
  <si>
    <t>Kadaster Amsterdam</t>
  </si>
  <si>
    <t>Naritaweg 3</t>
  </si>
  <si>
    <t>1043 BP Amsterdam</t>
  </si>
  <si>
    <t>KADASTER AMSTERDAM</t>
  </si>
  <si>
    <t>GEZAMENLIJKE RUIMTE</t>
  </si>
  <si>
    <t>GANG PANTRY</t>
  </si>
  <si>
    <t>GANG</t>
  </si>
  <si>
    <t>001A</t>
  </si>
  <si>
    <t>WERKKAST</t>
  </si>
  <si>
    <t>COR RUIMTE</t>
  </si>
  <si>
    <t>TAPIJT/PVC</t>
  </si>
  <si>
    <t>0D1</t>
  </si>
  <si>
    <t>DOUCHE</t>
  </si>
  <si>
    <t>15A</t>
  </si>
  <si>
    <t>15B</t>
  </si>
  <si>
    <t>WERKPLEKBEHEER ICT</t>
  </si>
  <si>
    <t>WACHTRUIMTE</t>
  </si>
  <si>
    <t>VERGADERZAAL AMSTEL</t>
  </si>
  <si>
    <t>VERGADERZAAL HET IJ</t>
  </si>
  <si>
    <t>OVERLEG</t>
  </si>
  <si>
    <t>GANGPAD</t>
  </si>
  <si>
    <t>KANTOOR FS</t>
  </si>
  <si>
    <t>POSTKAMER</t>
  </si>
  <si>
    <t>MAGAZIJN EUREST</t>
  </si>
  <si>
    <t>GEZAMENLIJKE HAL</t>
  </si>
  <si>
    <t>GARDEROBE HAL</t>
  </si>
  <si>
    <t>EHBORUIMTE</t>
  </si>
  <si>
    <t xml:space="preserve">PVC </t>
  </si>
  <si>
    <t>TOILET HER</t>
  </si>
  <si>
    <t>TOILET DAM</t>
  </si>
  <si>
    <t>GANG TOILET</t>
  </si>
  <si>
    <t>PATCH PANEL</t>
  </si>
  <si>
    <t>118/117/115/111/112/105/106/108/109</t>
  </si>
  <si>
    <t>TEAMKAMER</t>
  </si>
  <si>
    <t>MAGAZIJN GEO</t>
  </si>
  <si>
    <t>gezamenlijk hal</t>
  </si>
  <si>
    <t>wordt schoongemaakt door de verhuurder</t>
  </si>
  <si>
    <t>Kadaster Groningen</t>
  </si>
  <si>
    <t>Emmasingel 4</t>
  </si>
  <si>
    <t>9726 AH Groningen</t>
  </si>
  <si>
    <t>EMMASINGEL4</t>
  </si>
  <si>
    <t>CASCADE BOUWDEEL 9</t>
  </si>
  <si>
    <t>KE</t>
  </si>
  <si>
    <t>TOILET</t>
  </si>
  <si>
    <t>INLOOPMAT</t>
  </si>
  <si>
    <t>PORTAAL</t>
  </si>
  <si>
    <t>-1.18</t>
  </si>
  <si>
    <t>EHBO</t>
  </si>
  <si>
    <t>Lactatie Ruimte</t>
  </si>
  <si>
    <t>-1.17</t>
  </si>
  <si>
    <t>OPSLAG FZ</t>
  </si>
  <si>
    <t>-1.14</t>
  </si>
  <si>
    <t>-1.03</t>
  </si>
  <si>
    <t>ARCHIEF RZ</t>
  </si>
  <si>
    <t>-1.06</t>
  </si>
  <si>
    <t>FS CONTAINERRUIMTE</t>
  </si>
  <si>
    <t>ENTREE</t>
  </si>
  <si>
    <t>E.23</t>
  </si>
  <si>
    <t>INSTRUCTIERUIMTE</t>
  </si>
  <si>
    <t>LS</t>
  </si>
  <si>
    <t>E.19</t>
  </si>
  <si>
    <t>GARDEROBE</t>
  </si>
  <si>
    <t>HOUT</t>
  </si>
  <si>
    <t>E-VERD</t>
  </si>
  <si>
    <t>E.17</t>
  </si>
  <si>
    <t>E.13</t>
  </si>
  <si>
    <t>E.11</t>
  </si>
  <si>
    <t>ENTREE (Nooduitgang)</t>
  </si>
  <si>
    <t>E.08</t>
  </si>
  <si>
    <t>E.04</t>
  </si>
  <si>
    <t>E.02</t>
  </si>
  <si>
    <t>PORTAAL GOED.LIFT</t>
  </si>
  <si>
    <t>E.06</t>
  </si>
  <si>
    <t>1E Verd</t>
  </si>
  <si>
    <t>1.21/34</t>
  </si>
  <si>
    <t>1.31</t>
  </si>
  <si>
    <t>1.24a</t>
  </si>
  <si>
    <t>LEANRUIMTE</t>
  </si>
  <si>
    <t>1.03a</t>
  </si>
  <si>
    <t>1.02/12</t>
  </si>
  <si>
    <t>1.02/14</t>
  </si>
  <si>
    <t>2E Verd</t>
  </si>
  <si>
    <t>2.21/34</t>
  </si>
  <si>
    <t>2.23a</t>
  </si>
  <si>
    <t>PATCH</t>
  </si>
  <si>
    <t>2.02/14</t>
  </si>
  <si>
    <t>2.04a</t>
  </si>
  <si>
    <t>REPRO</t>
  </si>
  <si>
    <t>TRAPPORTAAL</t>
  </si>
  <si>
    <t>Kadaster Eindhoven</t>
  </si>
  <si>
    <t>Kennedyplein</t>
  </si>
  <si>
    <t>Eindhoven</t>
  </si>
  <si>
    <t>Id</t>
  </si>
  <si>
    <t>Locatienaam</t>
  </si>
  <si>
    <t>Gebouwnaam</t>
  </si>
  <si>
    <t>1e Verdieping</t>
  </si>
  <si>
    <t>Bureaukamers</t>
  </si>
  <si>
    <t>Sanitaire ruimten</t>
  </si>
  <si>
    <t>Verkeersruimten</t>
  </si>
  <si>
    <t>1.09a</t>
  </si>
  <si>
    <t>Horecaruimten</t>
  </si>
  <si>
    <t>1.14a</t>
  </si>
  <si>
    <t>1.14b</t>
  </si>
  <si>
    <t>1.28a</t>
  </si>
  <si>
    <t>1.28b</t>
  </si>
  <si>
    <t>1.29</t>
  </si>
  <si>
    <t>1.30</t>
  </si>
  <si>
    <t>1.32</t>
  </si>
  <si>
    <t>1.35</t>
  </si>
  <si>
    <t>1.36a</t>
  </si>
  <si>
    <t>1.36b</t>
  </si>
  <si>
    <t>WERKRUIMTE</t>
  </si>
  <si>
    <t>1.38</t>
  </si>
  <si>
    <t>1.39</t>
  </si>
  <si>
    <t>1.40</t>
  </si>
  <si>
    <t>1.41</t>
  </si>
  <si>
    <t>1.42</t>
  </si>
  <si>
    <t>1.43</t>
  </si>
  <si>
    <t>2e Verdieping</t>
  </si>
  <si>
    <t>2.02a</t>
  </si>
  <si>
    <t>2.02b</t>
  </si>
  <si>
    <t>2.04b</t>
  </si>
  <si>
    <t>2.05a</t>
  </si>
  <si>
    <t>2.05b</t>
  </si>
  <si>
    <t>2.15a</t>
  </si>
  <si>
    <t>2.15b</t>
  </si>
  <si>
    <t>2.27a</t>
  </si>
  <si>
    <t>2.27b</t>
  </si>
  <si>
    <t>2.34a</t>
  </si>
  <si>
    <t>2.34b</t>
  </si>
  <si>
    <t>2.35</t>
  </si>
  <si>
    <t>2.37a</t>
  </si>
  <si>
    <t>2.37b</t>
  </si>
  <si>
    <t>2.38</t>
  </si>
  <si>
    <t>2.39</t>
  </si>
  <si>
    <t>2.41</t>
  </si>
  <si>
    <t>2.42</t>
  </si>
  <si>
    <t>VOORRUIMTE TOILET</t>
  </si>
  <si>
    <t>Versie van :  21-09-2022</t>
  </si>
  <si>
    <t>Kadaster Rotterdam</t>
  </si>
  <si>
    <t>George Hintzenweg 77</t>
  </si>
  <si>
    <t>3068 AX ROTTERDAM</t>
  </si>
  <si>
    <t>KANTOORRUIMTE</t>
  </si>
  <si>
    <t>HO</t>
  </si>
  <si>
    <t>REPRORUIMTE</t>
  </si>
  <si>
    <t xml:space="preserve"> ======</t>
  </si>
  <si>
    <t>Totaal gebouw</t>
  </si>
  <si>
    <t>Begrippenlijst</t>
  </si>
  <si>
    <t>Ruimtestaatplattegronden NIC Zwolle</t>
  </si>
  <si>
    <t>Kadaster Zwolle</t>
  </si>
  <si>
    <t>Koggelaan 59</t>
  </si>
  <si>
    <t>8017 JN Zwolle</t>
  </si>
  <si>
    <t>Le Rhône</t>
  </si>
  <si>
    <t>KADASTER GEBOUW LA RHONE</t>
  </si>
  <si>
    <t>NOODTRAP</t>
  </si>
  <si>
    <t>LESLOKAAL ESRI</t>
  </si>
  <si>
    <t>VERGADER ESRI</t>
  </si>
  <si>
    <t>KOFFIE/ONTVANGST</t>
  </si>
  <si>
    <t>GANG TOILETTEN</t>
  </si>
  <si>
    <t>La Loire</t>
  </si>
  <si>
    <t>B.G.</t>
  </si>
  <si>
    <t>11a</t>
  </si>
  <si>
    <t>11b</t>
  </si>
  <si>
    <t>MANAGER</t>
  </si>
  <si>
    <t>BERING</t>
  </si>
  <si>
    <t>Totaal Gebouwgedeelte Rhone</t>
  </si>
  <si>
    <t>REPRO/PLOTRUIMTE</t>
  </si>
  <si>
    <t>SECRETARIAAT</t>
  </si>
  <si>
    <t>DIRECTIE</t>
  </si>
  <si>
    <t>KOFFIERUIMTE</t>
  </si>
  <si>
    <t>12a</t>
  </si>
  <si>
    <t>12b</t>
  </si>
  <si>
    <t>COORDINATOR</t>
  </si>
  <si>
    <t>8a</t>
  </si>
  <si>
    <t>8b</t>
  </si>
  <si>
    <t>KADASTER GEBOUW LOIRE</t>
  </si>
  <si>
    <t>RONDE TRAP</t>
  </si>
  <si>
    <t>STAAL</t>
  </si>
  <si>
    <t>5a</t>
  </si>
  <si>
    <t>CENTRALE HAL</t>
  </si>
  <si>
    <t>TOURNIQUETTES</t>
  </si>
  <si>
    <t>13a</t>
  </si>
  <si>
    <t>13b</t>
  </si>
  <si>
    <t>KAARTENMAGAZIJN</t>
  </si>
  <si>
    <t>SCHOONMAAKRUIMTE</t>
  </si>
  <si>
    <t>BHV RUIMTE</t>
  </si>
  <si>
    <t>ACHTER ENTREE</t>
  </si>
  <si>
    <t>PORTAAL TOILETTEN</t>
  </si>
  <si>
    <t>Totaal Gebouwgedeelte Loire</t>
  </si>
  <si>
    <t>1a</t>
  </si>
  <si>
    <t>BALKON</t>
  </si>
  <si>
    <t>6a</t>
  </si>
  <si>
    <t>9a</t>
  </si>
  <si>
    <t>PANTRY/HUISKAMER</t>
  </si>
  <si>
    <t>7a</t>
  </si>
  <si>
    <t>2.5</t>
  </si>
  <si>
    <t>TERRAS</t>
  </si>
  <si>
    <t>15a</t>
  </si>
  <si>
    <t>15b</t>
  </si>
  <si>
    <t>KEUKENUITGIFTE</t>
  </si>
  <si>
    <t>211.1</t>
  </si>
  <si>
    <t>Totaal Gebouw Le Rhône</t>
  </si>
  <si>
    <t>Totaal Gebouw La Loire</t>
  </si>
  <si>
    <t>Sanitairruimte</t>
  </si>
  <si>
    <t>Verkeersruimte</t>
  </si>
  <si>
    <t>Bureauruimte</t>
  </si>
  <si>
    <t>Horecaruimte</t>
  </si>
  <si>
    <t>Lesruimte</t>
  </si>
  <si>
    <t>Versie van :</t>
  </si>
  <si>
    <r>
      <t xml:space="preserve">103 </t>
    </r>
    <r>
      <rPr>
        <sz val="10"/>
        <color rgb="FFFF0000"/>
        <rFont val="Arial"/>
        <family val="2"/>
      </rPr>
      <t>1.14a</t>
    </r>
  </si>
  <si>
    <r>
      <t xml:space="preserve">105 </t>
    </r>
    <r>
      <rPr>
        <sz val="10"/>
        <color rgb="FFFF0000"/>
        <rFont val="Arial"/>
        <family val="2"/>
      </rPr>
      <t>1.14b</t>
    </r>
  </si>
  <si>
    <r>
      <t xml:space="preserve">107 </t>
    </r>
    <r>
      <rPr>
        <sz val="10"/>
        <color rgb="FFFF0000"/>
        <rFont val="Arial"/>
        <family val="2"/>
      </rPr>
      <t>1.17a</t>
    </r>
  </si>
  <si>
    <r>
      <t>108</t>
    </r>
    <r>
      <rPr>
        <sz val="10"/>
        <color rgb="FFFF0000"/>
        <rFont val="Arial"/>
        <family val="2"/>
      </rPr>
      <t xml:space="preserve"> 1.17b</t>
    </r>
  </si>
  <si>
    <r>
      <t xml:space="preserve">109 </t>
    </r>
    <r>
      <rPr>
        <sz val="10"/>
        <color rgb="FFFF0000"/>
        <rFont val="Arial"/>
        <family val="2"/>
      </rPr>
      <t>1.23</t>
    </r>
  </si>
  <si>
    <r>
      <t xml:space="preserve">112 </t>
    </r>
    <r>
      <rPr>
        <sz val="10"/>
        <color rgb="FFFF0000"/>
        <rFont val="Arial"/>
        <family val="2"/>
      </rPr>
      <t>1.11a</t>
    </r>
  </si>
  <si>
    <r>
      <t xml:space="preserve">113 </t>
    </r>
    <r>
      <rPr>
        <sz val="10"/>
        <color rgb="FFFF0000"/>
        <rFont val="Arial"/>
        <family val="2"/>
      </rPr>
      <t>1.11b</t>
    </r>
  </si>
  <si>
    <r>
      <t xml:space="preserve">114 </t>
    </r>
    <r>
      <rPr>
        <sz val="10"/>
        <color rgb="FFFF0000"/>
        <rFont val="Arial"/>
        <family val="2"/>
      </rPr>
      <t>1.03</t>
    </r>
  </si>
  <si>
    <r>
      <t xml:space="preserve">     </t>
    </r>
    <r>
      <rPr>
        <sz val="10"/>
        <color rgb="FFFF0000"/>
        <rFont val="Arial"/>
        <family val="2"/>
      </rPr>
      <t xml:space="preserve">  2.21</t>
    </r>
  </si>
  <si>
    <r>
      <t xml:space="preserve">204  </t>
    </r>
    <r>
      <rPr>
        <sz val="10"/>
        <color rgb="FFFF0000"/>
        <rFont val="Arial"/>
        <family val="2"/>
      </rPr>
      <t>2.25</t>
    </r>
  </si>
  <si>
    <r>
      <t xml:space="preserve">      </t>
    </r>
    <r>
      <rPr>
        <sz val="10"/>
        <color rgb="FFFF0000"/>
        <rFont val="Arial"/>
        <family val="2"/>
      </rPr>
      <t xml:space="preserve"> 2.15</t>
    </r>
  </si>
  <si>
    <r>
      <t xml:space="preserve">210  </t>
    </r>
    <r>
      <rPr>
        <sz val="10"/>
        <color rgb="FFFF0000"/>
        <rFont val="Arial"/>
        <family val="2"/>
      </rPr>
      <t>2.12a</t>
    </r>
  </si>
  <si>
    <r>
      <t xml:space="preserve">211  </t>
    </r>
    <r>
      <rPr>
        <sz val="10"/>
        <color rgb="FFFF0000"/>
        <rFont val="Arial"/>
        <family val="2"/>
      </rPr>
      <t>2.12b</t>
    </r>
  </si>
  <si>
    <r>
      <t xml:space="preserve">212 </t>
    </r>
    <r>
      <rPr>
        <sz val="10"/>
        <color rgb="FFFF0000"/>
        <rFont val="Arial"/>
        <family val="2"/>
      </rPr>
      <t xml:space="preserve"> 2.04</t>
    </r>
  </si>
  <si>
    <r>
      <t xml:space="preserve">303 </t>
    </r>
    <r>
      <rPr>
        <sz val="10"/>
        <color rgb="FFFF0000"/>
        <rFont val="Arial"/>
        <family val="2"/>
      </rPr>
      <t>3.14a</t>
    </r>
  </si>
  <si>
    <r>
      <t>305</t>
    </r>
    <r>
      <rPr>
        <sz val="10"/>
        <color rgb="FFFF0000"/>
        <rFont val="Arial"/>
        <family val="2"/>
      </rPr>
      <t xml:space="preserve"> 3.14b</t>
    </r>
  </si>
  <si>
    <r>
      <t xml:space="preserve">307 </t>
    </r>
    <r>
      <rPr>
        <sz val="10"/>
        <color rgb="FFFF0000"/>
        <rFont val="Arial"/>
        <family val="2"/>
      </rPr>
      <t>3.12a</t>
    </r>
  </si>
  <si>
    <r>
      <t xml:space="preserve">308 </t>
    </r>
    <r>
      <rPr>
        <sz val="10"/>
        <color rgb="FFFF0000"/>
        <rFont val="Arial"/>
        <family val="2"/>
      </rPr>
      <t>3.12b</t>
    </r>
  </si>
  <si>
    <r>
      <t xml:space="preserve">309 </t>
    </r>
    <r>
      <rPr>
        <sz val="10"/>
        <color rgb="FFFF0000"/>
        <rFont val="Arial"/>
        <family val="2"/>
      </rPr>
      <t>3.03</t>
    </r>
  </si>
  <si>
    <r>
      <t xml:space="preserve">312 </t>
    </r>
    <r>
      <rPr>
        <sz val="10"/>
        <color rgb="FFFF0000"/>
        <rFont val="Arial"/>
        <family val="2"/>
      </rPr>
      <t>3.17a</t>
    </r>
  </si>
  <si>
    <r>
      <t xml:space="preserve">313 </t>
    </r>
    <r>
      <rPr>
        <sz val="10"/>
        <color rgb="FFFF0000"/>
        <rFont val="Arial"/>
        <family val="2"/>
      </rPr>
      <t>3.17b</t>
    </r>
  </si>
  <si>
    <r>
      <t>316</t>
    </r>
    <r>
      <rPr>
        <sz val="10"/>
        <color rgb="FFFF0000"/>
        <rFont val="Arial"/>
        <family val="2"/>
      </rPr>
      <t xml:space="preserve"> 3.23</t>
    </r>
  </si>
  <si>
    <t>1.0</t>
  </si>
  <si>
    <t>MEETING &amp; INNOVATION HUB</t>
  </si>
  <si>
    <t>7.61</t>
  </si>
  <si>
    <t>8.00</t>
  </si>
  <si>
    <t>Versie: mei 2023</t>
  </si>
  <si>
    <t>Versie mei 2023</t>
  </si>
  <si>
    <t>E.01</t>
  </si>
  <si>
    <t>Centrale Ontmoetingsruimte</t>
  </si>
  <si>
    <t>VERGADERRUIMTE/ FINNE</t>
  </si>
  <si>
    <t>E.15</t>
  </si>
  <si>
    <t>VERGADERRUIMTE/ BRINKE</t>
  </si>
  <si>
    <t>OVERLEG/ MARKE</t>
  </si>
  <si>
    <t>Webinarruimte</t>
  </si>
  <si>
    <t>1.62</t>
  </si>
  <si>
    <t>2.70</t>
  </si>
  <si>
    <t>2.85</t>
  </si>
  <si>
    <t>0.31</t>
  </si>
  <si>
    <t>0.32</t>
  </si>
  <si>
    <t>BETON</t>
  </si>
  <si>
    <t>OVERLEG/  DE REEST</t>
  </si>
  <si>
    <t>3.35</t>
  </si>
  <si>
    <t>4.37</t>
  </si>
  <si>
    <t>INSTRUCTIELOKAAL/ DE IJSSEL</t>
  </si>
  <si>
    <t>4.38</t>
  </si>
  <si>
    <t>4.36</t>
  </si>
  <si>
    <t>VERGADERZAAL/ TRAININGSRUIMTE/ DE DINKEL</t>
  </si>
  <si>
    <t>VERGADERZAAL/ DE REGGE</t>
  </si>
  <si>
    <t>4.35</t>
  </si>
  <si>
    <t>VERGADERZAAL/ TRAININGSRUIMTE/ HET ZWARTE WATER</t>
  </si>
  <si>
    <t>VERGADERZAAL/ DE VECHT</t>
  </si>
  <si>
    <t>CENTRALE ONTMOETINGSRUIMTE</t>
  </si>
  <si>
    <t>KANTOOR/ VERGADERRUIMTE</t>
  </si>
  <si>
    <t>Versie van:</t>
  </si>
  <si>
    <t>0.07/ 0.01</t>
  </si>
  <si>
    <t>0.08/ 0.02</t>
  </si>
  <si>
    <t>0.09/ 0.03</t>
  </si>
  <si>
    <t>206/ 2.07</t>
  </si>
  <si>
    <t>1116/ 11.07</t>
  </si>
  <si>
    <t>1228/ 12.02</t>
  </si>
  <si>
    <t>BRUNSVIGA/ 13.05</t>
  </si>
  <si>
    <t>TACHIMETER/ 13.06</t>
  </si>
  <si>
    <t>REGISTER/ 13.11</t>
  </si>
  <si>
    <t>LEGGER/ 13.20</t>
  </si>
  <si>
    <t>THEODOLIET/ 13.26</t>
  </si>
  <si>
    <t>BORDEREL/ 13.29</t>
  </si>
  <si>
    <t>1401/ 14.08</t>
  </si>
  <si>
    <t>nvt</t>
  </si>
  <si>
    <t>Totaal Gebouwgedeelte 4e verdieping</t>
  </si>
  <si>
    <t>GEZAMELIJKE Trappenhuis</t>
  </si>
  <si>
    <t>GEZAMELIJK Trappenhuis</t>
  </si>
  <si>
    <t>GEZAMELIJKE Hal</t>
  </si>
  <si>
    <t>gezamenlijk hal en trappenhuis: wordt schoongemaakt door de verhuurder</t>
  </si>
  <si>
    <r>
      <t>2</t>
    </r>
    <r>
      <rPr>
        <b/>
        <vertAlign val="superscript"/>
        <sz val="11"/>
        <color theme="1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 xml:space="preserve"> verdieping Amsterdam is eruit gehaald,  komt te vervallen per 1 november 2023</t>
    </r>
  </si>
  <si>
    <r>
      <t>4</t>
    </r>
    <r>
      <rPr>
        <b/>
        <vertAlign val="superscript"/>
        <sz val="11"/>
        <color theme="1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 xml:space="preserve"> verdieping en begane grond Rotterdam zijn eruitghaald – komen te vervallen per 1 juli 2023</t>
    </r>
  </si>
  <si>
    <t>PATCH RUIMTE</t>
  </si>
  <si>
    <t>ZITJE/VERKEERSRUIMTE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</si>
</sst>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&quot;€&quot;\ * #,##0.00_-;_-&quot;€&quot;\ * #,##0.00\-;_-&quot;€&quot;\ * &quot;-&quot;??_-;_-@_-"/>
    <numFmt numFmtId="165" formatCode="000"/>
    <numFmt numFmtId="166" formatCode="0.0"/>
    <numFmt numFmtId="167" formatCode="_-* #,##0.00_-;_-* #,##0.00\-;_-* &quot;-&quot;??_-;_-@_-"/>
    <numFmt numFmtId="168" formatCode="_-* #,##0_-;_-* #,##0\-;_-* &quot;-&quot;??_-;_-@_-"/>
    <numFmt numFmtId="169" formatCode="_-* #,##0.000_-;_-* #,##0.000\-;_-* &quot;-&quot;??_-;_-@_-"/>
  </numFmts>
  <fonts count="22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MS Sans Serif"/>
    </font>
    <font>
      <b/>
      <sz val="10"/>
      <name val="MS Sans Serif"/>
      <family val="2"/>
    </font>
    <font>
      <sz val="10"/>
      <name val="Arial"/>
      <family val="2"/>
    </font>
    <font>
      <b/>
      <sz val="10"/>
      <color theme="0"/>
      <name val="MS Sans Serif"/>
      <family val="2"/>
    </font>
    <font>
      <sz val="10"/>
      <color theme="0"/>
      <name val="Arial"/>
      <family val="2"/>
    </font>
    <font>
      <sz val="10"/>
      <color indexed="8"/>
      <name val="Arial"/>
      <family val="2"/>
    </font>
    <font>
      <sz val="10"/>
      <name val="Arial"/>
      <family val="2"/>
      <charset val="162"/>
    </font>
    <font>
      <sz val="10"/>
      <color indexed="12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u/>
      <sz val="10"/>
      <color indexed="12"/>
      <name val="Arial"/>
    </font>
    <font>
      <b/>
      <i/>
      <u/>
      <sz val="18"/>
      <name val="Arial"/>
      <family val="2"/>
    </font>
    <font>
      <b/>
      <sz val="12"/>
      <name val="Arial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vertAlign val="superscript"/>
      <sz val="11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167" fontId="5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350">
    <xf numFmtId="0" fontId="0" fillId="0" borderId="0" xfId="0"/>
    <xf numFmtId="0" fontId="2" fillId="0" borderId="0" xfId="1" applyFont="1" applyAlignment="1" applyProtection="1">
      <alignment horizontal="left"/>
      <protection locked="0"/>
    </xf>
    <xf numFmtId="0" fontId="2" fillId="0" borderId="1" xfId="1" applyFont="1" applyBorder="1" applyAlignment="1">
      <alignment horizontal="left"/>
    </xf>
    <xf numFmtId="0" fontId="1" fillId="0" borderId="2" xfId="1" applyBorder="1" applyAlignment="1">
      <alignment horizontal="left"/>
    </xf>
    <xf numFmtId="0" fontId="1" fillId="0" borderId="3" xfId="1" applyBorder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center"/>
    </xf>
    <xf numFmtId="0" fontId="1" fillId="0" borderId="0" xfId="1" applyAlignment="1" applyProtection="1">
      <alignment horizontal="left"/>
      <protection locked="0"/>
    </xf>
    <xf numFmtId="164" fontId="1" fillId="0" borderId="0" xfId="1" applyNumberFormat="1" applyAlignment="1" applyProtection="1">
      <alignment horizontal="left"/>
      <protection locked="0"/>
    </xf>
    <xf numFmtId="0" fontId="2" fillId="0" borderId="0" xfId="1" applyFont="1" applyAlignment="1">
      <alignment horizontal="left"/>
    </xf>
    <xf numFmtId="0" fontId="2" fillId="0" borderId="4" xfId="1" applyFont="1" applyBorder="1" applyAlignment="1">
      <alignment horizontal="left"/>
    </xf>
    <xf numFmtId="0" fontId="1" fillId="0" borderId="5" xfId="1" applyBorder="1" applyAlignment="1">
      <alignment horizontal="left"/>
    </xf>
    <xf numFmtId="14" fontId="1" fillId="0" borderId="0" xfId="1" applyNumberFormat="1" applyAlignment="1">
      <alignment horizontal="left"/>
    </xf>
    <xf numFmtId="4" fontId="1" fillId="0" borderId="0" xfId="1" applyNumberFormat="1" applyAlignment="1" applyProtection="1">
      <alignment horizontal="left"/>
      <protection locked="0"/>
    </xf>
    <xf numFmtId="0" fontId="4" fillId="2" borderId="6" xfId="2" applyFont="1" applyFill="1" applyBorder="1" applyAlignment="1">
      <alignment horizontal="left" textRotation="45"/>
    </xf>
    <xf numFmtId="0" fontId="4" fillId="2" borderId="6" xfId="2" applyFont="1" applyFill="1" applyBorder="1" applyAlignment="1">
      <alignment horizontal="center" textRotation="45"/>
    </xf>
    <xf numFmtId="3" fontId="4" fillId="2" borderId="6" xfId="2" applyNumberFormat="1" applyFont="1" applyFill="1" applyBorder="1" applyAlignment="1">
      <alignment horizontal="left" textRotation="45"/>
    </xf>
    <xf numFmtId="0" fontId="4" fillId="3" borderId="0" xfId="1" applyFont="1" applyFill="1" applyAlignment="1" applyProtection="1">
      <alignment horizontal="left" textRotation="45"/>
      <protection locked="0"/>
    </xf>
    <xf numFmtId="0" fontId="1" fillId="0" borderId="0" xfId="1" applyAlignment="1" applyProtection="1">
      <alignment horizontal="left"/>
      <protection hidden="1"/>
    </xf>
    <xf numFmtId="0" fontId="1" fillId="0" borderId="7" xfId="1" applyBorder="1" applyAlignment="1">
      <alignment horizontal="left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left"/>
    </xf>
    <xf numFmtId="0" fontId="1" fillId="0" borderId="8" xfId="1" applyBorder="1" applyAlignment="1">
      <alignment horizontal="center"/>
    </xf>
    <xf numFmtId="0" fontId="1" fillId="0" borderId="0" xfId="1" quotePrefix="1" applyAlignment="1">
      <alignment horizontal="left"/>
    </xf>
    <xf numFmtId="0" fontId="1" fillId="0" borderId="9" xfId="1" applyBorder="1" applyAlignment="1">
      <alignment horizontal="left"/>
    </xf>
    <xf numFmtId="0" fontId="1" fillId="0" borderId="9" xfId="1" applyBorder="1" applyAlignment="1">
      <alignment horizontal="center"/>
    </xf>
    <xf numFmtId="0" fontId="1" fillId="0" borderId="10" xfId="1" applyBorder="1" applyAlignment="1">
      <alignment horizontal="left"/>
    </xf>
    <xf numFmtId="0" fontId="1" fillId="0" borderId="6" xfId="1" applyBorder="1" applyAlignment="1">
      <alignment horizontal="left"/>
    </xf>
    <xf numFmtId="0" fontId="1" fillId="0" borderId="6" xfId="1" applyBorder="1" applyAlignment="1">
      <alignment horizontal="center"/>
    </xf>
    <xf numFmtId="0" fontId="1" fillId="0" borderId="6" xfId="1" quotePrefix="1" applyBorder="1" applyAlignment="1">
      <alignment horizontal="left"/>
    </xf>
    <xf numFmtId="0" fontId="1" fillId="0" borderId="5" xfId="1" applyBorder="1" applyAlignment="1" applyProtection="1">
      <alignment horizontal="left"/>
      <protection locked="0"/>
    </xf>
    <xf numFmtId="0" fontId="1" fillId="0" borderId="11" xfId="1" applyBorder="1" applyAlignment="1" applyProtection="1">
      <alignment horizontal="left"/>
      <protection locked="0"/>
    </xf>
    <xf numFmtId="0" fontId="1" fillId="0" borderId="12" xfId="1" applyBorder="1" applyAlignment="1">
      <alignment horizontal="left"/>
    </xf>
    <xf numFmtId="0" fontId="1" fillId="0" borderId="12" xfId="1" applyBorder="1" applyAlignment="1">
      <alignment horizontal="center"/>
    </xf>
    <xf numFmtId="0" fontId="1" fillId="0" borderId="6" xfId="1" applyBorder="1" applyAlignment="1" applyProtection="1">
      <alignment horizontal="left"/>
      <protection locked="0"/>
    </xf>
    <xf numFmtId="0" fontId="1" fillId="0" borderId="13" xfId="1" applyBorder="1" applyAlignment="1">
      <alignment horizontal="left"/>
    </xf>
    <xf numFmtId="0" fontId="1" fillId="0" borderId="5" xfId="1" applyBorder="1" applyAlignment="1" applyProtection="1">
      <alignment horizontal="left"/>
      <protection hidden="1"/>
    </xf>
    <xf numFmtId="0" fontId="5" fillId="0" borderId="6" xfId="1" applyFont="1" applyBorder="1" applyAlignment="1">
      <alignment horizontal="left"/>
    </xf>
    <xf numFmtId="0" fontId="1" fillId="0" borderId="0" xfId="1" applyAlignment="1" applyProtection="1">
      <alignment horizontal="center"/>
      <protection locked="0"/>
    </xf>
    <xf numFmtId="0" fontId="6" fillId="4" borderId="0" xfId="2" applyFont="1" applyFill="1" applyAlignment="1">
      <alignment horizontal="left" textRotation="45"/>
    </xf>
    <xf numFmtId="3" fontId="6" fillId="4" borderId="0" xfId="2" applyNumberFormat="1" applyFont="1" applyFill="1" applyAlignment="1">
      <alignment horizontal="left" textRotation="45"/>
    </xf>
    <xf numFmtId="3" fontId="6" fillId="4" borderId="0" xfId="2" applyNumberFormat="1" applyFont="1" applyFill="1" applyAlignment="1">
      <alignment horizontal="center" textRotation="45"/>
    </xf>
    <xf numFmtId="0" fontId="0" fillId="0" borderId="0" xfId="0" applyAlignment="1">
      <alignment horizontal="center"/>
    </xf>
    <xf numFmtId="0" fontId="7" fillId="4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7" fillId="5" borderId="0" xfId="0" applyFont="1" applyFill="1" applyAlignment="1">
      <alignment horizontal="center"/>
    </xf>
    <xf numFmtId="0" fontId="7" fillId="5" borderId="0" xfId="0" applyFont="1" applyFill="1"/>
    <xf numFmtId="0" fontId="7" fillId="6" borderId="0" xfId="0" applyFont="1" applyFill="1"/>
    <xf numFmtId="0" fontId="7" fillId="6" borderId="0" xfId="0" applyFont="1" applyFill="1" applyAlignment="1">
      <alignment horizontal="center"/>
    </xf>
    <xf numFmtId="0" fontId="7" fillId="4" borderId="0" xfId="0" applyFont="1" applyFill="1"/>
    <xf numFmtId="0" fontId="2" fillId="0" borderId="15" xfId="1" applyFont="1" applyBorder="1" applyAlignment="1">
      <alignment horizontal="left"/>
    </xf>
    <xf numFmtId="0" fontId="1" fillId="0" borderId="16" xfId="1" applyBorder="1" applyAlignment="1">
      <alignment horizontal="left"/>
    </xf>
    <xf numFmtId="0" fontId="1" fillId="0" borderId="17" xfId="1" applyBorder="1" applyAlignment="1">
      <alignment horizontal="left"/>
    </xf>
    <xf numFmtId="0" fontId="4" fillId="3" borderId="0" xfId="1" applyFont="1" applyFill="1" applyAlignment="1">
      <alignment horizontal="left" textRotation="45"/>
    </xf>
    <xf numFmtId="3" fontId="1" fillId="0" borderId="0" xfId="1" applyNumberFormat="1" applyAlignment="1">
      <alignment horizontal="left"/>
    </xf>
    <xf numFmtId="0" fontId="1" fillId="0" borderId="0" xfId="1"/>
    <xf numFmtId="0" fontId="5" fillId="0" borderId="0" xfId="1" applyFont="1" applyAlignment="1">
      <alignment horizontal="left"/>
    </xf>
    <xf numFmtId="0" fontId="2" fillId="7" borderId="0" xfId="1" applyFont="1" applyFill="1" applyAlignment="1">
      <alignment horizontal="left"/>
    </xf>
    <xf numFmtId="0" fontId="1" fillId="0" borderId="2" xfId="1" applyBorder="1" applyAlignment="1" applyProtection="1">
      <alignment horizontal="left"/>
      <protection locked="0"/>
    </xf>
    <xf numFmtId="0" fontId="2" fillId="0" borderId="15" xfId="1" applyFont="1" applyBorder="1" applyAlignment="1" applyProtection="1">
      <alignment horizontal="left"/>
      <protection locked="0"/>
    </xf>
    <xf numFmtId="0" fontId="1" fillId="0" borderId="16" xfId="1" applyBorder="1" applyAlignment="1" applyProtection="1">
      <alignment horizontal="left"/>
      <protection locked="0"/>
    </xf>
    <xf numFmtId="0" fontId="1" fillId="0" borderId="17" xfId="1" applyBorder="1" applyAlignment="1" applyProtection="1">
      <alignment horizontal="left"/>
      <protection locked="0"/>
    </xf>
    <xf numFmtId="17" fontId="5" fillId="0" borderId="0" xfId="1" quotePrefix="1" applyNumberFormat="1" applyFont="1" applyAlignment="1">
      <alignment horizontal="left"/>
    </xf>
    <xf numFmtId="0" fontId="4" fillId="2" borderId="0" xfId="2" applyFont="1" applyFill="1" applyAlignment="1">
      <alignment horizontal="left" textRotation="75"/>
    </xf>
    <xf numFmtId="3" fontId="4" fillId="2" borderId="0" xfId="2" applyNumberFormat="1" applyFont="1" applyFill="1" applyAlignment="1">
      <alignment horizontal="left" textRotation="75"/>
    </xf>
    <xf numFmtId="0" fontId="4" fillId="3" borderId="0" xfId="1" applyFont="1" applyFill="1" applyAlignment="1" applyProtection="1">
      <alignment horizontal="left" textRotation="75"/>
      <protection locked="0"/>
    </xf>
    <xf numFmtId="0" fontId="1" fillId="0" borderId="0" xfId="1" applyAlignment="1" applyProtection="1">
      <alignment horizontal="left" textRotation="75"/>
      <protection locked="0"/>
    </xf>
    <xf numFmtId="0" fontId="8" fillId="8" borderId="6" xfId="1" applyFont="1" applyFill="1" applyBorder="1" applyAlignment="1">
      <alignment horizontal="left"/>
    </xf>
    <xf numFmtId="0" fontId="1" fillId="8" borderId="18" xfId="1" applyFill="1" applyBorder="1" applyAlignment="1">
      <alignment horizontal="left"/>
    </xf>
    <xf numFmtId="0" fontId="8" fillId="8" borderId="6" xfId="1" applyFont="1" applyFill="1" applyBorder="1" applyAlignment="1">
      <alignment horizontal="center"/>
    </xf>
    <xf numFmtId="165" fontId="1" fillId="0" borderId="8" xfId="1" applyNumberForma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1" fillId="0" borderId="8" xfId="1" applyBorder="1" applyAlignment="1" applyProtection="1">
      <alignment horizontal="left"/>
      <protection locked="0"/>
    </xf>
    <xf numFmtId="165" fontId="9" fillId="0" borderId="8" xfId="1" applyNumberFormat="1" applyFont="1" applyBorder="1" applyAlignment="1">
      <alignment horizontal="left"/>
    </xf>
    <xf numFmtId="0" fontId="1" fillId="0" borderId="19" xfId="1" applyBorder="1" applyAlignment="1">
      <alignment horizontal="left"/>
    </xf>
    <xf numFmtId="0" fontId="1" fillId="0" borderId="18" xfId="1" applyBorder="1" applyAlignment="1">
      <alignment horizontal="left"/>
    </xf>
    <xf numFmtId="165" fontId="1" fillId="0" borderId="18" xfId="1" applyNumberFormat="1" applyBorder="1" applyAlignment="1">
      <alignment horizontal="left"/>
    </xf>
    <xf numFmtId="0" fontId="1" fillId="0" borderId="18" xfId="1" applyBorder="1" applyAlignment="1">
      <alignment horizontal="center"/>
    </xf>
    <xf numFmtId="0" fontId="8" fillId="0" borderId="8" xfId="1" applyFont="1" applyBorder="1" applyAlignment="1">
      <alignment horizontal="left"/>
    </xf>
    <xf numFmtId="0" fontId="8" fillId="0" borderId="8" xfId="1" applyFont="1" applyBorder="1" applyAlignment="1">
      <alignment horizontal="center"/>
    </xf>
    <xf numFmtId="0" fontId="10" fillId="0" borderId="0" xfId="1" applyFont="1" applyAlignment="1" applyProtection="1">
      <alignment horizontal="left"/>
      <protection locked="0"/>
    </xf>
    <xf numFmtId="0" fontId="10" fillId="0" borderId="0" xfId="1" applyFont="1" applyAlignment="1" applyProtection="1">
      <alignment horizontal="left"/>
      <protection hidden="1"/>
    </xf>
    <xf numFmtId="0" fontId="1" fillId="8" borderId="0" xfId="1" applyFill="1" applyAlignment="1">
      <alignment horizontal="left"/>
    </xf>
    <xf numFmtId="0" fontId="2" fillId="3" borderId="15" xfId="1" applyFont="1" applyFill="1" applyBorder="1" applyAlignment="1" applyProtection="1">
      <alignment horizontal="left"/>
      <protection locked="0"/>
    </xf>
    <xf numFmtId="0" fontId="1" fillId="3" borderId="16" xfId="1" applyFill="1" applyBorder="1" applyAlignment="1" applyProtection="1">
      <alignment horizontal="left"/>
      <protection locked="0"/>
    </xf>
    <xf numFmtId="49" fontId="1" fillId="3" borderId="16" xfId="1" applyNumberFormat="1" applyFill="1" applyBorder="1" applyAlignment="1" applyProtection="1">
      <alignment horizontal="left"/>
      <protection locked="0"/>
    </xf>
    <xf numFmtId="0" fontId="1" fillId="3" borderId="17" xfId="1" applyFill="1" applyBorder="1" applyAlignment="1" applyProtection="1">
      <alignment horizontal="left"/>
      <protection locked="0"/>
    </xf>
    <xf numFmtId="166" fontId="1" fillId="0" borderId="0" xfId="1" applyNumberFormat="1" applyAlignment="1" applyProtection="1">
      <alignment horizontal="right"/>
      <protection locked="0"/>
    </xf>
    <xf numFmtId="164" fontId="1" fillId="0" borderId="0" xfId="1" applyNumberFormat="1" applyAlignment="1" applyProtection="1">
      <alignment horizontal="right"/>
      <protection locked="0"/>
    </xf>
    <xf numFmtId="0" fontId="1" fillId="0" borderId="0" xfId="1" applyAlignment="1" applyProtection="1">
      <alignment horizontal="right"/>
      <protection locked="0"/>
    </xf>
    <xf numFmtId="0" fontId="2" fillId="3" borderId="4" xfId="1" applyFont="1" applyFill="1" applyBorder="1" applyAlignment="1" applyProtection="1">
      <alignment horizontal="left"/>
      <protection locked="0"/>
    </xf>
    <xf numFmtId="0" fontId="1" fillId="3" borderId="0" xfId="1" applyFill="1" applyAlignment="1" applyProtection="1">
      <alignment horizontal="left"/>
      <protection locked="0"/>
    </xf>
    <xf numFmtId="49" fontId="1" fillId="3" borderId="0" xfId="1" applyNumberFormat="1" applyFill="1" applyAlignment="1" applyProtection="1">
      <alignment horizontal="left"/>
      <protection locked="0"/>
    </xf>
    <xf numFmtId="0" fontId="1" fillId="3" borderId="5" xfId="1" applyFill="1" applyBorder="1" applyAlignment="1" applyProtection="1">
      <alignment horizontal="left"/>
      <protection locked="0"/>
    </xf>
    <xf numFmtId="0" fontId="2" fillId="0" borderId="1" xfId="1" applyFont="1" applyBorder="1" applyAlignment="1" applyProtection="1">
      <alignment horizontal="left"/>
      <protection locked="0"/>
    </xf>
    <xf numFmtId="49" fontId="1" fillId="3" borderId="2" xfId="1" applyNumberFormat="1" applyFill="1" applyBorder="1" applyAlignment="1" applyProtection="1">
      <alignment horizontal="left"/>
      <protection locked="0"/>
    </xf>
    <xf numFmtId="0" fontId="1" fillId="0" borderId="3" xfId="1" applyBorder="1" applyAlignment="1" applyProtection="1">
      <alignment horizontal="left"/>
      <protection locked="0"/>
    </xf>
    <xf numFmtId="4" fontId="1" fillId="0" borderId="0" xfId="1" applyNumberFormat="1" applyAlignment="1" applyProtection="1">
      <alignment horizontal="right"/>
      <protection locked="0"/>
    </xf>
    <xf numFmtId="0" fontId="4" fillId="2" borderId="0" xfId="2" applyFont="1" applyFill="1" applyAlignment="1" applyProtection="1">
      <alignment horizontal="left" textRotation="75"/>
      <protection locked="0"/>
    </xf>
    <xf numFmtId="3" fontId="4" fillId="2" borderId="0" xfId="2" applyNumberFormat="1" applyFont="1" applyFill="1" applyAlignment="1" applyProtection="1">
      <alignment horizontal="left" textRotation="75"/>
      <protection locked="0"/>
    </xf>
    <xf numFmtId="0" fontId="2" fillId="0" borderId="0" xfId="1" applyFont="1" applyAlignment="1" applyProtection="1">
      <alignment horizontal="left" textRotation="75"/>
      <protection locked="0"/>
    </xf>
    <xf numFmtId="3" fontId="1" fillId="0" borderId="0" xfId="1" applyNumberFormat="1" applyAlignment="1" applyProtection="1">
      <alignment horizontal="left"/>
      <protection locked="0"/>
    </xf>
    <xf numFmtId="166" fontId="5" fillId="0" borderId="0" xfId="1" applyNumberFormat="1" applyFont="1" applyAlignment="1" applyProtection="1">
      <alignment horizontal="right"/>
      <protection locked="0"/>
    </xf>
    <xf numFmtId="0" fontId="1" fillId="10" borderId="8" xfId="1" applyFill="1" applyBorder="1" applyAlignment="1" applyProtection="1">
      <alignment horizontal="left"/>
      <protection locked="0"/>
    </xf>
    <xf numFmtId="0" fontId="1" fillId="0" borderId="8" xfId="1" applyBorder="1" applyAlignment="1" applyProtection="1">
      <alignment horizontal="center"/>
      <protection locked="0"/>
    </xf>
    <xf numFmtId="0" fontId="11" fillId="0" borderId="0" xfId="1" applyFont="1" applyAlignment="1" applyProtection="1">
      <alignment horizontal="left"/>
      <protection hidden="1"/>
    </xf>
    <xf numFmtId="0" fontId="1" fillId="10" borderId="8" xfId="1" applyFill="1" applyBorder="1" applyAlignment="1" applyProtection="1">
      <alignment horizontal="center"/>
      <protection locked="0"/>
    </xf>
    <xf numFmtId="166" fontId="1" fillId="10" borderId="0" xfId="1" applyNumberFormat="1" applyFill="1" applyAlignment="1" applyProtection="1">
      <alignment horizontal="right"/>
      <protection locked="0"/>
    </xf>
    <xf numFmtId="4" fontId="1" fillId="10" borderId="0" xfId="1" applyNumberFormat="1" applyFill="1" applyAlignment="1" applyProtection="1">
      <alignment horizontal="right"/>
      <protection locked="0"/>
    </xf>
    <xf numFmtId="0" fontId="1" fillId="10" borderId="0" xfId="1" applyFill="1" applyAlignment="1" applyProtection="1">
      <alignment horizontal="right"/>
      <protection locked="0"/>
    </xf>
    <xf numFmtId="0" fontId="1" fillId="10" borderId="0" xfId="1" applyFill="1" applyAlignment="1" applyProtection="1">
      <alignment horizontal="left"/>
      <protection hidden="1"/>
    </xf>
    <xf numFmtId="0" fontId="1" fillId="10" borderId="0" xfId="1" applyFill="1" applyAlignment="1" applyProtection="1">
      <alignment horizontal="left"/>
      <protection locked="0"/>
    </xf>
    <xf numFmtId="0" fontId="5" fillId="0" borderId="8" xfId="1" applyFont="1" applyBorder="1" applyAlignment="1" applyProtection="1">
      <alignment horizontal="left"/>
      <protection locked="0"/>
    </xf>
    <xf numFmtId="0" fontId="11" fillId="0" borderId="0" xfId="1" applyFont="1" applyAlignment="1" applyProtection="1">
      <alignment horizontal="left"/>
      <protection locked="0"/>
    </xf>
    <xf numFmtId="0" fontId="11" fillId="0" borderId="0" xfId="1" applyFont="1" applyAlignment="1" applyProtection="1">
      <alignment horizontal="center"/>
      <protection locked="0"/>
    </xf>
    <xf numFmtId="166" fontId="11" fillId="0" borderId="0" xfId="1" applyNumberFormat="1" applyFont="1" applyAlignment="1" applyProtection="1">
      <alignment horizontal="right"/>
      <protection locked="0"/>
    </xf>
    <xf numFmtId="4" fontId="11" fillId="0" borderId="0" xfId="1" applyNumberFormat="1" applyFont="1" applyAlignment="1" applyProtection="1">
      <alignment horizontal="right"/>
      <protection locked="0"/>
    </xf>
    <xf numFmtId="0" fontId="11" fillId="0" borderId="0" xfId="1" applyFont="1" applyAlignment="1" applyProtection="1">
      <alignment horizontal="right"/>
      <protection locked="0"/>
    </xf>
    <xf numFmtId="0" fontId="5" fillId="3" borderId="0" xfId="1" applyFont="1" applyFill="1" applyAlignment="1" applyProtection="1">
      <alignment horizontal="left"/>
      <protection locked="0"/>
    </xf>
    <xf numFmtId="49" fontId="5" fillId="3" borderId="0" xfId="1" applyNumberFormat="1" applyFont="1" applyFill="1" applyAlignment="1" applyProtection="1">
      <alignment horizontal="left"/>
      <protection locked="0"/>
    </xf>
    <xf numFmtId="0" fontId="5" fillId="0" borderId="2" xfId="1" applyFont="1" applyBorder="1" applyAlignment="1" applyProtection="1">
      <alignment horizontal="left"/>
      <protection locked="0"/>
    </xf>
    <xf numFmtId="169" fontId="0" fillId="0" borderId="0" xfId="3" applyNumberFormat="1" applyFont="1"/>
    <xf numFmtId="0" fontId="2" fillId="11" borderId="20" xfId="1" applyFont="1" applyFill="1" applyBorder="1" applyAlignment="1" applyProtection="1">
      <alignment horizontal="left"/>
      <protection locked="0"/>
    </xf>
    <xf numFmtId="0" fontId="2" fillId="11" borderId="21" xfId="1" applyFont="1" applyFill="1" applyBorder="1" applyAlignment="1" applyProtection="1">
      <alignment horizontal="left"/>
      <protection locked="0"/>
    </xf>
    <xf numFmtId="0" fontId="1" fillId="11" borderId="21" xfId="1" applyFill="1" applyBorder="1" applyAlignment="1" applyProtection="1">
      <alignment horizontal="center"/>
      <protection locked="0"/>
    </xf>
    <xf numFmtId="0" fontId="13" fillId="11" borderId="23" xfId="4" applyFill="1" applyBorder="1" applyAlignment="1" applyProtection="1">
      <alignment horizontal="center"/>
      <protection locked="0"/>
    </xf>
    <xf numFmtId="0" fontId="13" fillId="11" borderId="21" xfId="4" applyFill="1" applyBorder="1" applyAlignment="1" applyProtection="1">
      <alignment horizontal="left"/>
      <protection locked="0"/>
    </xf>
    <xf numFmtId="0" fontId="1" fillId="11" borderId="24" xfId="1" applyFill="1" applyBorder="1" applyAlignment="1" applyProtection="1">
      <alignment horizontal="left"/>
      <protection locked="0"/>
    </xf>
    <xf numFmtId="0" fontId="1" fillId="11" borderId="0" xfId="1" applyFill="1" applyAlignment="1" applyProtection="1">
      <alignment horizontal="left"/>
      <protection locked="0"/>
    </xf>
    <xf numFmtId="164" fontId="1" fillId="11" borderId="0" xfId="1" applyNumberFormat="1" applyFill="1" applyAlignment="1" applyProtection="1">
      <alignment horizontal="left"/>
      <protection locked="0"/>
    </xf>
    <xf numFmtId="0" fontId="2" fillId="11" borderId="25" xfId="1" applyFont="1" applyFill="1" applyBorder="1" applyAlignment="1" applyProtection="1">
      <alignment horizontal="left"/>
      <protection locked="0"/>
    </xf>
    <xf numFmtId="0" fontId="2" fillId="11" borderId="0" xfId="1" applyFont="1" applyFill="1" applyAlignment="1" applyProtection="1">
      <alignment horizontal="left"/>
      <protection locked="0"/>
    </xf>
    <xf numFmtId="0" fontId="1" fillId="11" borderId="0" xfId="1" applyFill="1" applyAlignment="1" applyProtection="1">
      <alignment horizontal="center"/>
      <protection locked="0"/>
    </xf>
    <xf numFmtId="0" fontId="1" fillId="11" borderId="4" xfId="1" applyFill="1" applyBorder="1" applyAlignment="1" applyProtection="1">
      <alignment horizontal="center"/>
      <protection locked="0"/>
    </xf>
    <xf numFmtId="0" fontId="1" fillId="11" borderId="26" xfId="1" applyFill="1" applyBorder="1" applyAlignment="1" applyProtection="1">
      <alignment horizontal="left"/>
      <protection locked="0"/>
    </xf>
    <xf numFmtId="0" fontId="1" fillId="11" borderId="6" xfId="1" applyFill="1" applyBorder="1" applyAlignment="1" applyProtection="1">
      <alignment horizontal="left"/>
      <protection locked="0"/>
    </xf>
    <xf numFmtId="14" fontId="1" fillId="11" borderId="0" xfId="1" applyNumberFormat="1" applyFill="1" applyAlignment="1" applyProtection="1">
      <alignment horizontal="left"/>
      <protection locked="0"/>
    </xf>
    <xf numFmtId="0" fontId="2" fillId="11" borderId="27" xfId="1" applyFont="1" applyFill="1" applyBorder="1" applyAlignment="1" applyProtection="1">
      <alignment horizontal="left"/>
      <protection locked="0"/>
    </xf>
    <xf numFmtId="0" fontId="2" fillId="11" borderId="28" xfId="1" applyFont="1" applyFill="1" applyBorder="1" applyAlignment="1" applyProtection="1">
      <alignment horizontal="left"/>
      <protection locked="0"/>
    </xf>
    <xf numFmtId="0" fontId="1" fillId="11" borderId="28" xfId="1" applyFill="1" applyBorder="1" applyAlignment="1" applyProtection="1">
      <alignment horizontal="center"/>
      <protection locked="0"/>
    </xf>
    <xf numFmtId="0" fontId="13" fillId="11" borderId="30" xfId="4" applyFill="1" applyBorder="1" applyAlignment="1" applyProtection="1">
      <alignment horizontal="center"/>
    </xf>
    <xf numFmtId="0" fontId="13" fillId="11" borderId="28" xfId="4" applyFill="1" applyBorder="1" applyAlignment="1" applyProtection="1">
      <alignment horizontal="center"/>
    </xf>
    <xf numFmtId="0" fontId="13" fillId="11" borderId="31" xfId="4" applyFill="1" applyBorder="1" applyAlignment="1" applyProtection="1">
      <alignment horizontal="center"/>
    </xf>
    <xf numFmtId="4" fontId="1" fillId="11" borderId="0" xfId="1" applyNumberFormat="1" applyFill="1" applyAlignment="1" applyProtection="1">
      <alignment horizontal="left"/>
      <protection locked="0"/>
    </xf>
    <xf numFmtId="0" fontId="4" fillId="2" borderId="32" xfId="5" applyFont="1" applyFill="1" applyBorder="1" applyAlignment="1" applyProtection="1">
      <alignment horizontal="left" textRotation="45"/>
      <protection locked="0"/>
    </xf>
    <xf numFmtId="0" fontId="4" fillId="2" borderId="33" xfId="5" applyFont="1" applyFill="1" applyBorder="1" applyAlignment="1" applyProtection="1">
      <alignment horizontal="left" textRotation="45"/>
      <protection locked="0"/>
    </xf>
    <xf numFmtId="0" fontId="4" fillId="2" borderId="33" xfId="5" applyFont="1" applyFill="1" applyBorder="1" applyAlignment="1" applyProtection="1">
      <alignment horizontal="center" textRotation="45"/>
      <protection locked="0"/>
    </xf>
    <xf numFmtId="3" fontId="4" fillId="2" borderId="33" xfId="5" applyNumberFormat="1" applyFont="1" applyFill="1" applyBorder="1" applyAlignment="1" applyProtection="1">
      <alignment horizontal="left" textRotation="45"/>
      <protection locked="0"/>
    </xf>
    <xf numFmtId="0" fontId="4" fillId="2" borderId="34" xfId="5" applyFont="1" applyFill="1" applyBorder="1" applyAlignment="1" applyProtection="1">
      <alignment horizontal="left" textRotation="45"/>
      <protection locked="0"/>
    </xf>
    <xf numFmtId="0" fontId="1" fillId="11" borderId="0" xfId="1" applyFill="1" applyAlignment="1" applyProtection="1">
      <alignment horizontal="left"/>
      <protection hidden="1"/>
    </xf>
    <xf numFmtId="0" fontId="14" fillId="9" borderId="32" xfId="1" applyFont="1" applyFill="1" applyBorder="1" applyAlignment="1" applyProtection="1">
      <alignment horizontal="left"/>
      <protection locked="0"/>
    </xf>
    <xf numFmtId="0" fontId="14" fillId="9" borderId="33" xfId="1" applyFont="1" applyFill="1" applyBorder="1"/>
    <xf numFmtId="0" fontId="14" fillId="9" borderId="34" xfId="1" applyFont="1" applyFill="1" applyBorder="1"/>
    <xf numFmtId="0" fontId="2" fillId="11" borderId="0" xfId="1" applyFont="1" applyFill="1" applyAlignment="1" applyProtection="1">
      <alignment horizontal="center"/>
      <protection locked="0"/>
    </xf>
    <xf numFmtId="0" fontId="15" fillId="12" borderId="32" xfId="1" applyFont="1" applyFill="1" applyBorder="1" applyAlignment="1" applyProtection="1">
      <alignment horizontal="center"/>
      <protection locked="0"/>
    </xf>
    <xf numFmtId="0" fontId="15" fillId="12" borderId="33" xfId="1" applyFont="1" applyFill="1" applyBorder="1" applyAlignment="1">
      <alignment horizontal="center"/>
    </xf>
    <xf numFmtId="0" fontId="15" fillId="12" borderId="34" xfId="1" applyFont="1" applyFill="1" applyBorder="1" applyAlignment="1">
      <alignment horizontal="center"/>
    </xf>
    <xf numFmtId="0" fontId="1" fillId="9" borderId="7" xfId="1" applyFill="1" applyBorder="1" applyAlignment="1" applyProtection="1">
      <alignment horizontal="left"/>
      <protection locked="0"/>
    </xf>
    <xf numFmtId="0" fontId="1" fillId="3" borderId="13" xfId="1" applyFill="1" applyBorder="1" applyAlignment="1" applyProtection="1">
      <alignment horizontal="left"/>
      <protection locked="0"/>
    </xf>
    <xf numFmtId="0" fontId="1" fillId="3" borderId="35" xfId="1" applyFill="1" applyBorder="1" applyAlignment="1" applyProtection="1">
      <alignment horizontal="center"/>
      <protection locked="0"/>
    </xf>
    <xf numFmtId="0" fontId="1" fillId="3" borderId="7" xfId="1" applyFill="1" applyBorder="1" applyAlignment="1" applyProtection="1">
      <alignment horizontal="left"/>
      <protection locked="0"/>
    </xf>
    <xf numFmtId="0" fontId="1" fillId="3" borderId="14" xfId="1" applyFill="1" applyBorder="1" applyAlignment="1" applyProtection="1">
      <alignment horizontal="left"/>
      <protection locked="0"/>
    </xf>
    <xf numFmtId="0" fontId="1" fillId="3" borderId="14" xfId="1" applyFill="1" applyBorder="1" applyAlignment="1" applyProtection="1">
      <alignment horizontal="center"/>
      <protection locked="0"/>
    </xf>
    <xf numFmtId="0" fontId="1" fillId="3" borderId="36" xfId="1" applyFill="1" applyBorder="1" applyAlignment="1" applyProtection="1">
      <alignment horizontal="left"/>
      <protection locked="0"/>
    </xf>
    <xf numFmtId="0" fontId="1" fillId="9" borderId="8" xfId="1" applyFill="1" applyBorder="1" applyAlignment="1" applyProtection="1">
      <alignment horizontal="left"/>
      <protection locked="0"/>
    </xf>
    <xf numFmtId="0" fontId="1" fillId="3" borderId="10" xfId="1" applyFill="1" applyBorder="1" applyAlignment="1" applyProtection="1">
      <alignment horizontal="left"/>
      <protection locked="0"/>
    </xf>
    <xf numFmtId="0" fontId="1" fillId="3" borderId="37" xfId="1" applyFill="1" applyBorder="1" applyAlignment="1" applyProtection="1">
      <alignment horizontal="center"/>
      <protection locked="0"/>
    </xf>
    <xf numFmtId="0" fontId="1" fillId="3" borderId="8" xfId="1" applyFill="1" applyBorder="1" applyAlignment="1" applyProtection="1">
      <alignment horizontal="left"/>
      <protection locked="0"/>
    </xf>
    <xf numFmtId="0" fontId="5" fillId="3" borderId="8" xfId="1" applyFont="1" applyFill="1" applyBorder="1" applyAlignment="1" applyProtection="1">
      <alignment horizontal="left"/>
      <protection locked="0"/>
    </xf>
    <xf numFmtId="0" fontId="1" fillId="3" borderId="8" xfId="1" applyFill="1" applyBorder="1" applyAlignment="1" applyProtection="1">
      <alignment horizontal="center"/>
      <protection locked="0"/>
    </xf>
    <xf numFmtId="0" fontId="13" fillId="11" borderId="0" xfId="4" applyFill="1" applyAlignment="1" applyProtection="1">
      <alignment horizontal="center"/>
      <protection locked="0"/>
    </xf>
    <xf numFmtId="0" fontId="5" fillId="3" borderId="38" xfId="1" applyFont="1" applyFill="1" applyBorder="1" applyAlignment="1" applyProtection="1">
      <alignment horizontal="left"/>
      <protection locked="0"/>
    </xf>
    <xf numFmtId="0" fontId="1" fillId="3" borderId="9" xfId="1" applyFill="1" applyBorder="1" applyAlignment="1" applyProtection="1">
      <alignment horizontal="left"/>
      <protection locked="0"/>
    </xf>
    <xf numFmtId="0" fontId="1" fillId="3" borderId="9" xfId="1" applyFill="1" applyBorder="1" applyAlignment="1" applyProtection="1">
      <alignment horizontal="center"/>
      <protection locked="0"/>
    </xf>
    <xf numFmtId="0" fontId="1" fillId="3" borderId="6" xfId="1" applyFill="1" applyBorder="1" applyAlignment="1" applyProtection="1">
      <alignment horizontal="left"/>
      <protection locked="0"/>
    </xf>
    <xf numFmtId="0" fontId="1" fillId="3" borderId="39" xfId="1" applyFill="1" applyBorder="1" applyAlignment="1" applyProtection="1">
      <alignment horizontal="left"/>
      <protection locked="0"/>
    </xf>
    <xf numFmtId="0" fontId="1" fillId="3" borderId="38" xfId="1" applyFill="1" applyBorder="1" applyAlignment="1" applyProtection="1">
      <alignment horizontal="left"/>
      <protection locked="0"/>
    </xf>
    <xf numFmtId="0" fontId="1" fillId="9" borderId="9" xfId="1" applyFill="1" applyBorder="1" applyAlignment="1" applyProtection="1">
      <alignment horizontal="left"/>
      <protection locked="0"/>
    </xf>
    <xf numFmtId="0" fontId="1" fillId="3" borderId="40" xfId="1" applyFill="1" applyBorder="1" applyAlignment="1" applyProtection="1">
      <alignment horizontal="left"/>
      <protection locked="0"/>
    </xf>
    <xf numFmtId="0" fontId="1" fillId="3" borderId="41" xfId="1" applyFill="1" applyBorder="1" applyAlignment="1" applyProtection="1">
      <alignment horizontal="center"/>
      <protection locked="0"/>
    </xf>
    <xf numFmtId="0" fontId="2" fillId="2" borderId="20" xfId="1" applyFont="1" applyFill="1" applyBorder="1" applyAlignment="1" applyProtection="1">
      <alignment horizontal="left"/>
      <protection locked="0"/>
    </xf>
    <xf numFmtId="0" fontId="2" fillId="2" borderId="42" xfId="1" applyFont="1" applyFill="1" applyBorder="1" applyAlignment="1" applyProtection="1">
      <alignment horizontal="left"/>
      <protection locked="0"/>
    </xf>
    <xf numFmtId="0" fontId="2" fillId="2" borderId="43" xfId="1" applyFont="1" applyFill="1" applyBorder="1" applyAlignment="1" applyProtection="1">
      <alignment horizontal="center"/>
      <protection locked="0"/>
    </xf>
    <xf numFmtId="0" fontId="2" fillId="2" borderId="23" xfId="1" applyFont="1" applyFill="1" applyBorder="1" applyAlignment="1" applyProtection="1">
      <alignment horizontal="left"/>
      <protection locked="0"/>
    </xf>
    <xf numFmtId="0" fontId="2" fillId="2" borderId="42" xfId="1" applyFont="1" applyFill="1" applyBorder="1" applyAlignment="1" applyProtection="1">
      <alignment horizontal="center"/>
      <protection locked="0"/>
    </xf>
    <xf numFmtId="0" fontId="2" fillId="2" borderId="43" xfId="1" applyFont="1" applyFill="1" applyBorder="1" applyAlignment="1" applyProtection="1">
      <alignment horizontal="left"/>
      <protection locked="0"/>
    </xf>
    <xf numFmtId="0" fontId="2" fillId="2" borderId="44" xfId="1" applyFont="1" applyFill="1" applyBorder="1" applyAlignment="1" applyProtection="1">
      <alignment horizontal="left"/>
      <protection locked="0"/>
    </xf>
    <xf numFmtId="0" fontId="2" fillId="2" borderId="27" xfId="1" applyFont="1" applyFill="1" applyBorder="1" applyAlignment="1" applyProtection="1">
      <alignment horizontal="left"/>
      <protection locked="0"/>
    </xf>
    <xf numFmtId="0" fontId="2" fillId="2" borderId="45" xfId="1" applyFont="1" applyFill="1" applyBorder="1" applyAlignment="1" applyProtection="1">
      <alignment horizontal="left"/>
      <protection locked="0"/>
    </xf>
    <xf numFmtId="0" fontId="2" fillId="2" borderId="46" xfId="1" applyFont="1" applyFill="1" applyBorder="1" applyAlignment="1" applyProtection="1">
      <alignment horizontal="center"/>
      <protection locked="0"/>
    </xf>
    <xf numFmtId="0" fontId="2" fillId="2" borderId="30" xfId="1" applyFont="1" applyFill="1" applyBorder="1" applyAlignment="1" applyProtection="1">
      <alignment horizontal="left"/>
      <protection locked="0"/>
    </xf>
    <xf numFmtId="0" fontId="2" fillId="2" borderId="45" xfId="1" applyFont="1" applyFill="1" applyBorder="1" applyAlignment="1" applyProtection="1">
      <alignment horizontal="center"/>
      <protection locked="0"/>
    </xf>
    <xf numFmtId="0" fontId="2" fillId="2" borderId="46" xfId="1" applyFont="1" applyFill="1" applyBorder="1" applyAlignment="1" applyProtection="1">
      <alignment horizontal="left"/>
      <protection locked="0"/>
    </xf>
    <xf numFmtId="0" fontId="2" fillId="2" borderId="47" xfId="1" applyFont="1" applyFill="1" applyBorder="1" applyAlignment="1" applyProtection="1">
      <alignment horizontal="left"/>
      <protection locked="0"/>
    </xf>
    <xf numFmtId="0" fontId="1" fillId="9" borderId="13" xfId="1" applyFill="1" applyBorder="1" applyAlignment="1" applyProtection="1">
      <alignment horizontal="left"/>
      <protection locked="0"/>
    </xf>
    <xf numFmtId="0" fontId="1" fillId="3" borderId="12" xfId="1" applyFill="1" applyBorder="1" applyAlignment="1" applyProtection="1">
      <alignment horizontal="left"/>
      <protection locked="0"/>
    </xf>
    <xf numFmtId="0" fontId="1" fillId="3" borderId="12" xfId="1" applyFill="1" applyBorder="1" applyAlignment="1" applyProtection="1">
      <alignment horizontal="center"/>
      <protection locked="0"/>
    </xf>
    <xf numFmtId="0" fontId="1" fillId="3" borderId="48" xfId="1" applyFill="1" applyBorder="1" applyAlignment="1" applyProtection="1">
      <alignment horizontal="left"/>
      <protection locked="0"/>
    </xf>
    <xf numFmtId="0" fontId="1" fillId="3" borderId="7" xfId="1" applyFill="1" applyBorder="1" applyAlignment="1" applyProtection="1">
      <alignment horizontal="center"/>
      <protection locked="0"/>
    </xf>
    <xf numFmtId="0" fontId="1" fillId="3" borderId="49" xfId="1" applyFill="1" applyBorder="1" applyAlignment="1" applyProtection="1">
      <alignment horizontal="left"/>
      <protection locked="0"/>
    </xf>
    <xf numFmtId="0" fontId="1" fillId="9" borderId="10" xfId="1" applyFill="1" applyBorder="1" applyAlignment="1" applyProtection="1">
      <alignment horizontal="left"/>
      <protection locked="0"/>
    </xf>
    <xf numFmtId="0" fontId="1" fillId="3" borderId="6" xfId="1" applyFill="1" applyBorder="1" applyAlignment="1" applyProtection="1">
      <alignment horizontal="center"/>
      <protection locked="0"/>
    </xf>
    <xf numFmtId="0" fontId="1" fillId="3" borderId="50" xfId="1" applyFill="1" applyBorder="1" applyAlignment="1" applyProtection="1">
      <alignment horizontal="left"/>
      <protection locked="0"/>
    </xf>
    <xf numFmtId="0" fontId="12" fillId="3" borderId="39" xfId="1" applyFont="1" applyFill="1" applyBorder="1" applyAlignment="1" applyProtection="1">
      <alignment horizontal="left"/>
      <protection locked="0"/>
    </xf>
    <xf numFmtId="0" fontId="1" fillId="9" borderId="40" xfId="1" applyFill="1" applyBorder="1" applyAlignment="1" applyProtection="1">
      <alignment horizontal="left"/>
      <protection locked="0"/>
    </xf>
    <xf numFmtId="0" fontId="1" fillId="3" borderId="38" xfId="1" applyFill="1" applyBorder="1" applyAlignment="1" applyProtection="1">
      <alignment horizontal="center"/>
      <protection locked="0"/>
    </xf>
    <xf numFmtId="0" fontId="1" fillId="3" borderId="51" xfId="1" applyFill="1" applyBorder="1" applyAlignment="1" applyProtection="1">
      <alignment horizontal="left"/>
      <protection locked="0"/>
    </xf>
    <xf numFmtId="0" fontId="12" fillId="3" borderId="36" xfId="1" applyFont="1" applyFill="1" applyBorder="1" applyAlignment="1" applyProtection="1">
      <alignment horizontal="left"/>
      <protection locked="0"/>
    </xf>
    <xf numFmtId="0" fontId="12" fillId="3" borderId="6" xfId="1" applyFont="1" applyFill="1" applyBorder="1" applyAlignment="1" applyProtection="1">
      <alignment horizontal="left"/>
      <protection locked="0"/>
    </xf>
    <xf numFmtId="0" fontId="5" fillId="3" borderId="6" xfId="1" applyFont="1" applyFill="1" applyBorder="1" applyAlignment="1" applyProtection="1">
      <alignment horizontal="left"/>
      <protection locked="0"/>
    </xf>
    <xf numFmtId="0" fontId="1" fillId="3" borderId="0" xfId="1" applyFill="1" applyAlignment="1" applyProtection="1">
      <alignment horizontal="center"/>
      <protection locked="0"/>
    </xf>
    <xf numFmtId="0" fontId="1" fillId="3" borderId="52" xfId="1" applyFill="1" applyBorder="1" applyAlignment="1" applyProtection="1">
      <alignment horizontal="left"/>
      <protection locked="0"/>
    </xf>
    <xf numFmtId="0" fontId="5" fillId="3" borderId="39" xfId="1" applyFont="1" applyFill="1" applyBorder="1" applyAlignment="1" applyProtection="1">
      <alignment horizontal="left"/>
      <protection locked="0"/>
    </xf>
    <xf numFmtId="0" fontId="2" fillId="2" borderId="21" xfId="1" applyFont="1" applyFill="1" applyBorder="1" applyAlignment="1" applyProtection="1">
      <alignment horizontal="left"/>
      <protection locked="0"/>
    </xf>
    <xf numFmtId="0" fontId="2" fillId="2" borderId="28" xfId="1" applyFont="1" applyFill="1" applyBorder="1" applyAlignment="1" applyProtection="1">
      <alignment horizontal="left"/>
      <protection locked="0"/>
    </xf>
    <xf numFmtId="0" fontId="5" fillId="3" borderId="36" xfId="1" applyFont="1" applyFill="1" applyBorder="1" applyAlignment="1" applyProtection="1">
      <alignment horizontal="left"/>
      <protection locked="0"/>
    </xf>
    <xf numFmtId="0" fontId="1" fillId="11" borderId="50" xfId="1" applyFill="1" applyBorder="1" applyAlignment="1" applyProtection="1">
      <alignment horizontal="left"/>
      <protection locked="0"/>
    </xf>
    <xf numFmtId="0" fontId="13" fillId="11" borderId="0" xfId="4" applyFill="1" applyAlignment="1" applyProtection="1">
      <alignment horizontal="left"/>
      <protection locked="0"/>
    </xf>
    <xf numFmtId="0" fontId="2" fillId="2" borderId="21" xfId="1" applyFont="1" applyFill="1" applyBorder="1" applyAlignment="1" applyProtection="1">
      <alignment horizontal="center"/>
      <protection locked="0"/>
    </xf>
    <xf numFmtId="0" fontId="2" fillId="2" borderId="28" xfId="1" applyFont="1" applyFill="1" applyBorder="1" applyAlignment="1" applyProtection="1">
      <alignment horizontal="center"/>
      <protection locked="0"/>
    </xf>
    <xf numFmtId="0" fontId="1" fillId="11" borderId="12" xfId="1" applyFill="1" applyBorder="1" applyAlignment="1" applyProtection="1">
      <alignment horizontal="left"/>
      <protection locked="0"/>
    </xf>
    <xf numFmtId="0" fontId="1" fillId="11" borderId="12" xfId="1" applyFill="1" applyBorder="1" applyAlignment="1" applyProtection="1">
      <alignment horizontal="center"/>
      <protection locked="0"/>
    </xf>
    <xf numFmtId="0" fontId="1" fillId="11" borderId="48" xfId="1" applyFill="1" applyBorder="1" applyAlignment="1" applyProtection="1">
      <alignment horizontal="left"/>
      <protection locked="0"/>
    </xf>
    <xf numFmtId="0" fontId="1" fillId="11" borderId="7" xfId="1" applyFill="1" applyBorder="1" applyAlignment="1" applyProtection="1">
      <alignment horizontal="left"/>
      <protection locked="0"/>
    </xf>
    <xf numFmtId="0" fontId="1" fillId="11" borderId="7" xfId="1" applyFill="1" applyBorder="1" applyAlignment="1" applyProtection="1">
      <alignment horizontal="center"/>
      <protection locked="0"/>
    </xf>
    <xf numFmtId="0" fontId="1" fillId="11" borderId="49" xfId="1" applyFill="1" applyBorder="1" applyAlignment="1" applyProtection="1">
      <alignment horizontal="left"/>
      <protection locked="0"/>
    </xf>
    <xf numFmtId="0" fontId="1" fillId="11" borderId="6" xfId="1" applyFill="1" applyBorder="1" applyAlignment="1" applyProtection="1">
      <alignment horizontal="center"/>
      <protection locked="0"/>
    </xf>
    <xf numFmtId="0" fontId="1" fillId="11" borderId="8" xfId="1" applyFill="1" applyBorder="1" applyAlignment="1" applyProtection="1">
      <alignment horizontal="left"/>
      <protection locked="0"/>
    </xf>
    <xf numFmtId="0" fontId="1" fillId="11" borderId="9" xfId="1" applyFill="1" applyBorder="1" applyAlignment="1" applyProtection="1">
      <alignment horizontal="center"/>
      <protection locked="0"/>
    </xf>
    <xf numFmtId="0" fontId="1" fillId="11" borderId="36" xfId="1" applyFill="1" applyBorder="1" applyAlignment="1" applyProtection="1">
      <alignment horizontal="left"/>
      <protection locked="0"/>
    </xf>
    <xf numFmtId="0" fontId="1" fillId="11" borderId="9" xfId="1" applyFill="1" applyBorder="1" applyAlignment="1" applyProtection="1">
      <alignment horizontal="left"/>
      <protection locked="0"/>
    </xf>
    <xf numFmtId="0" fontId="1" fillId="11" borderId="8" xfId="1" applyFill="1" applyBorder="1" applyAlignment="1" applyProtection="1">
      <alignment horizontal="center"/>
      <protection locked="0"/>
    </xf>
    <xf numFmtId="0" fontId="1" fillId="11" borderId="39" xfId="1" applyFill="1" applyBorder="1" applyAlignment="1" applyProtection="1">
      <alignment horizontal="left"/>
      <protection locked="0"/>
    </xf>
    <xf numFmtId="0" fontId="1" fillId="9" borderId="53" xfId="1" applyFill="1" applyBorder="1" applyAlignment="1" applyProtection="1">
      <alignment horizontal="left"/>
      <protection locked="0"/>
    </xf>
    <xf numFmtId="0" fontId="1" fillId="11" borderId="53" xfId="1" applyFill="1" applyBorder="1" applyAlignment="1" applyProtection="1">
      <alignment horizontal="left"/>
      <protection locked="0"/>
    </xf>
    <xf numFmtId="0" fontId="1" fillId="13" borderId="54" xfId="1" applyFill="1" applyBorder="1" applyAlignment="1" applyProtection="1">
      <alignment horizontal="left"/>
      <protection locked="0"/>
    </xf>
    <xf numFmtId="0" fontId="5" fillId="11" borderId="6" xfId="1" applyFont="1" applyFill="1" applyBorder="1" applyAlignment="1" applyProtection="1">
      <alignment horizontal="left"/>
      <protection locked="0"/>
    </xf>
    <xf numFmtId="0" fontId="5" fillId="11" borderId="6" xfId="1" applyFont="1" applyFill="1" applyBorder="1" applyAlignment="1" applyProtection="1">
      <alignment horizontal="center"/>
      <protection locked="0"/>
    </xf>
    <xf numFmtId="0" fontId="1" fillId="13" borderId="55" xfId="1" applyFill="1" applyBorder="1" applyAlignment="1" applyProtection="1">
      <alignment horizontal="left"/>
      <protection locked="0"/>
    </xf>
    <xf numFmtId="0" fontId="1" fillId="11" borderId="56" xfId="1" applyFill="1" applyBorder="1" applyAlignment="1" applyProtection="1">
      <alignment horizontal="left"/>
      <protection locked="0"/>
    </xf>
    <xf numFmtId="0" fontId="5" fillId="11" borderId="56" xfId="1" applyFont="1" applyFill="1" applyBorder="1" applyAlignment="1" applyProtection="1">
      <alignment horizontal="left"/>
      <protection locked="0"/>
    </xf>
    <xf numFmtId="0" fontId="1" fillId="11" borderId="56" xfId="1" applyFill="1" applyBorder="1" applyAlignment="1" applyProtection="1">
      <alignment horizontal="center"/>
      <protection locked="0"/>
    </xf>
    <xf numFmtId="0" fontId="1" fillId="9" borderId="57" xfId="1" applyFill="1" applyBorder="1" applyAlignment="1" applyProtection="1">
      <alignment horizontal="left"/>
      <protection locked="0"/>
    </xf>
    <xf numFmtId="0" fontId="12" fillId="3" borderId="19" xfId="1" applyFont="1" applyFill="1" applyBorder="1" applyAlignment="1" applyProtection="1">
      <alignment horizontal="left"/>
      <protection locked="0"/>
    </xf>
    <xf numFmtId="0" fontId="5" fillId="11" borderId="58" xfId="1" applyFont="1" applyFill="1" applyBorder="1" applyAlignment="1" applyProtection="1">
      <alignment horizontal="left"/>
      <protection locked="0"/>
    </xf>
    <xf numFmtId="0" fontId="1" fillId="11" borderId="57" xfId="1" applyFill="1" applyBorder="1" applyAlignment="1" applyProtection="1">
      <alignment horizontal="center"/>
      <protection locked="0"/>
    </xf>
    <xf numFmtId="0" fontId="5" fillId="11" borderId="19" xfId="1" applyFont="1" applyFill="1" applyBorder="1" applyAlignment="1" applyProtection="1">
      <alignment horizontal="left"/>
      <protection locked="0"/>
    </xf>
    <xf numFmtId="0" fontId="5" fillId="11" borderId="57" xfId="1" applyFont="1" applyFill="1" applyBorder="1" applyAlignment="1" applyProtection="1">
      <alignment horizontal="left"/>
      <protection locked="0"/>
    </xf>
    <xf numFmtId="0" fontId="1" fillId="11" borderId="0" xfId="1" quotePrefix="1" applyFill="1" applyAlignment="1" applyProtection="1">
      <alignment horizontal="left"/>
      <protection locked="0"/>
    </xf>
    <xf numFmtId="0" fontId="16" fillId="2" borderId="43" xfId="1" applyFont="1" applyFill="1" applyBorder="1" applyAlignment="1" applyProtection="1">
      <alignment horizontal="left"/>
      <protection locked="0"/>
    </xf>
    <xf numFmtId="0" fontId="2" fillId="2" borderId="24" xfId="1" applyFont="1" applyFill="1" applyBorder="1" applyAlignment="1" applyProtection="1">
      <alignment horizontal="left"/>
      <protection locked="0"/>
    </xf>
    <xf numFmtId="0" fontId="2" fillId="2" borderId="32" xfId="1" applyFont="1" applyFill="1" applyBorder="1" applyAlignment="1" applyProtection="1">
      <alignment horizontal="left"/>
      <protection locked="0"/>
    </xf>
    <xf numFmtId="0" fontId="2" fillId="2" borderId="33" xfId="1" applyFont="1" applyFill="1" applyBorder="1" applyAlignment="1" applyProtection="1">
      <alignment horizontal="left"/>
      <protection locked="0"/>
    </xf>
    <xf numFmtId="0" fontId="2" fillId="2" borderId="33" xfId="1" applyFont="1" applyFill="1" applyBorder="1" applyAlignment="1" applyProtection="1">
      <alignment horizontal="center"/>
      <protection locked="0"/>
    </xf>
    <xf numFmtId="0" fontId="16" fillId="2" borderId="59" xfId="1" applyFont="1" applyFill="1" applyBorder="1" applyAlignment="1" applyProtection="1">
      <alignment horizontal="left"/>
      <protection locked="0"/>
    </xf>
    <xf numFmtId="0" fontId="2" fillId="2" borderId="34" xfId="1" applyFont="1" applyFill="1" applyBorder="1" applyAlignment="1" applyProtection="1">
      <alignment horizontal="left"/>
      <protection locked="0"/>
    </xf>
    <xf numFmtId="0" fontId="11" fillId="11" borderId="0" xfId="1" quotePrefix="1" applyFont="1" applyFill="1" applyAlignment="1" applyProtection="1">
      <alignment horizontal="left"/>
      <protection locked="0"/>
    </xf>
    <xf numFmtId="4" fontId="2" fillId="11" borderId="0" xfId="1" applyNumberFormat="1" applyFont="1" applyFill="1" applyAlignment="1" applyProtection="1">
      <alignment horizontal="left"/>
      <protection locked="0"/>
    </xf>
    <xf numFmtId="164" fontId="2" fillId="11" borderId="0" xfId="1" applyNumberFormat="1" applyFont="1" applyFill="1" applyAlignment="1" applyProtection="1">
      <alignment horizontal="left"/>
      <protection locked="0"/>
    </xf>
    <xf numFmtId="0" fontId="2" fillId="11" borderId="0" xfId="1" applyFont="1" applyFill="1" applyAlignment="1" applyProtection="1">
      <alignment horizontal="left"/>
      <protection hidden="1"/>
    </xf>
    <xf numFmtId="0" fontId="17" fillId="11" borderId="0" xfId="1" applyFont="1" applyFill="1" applyAlignment="1" applyProtection="1">
      <alignment horizontal="left"/>
      <protection locked="0"/>
    </xf>
    <xf numFmtId="0" fontId="17" fillId="11" borderId="6" xfId="1" applyFont="1" applyFill="1" applyBorder="1" applyAlignment="1" applyProtection="1">
      <alignment horizontal="left"/>
      <protection locked="0"/>
    </xf>
    <xf numFmtId="0" fontId="2" fillId="11" borderId="6" xfId="1" applyFont="1" applyFill="1" applyBorder="1" applyAlignment="1" applyProtection="1">
      <alignment horizontal="left"/>
      <protection locked="0"/>
    </xf>
    <xf numFmtId="0" fontId="12" fillId="0" borderId="16" xfId="0" applyFont="1" applyBorder="1" applyAlignment="1" applyProtection="1">
      <alignment horizontal="left"/>
      <protection locked="0"/>
    </xf>
    <xf numFmtId="0" fontId="12" fillId="0" borderId="17" xfId="0" applyFont="1" applyBorder="1" applyAlignment="1" applyProtection="1">
      <alignment horizontal="left"/>
      <protection locked="0"/>
    </xf>
    <xf numFmtId="0" fontId="12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5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14" fontId="12" fillId="0" borderId="0" xfId="0" applyNumberFormat="1" applyFont="1" applyAlignment="1" applyProtection="1">
      <alignment horizontal="left"/>
      <protection locked="0"/>
    </xf>
    <xf numFmtId="0" fontId="12" fillId="0" borderId="2" xfId="0" applyFont="1" applyBorder="1" applyAlignment="1" applyProtection="1">
      <alignment horizontal="left"/>
      <protection locked="0"/>
    </xf>
    <xf numFmtId="0" fontId="12" fillId="0" borderId="3" xfId="0" applyFont="1" applyBorder="1" applyAlignment="1" applyProtection="1">
      <alignment horizontal="left"/>
      <protection locked="0"/>
    </xf>
    <xf numFmtId="0" fontId="2" fillId="2" borderId="0" xfId="2" applyFont="1" applyFill="1" applyAlignment="1" applyProtection="1">
      <alignment horizontal="left" textRotation="45"/>
      <protection locked="0"/>
    </xf>
    <xf numFmtId="3" fontId="2" fillId="2" borderId="0" xfId="2" applyNumberFormat="1" applyFont="1" applyFill="1" applyAlignment="1" applyProtection="1">
      <alignment horizontal="left" textRotation="45"/>
      <protection locked="0"/>
    </xf>
    <xf numFmtId="3" fontId="12" fillId="0" borderId="0" xfId="0" applyNumberFormat="1" applyFont="1" applyAlignment="1" applyProtection="1">
      <alignment horizontal="left"/>
      <protection locked="0"/>
    </xf>
    <xf numFmtId="0" fontId="12" fillId="0" borderId="8" xfId="0" applyFont="1" applyBorder="1" applyAlignment="1" applyProtection="1">
      <alignment horizontal="left"/>
      <protection locked="0"/>
    </xf>
    <xf numFmtId="0" fontId="12" fillId="0" borderId="8" xfId="0" applyFont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left"/>
      <protection locked="0"/>
    </xf>
    <xf numFmtId="0" fontId="12" fillId="0" borderId="6" xfId="0" applyFont="1" applyBorder="1" applyAlignment="1" applyProtection="1">
      <alignment horizontal="left"/>
      <protection locked="0"/>
    </xf>
    <xf numFmtId="0" fontId="12" fillId="0" borderId="6" xfId="0" applyFont="1" applyBorder="1" applyAlignment="1" applyProtection="1">
      <alignment horizontal="center"/>
      <protection locked="0"/>
    </xf>
    <xf numFmtId="0" fontId="12" fillId="0" borderId="6" xfId="0" quotePrefix="1" applyFont="1" applyBorder="1" applyAlignment="1" applyProtection="1">
      <alignment horizontal="left"/>
      <protection locked="0"/>
    </xf>
    <xf numFmtId="0" fontId="5" fillId="0" borderId="0" xfId="0" quotePrefix="1" applyFont="1" applyAlignment="1" applyProtection="1">
      <alignment horizontal="left"/>
      <protection locked="0"/>
    </xf>
    <xf numFmtId="0" fontId="12" fillId="0" borderId="9" xfId="0" applyFont="1" applyBorder="1" applyAlignment="1" applyProtection="1">
      <alignment horizontal="left"/>
      <protection locked="0"/>
    </xf>
    <xf numFmtId="0" fontId="12" fillId="0" borderId="9" xfId="0" applyFont="1" applyBorder="1" applyAlignment="1" applyProtection="1">
      <alignment horizontal="center"/>
      <protection locked="0"/>
    </xf>
    <xf numFmtId="0" fontId="12" fillId="0" borderId="0" xfId="0" quotePrefix="1" applyFont="1" applyAlignment="1" applyProtection="1">
      <alignment horizontal="left"/>
      <protection locked="0"/>
    </xf>
    <xf numFmtId="0" fontId="5" fillId="0" borderId="0" xfId="1" applyFont="1" applyAlignment="1" applyProtection="1">
      <alignment horizontal="left"/>
      <protection locked="0"/>
    </xf>
    <xf numFmtId="0" fontId="1" fillId="0" borderId="50" xfId="1" applyBorder="1" applyAlignment="1" applyProtection="1">
      <alignment horizontal="left"/>
      <protection locked="0"/>
    </xf>
    <xf numFmtId="0" fontId="1" fillId="0" borderId="38" xfId="1" applyBorder="1" applyAlignment="1" applyProtection="1">
      <alignment horizontal="left"/>
      <protection locked="0"/>
    </xf>
    <xf numFmtId="0" fontId="5" fillId="11" borderId="0" xfId="1" applyFont="1" applyFill="1" applyAlignment="1" applyProtection="1">
      <alignment horizontal="left"/>
      <protection locked="0"/>
    </xf>
    <xf numFmtId="0" fontId="1" fillId="0" borderId="6" xfId="1" applyBorder="1" applyAlignment="1" applyProtection="1">
      <alignment horizontal="center"/>
      <protection locked="0"/>
    </xf>
    <xf numFmtId="0" fontId="1" fillId="0" borderId="9" xfId="1" applyBorder="1" applyAlignment="1" applyProtection="1">
      <alignment horizontal="left"/>
      <protection locked="0"/>
    </xf>
    <xf numFmtId="0" fontId="1" fillId="0" borderId="6" xfId="1" applyBorder="1"/>
    <xf numFmtId="4" fontId="5" fillId="0" borderId="0" xfId="1" applyNumberFormat="1" applyFont="1" applyAlignment="1" applyProtection="1">
      <alignment horizontal="left"/>
      <protection locked="0"/>
    </xf>
    <xf numFmtId="0" fontId="6" fillId="4" borderId="6" xfId="2" applyFont="1" applyFill="1" applyBorder="1" applyAlignment="1">
      <alignment horizontal="left" textRotation="45"/>
    </xf>
    <xf numFmtId="3" fontId="6" fillId="4" borderId="6" xfId="2" applyNumberFormat="1" applyFont="1" applyFill="1" applyBorder="1" applyAlignment="1">
      <alignment horizontal="left" textRotation="45"/>
    </xf>
    <xf numFmtId="3" fontId="6" fillId="4" borderId="6" xfId="2" applyNumberFormat="1" applyFont="1" applyFill="1" applyBorder="1" applyAlignment="1">
      <alignment horizontal="center" textRotation="45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6" xfId="0" applyBorder="1"/>
    <xf numFmtId="0" fontId="5" fillId="0" borderId="6" xfId="0" applyFont="1" applyBorder="1" applyAlignment="1">
      <alignment horizontal="left"/>
    </xf>
    <xf numFmtId="0" fontId="7" fillId="4" borderId="6" xfId="0" applyFont="1" applyFill="1" applyBorder="1" applyAlignment="1">
      <alignment horizontal="center"/>
    </xf>
    <xf numFmtId="0" fontId="6" fillId="5" borderId="6" xfId="2" applyFont="1" applyFill="1" applyBorder="1" applyAlignment="1">
      <alignment horizontal="left" textRotation="45"/>
    </xf>
    <xf numFmtId="3" fontId="6" fillId="5" borderId="6" xfId="2" applyNumberFormat="1" applyFont="1" applyFill="1" applyBorder="1" applyAlignment="1">
      <alignment horizontal="left" textRotation="45"/>
    </xf>
    <xf numFmtId="3" fontId="6" fillId="5" borderId="6" xfId="2" applyNumberFormat="1" applyFont="1" applyFill="1" applyBorder="1" applyAlignment="1">
      <alignment horizontal="center" textRotation="45"/>
    </xf>
    <xf numFmtId="0" fontId="0" fillId="14" borderId="6" xfId="0" applyFill="1" applyBorder="1" applyAlignment="1">
      <alignment horizontal="left"/>
    </xf>
    <xf numFmtId="0" fontId="18" fillId="0" borderId="6" xfId="0" applyFont="1" applyBorder="1" applyAlignment="1">
      <alignment horizontal="left"/>
    </xf>
    <xf numFmtId="3" fontId="1" fillId="0" borderId="6" xfId="1" applyNumberFormat="1" applyBorder="1" applyAlignment="1">
      <alignment horizontal="left"/>
    </xf>
    <xf numFmtId="0" fontId="1" fillId="0" borderId="60" xfId="1" applyBorder="1" applyAlignment="1">
      <alignment horizontal="left"/>
    </xf>
    <xf numFmtId="0" fontId="1" fillId="0" borderId="38" xfId="1" applyBorder="1" applyAlignment="1">
      <alignment horizontal="left"/>
    </xf>
    <xf numFmtId="0" fontId="1" fillId="0" borderId="15" xfId="1" applyBorder="1" applyAlignment="1">
      <alignment horizontal="left"/>
    </xf>
    <xf numFmtId="0" fontId="1" fillId="0" borderId="38" xfId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0" borderId="51" xfId="1" applyBorder="1" applyAlignment="1">
      <alignment horizontal="left"/>
    </xf>
    <xf numFmtId="0" fontId="1" fillId="0" borderId="54" xfId="1" applyBorder="1" applyAlignment="1">
      <alignment horizontal="left"/>
    </xf>
    <xf numFmtId="0" fontId="1" fillId="0" borderId="2" xfId="1" applyBorder="1" applyAlignment="1">
      <alignment horizontal="center"/>
    </xf>
    <xf numFmtId="0" fontId="1" fillId="0" borderId="61" xfId="1" applyBorder="1" applyAlignment="1">
      <alignment horizontal="left"/>
    </xf>
    <xf numFmtId="0" fontId="1" fillId="0" borderId="62" xfId="1" applyBorder="1" applyAlignment="1">
      <alignment horizontal="left"/>
    </xf>
    <xf numFmtId="0" fontId="4" fillId="2" borderId="6" xfId="2" applyFont="1" applyFill="1" applyBorder="1" applyAlignment="1" applyProtection="1">
      <alignment horizontal="left" textRotation="75"/>
      <protection locked="0"/>
    </xf>
    <xf numFmtId="49" fontId="4" fillId="2" borderId="6" xfId="2" applyNumberFormat="1" applyFont="1" applyFill="1" applyBorder="1" applyAlignment="1" applyProtection="1">
      <alignment horizontal="left" textRotation="75"/>
      <protection locked="0"/>
    </xf>
    <xf numFmtId="3" fontId="4" fillId="2" borderId="6" xfId="2" applyNumberFormat="1" applyFont="1" applyFill="1" applyBorder="1" applyAlignment="1" applyProtection="1">
      <alignment horizontal="left" textRotation="75"/>
      <protection locked="0"/>
    </xf>
    <xf numFmtId="0" fontId="0" fillId="0" borderId="6" xfId="3" applyNumberFormat="1" applyFont="1" applyBorder="1"/>
    <xf numFmtId="168" fontId="0" fillId="0" borderId="6" xfId="3" applyNumberFormat="1" applyFont="1" applyBorder="1"/>
    <xf numFmtId="0" fontId="5" fillId="0" borderId="0" xfId="1" applyFont="1"/>
    <xf numFmtId="0" fontId="5" fillId="0" borderId="0" xfId="1" applyFont="1" applyAlignment="1" applyProtection="1">
      <alignment horizontal="left"/>
      <protection hidden="1"/>
    </xf>
    <xf numFmtId="0" fontId="5" fillId="0" borderId="6" xfId="1" applyFont="1" applyBorder="1"/>
    <xf numFmtId="0" fontId="5" fillId="0" borderId="6" xfId="1" applyFont="1" applyBorder="1" applyAlignment="1" applyProtection="1">
      <alignment horizontal="left"/>
      <protection locked="0"/>
    </xf>
    <xf numFmtId="49" fontId="1" fillId="0" borderId="16" xfId="1" applyNumberFormat="1" applyBorder="1" applyAlignment="1" applyProtection="1">
      <alignment horizontal="left"/>
      <protection locked="0"/>
    </xf>
    <xf numFmtId="49" fontId="1" fillId="0" borderId="0" xfId="1" applyNumberFormat="1" applyAlignment="1" applyProtection="1">
      <alignment horizontal="left"/>
      <protection locked="0"/>
    </xf>
    <xf numFmtId="49" fontId="1" fillId="0" borderId="2" xfId="1" applyNumberFormat="1" applyBorder="1" applyAlignment="1" applyProtection="1">
      <alignment horizontal="left"/>
      <protection locked="0"/>
    </xf>
    <xf numFmtId="49" fontId="1" fillId="0" borderId="8" xfId="1" applyNumberFormat="1" applyBorder="1" applyAlignment="1" applyProtection="1">
      <alignment horizontal="left"/>
      <protection locked="0"/>
    </xf>
    <xf numFmtId="49" fontId="11" fillId="0" borderId="0" xfId="1" applyNumberFormat="1" applyFont="1" applyAlignment="1" applyProtection="1">
      <alignment horizontal="left"/>
      <protection locked="0"/>
    </xf>
    <xf numFmtId="49" fontId="4" fillId="15" borderId="0" xfId="2" applyNumberFormat="1" applyFont="1" applyFill="1" applyAlignment="1" applyProtection="1">
      <alignment horizontal="left" textRotation="75"/>
      <protection locked="0"/>
    </xf>
    <xf numFmtId="0" fontId="2" fillId="0" borderId="0" xfId="1" applyFont="1" applyAlignment="1">
      <alignment horizontal="center"/>
    </xf>
    <xf numFmtId="0" fontId="2" fillId="0" borderId="0" xfId="1" quotePrefix="1" applyFont="1" applyAlignment="1">
      <alignment horizontal="left"/>
    </xf>
    <xf numFmtId="0" fontId="2" fillId="0" borderId="0" xfId="1" applyFont="1" applyAlignment="1" applyProtection="1">
      <alignment horizontal="center"/>
      <protection locked="0"/>
    </xf>
    <xf numFmtId="0" fontId="4" fillId="0" borderId="0" xfId="2" applyFont="1" applyAlignment="1" applyProtection="1">
      <alignment horizontal="left" textRotation="75"/>
      <protection locked="0"/>
    </xf>
    <xf numFmtId="49" fontId="11" fillId="0" borderId="8" xfId="1" applyNumberFormat="1" applyFont="1" applyBorder="1" applyAlignment="1" applyProtection="1">
      <alignment horizontal="left"/>
      <protection locked="0"/>
    </xf>
    <xf numFmtId="0" fontId="19" fillId="0" borderId="6" xfId="3" applyNumberFormat="1" applyFont="1" applyBorder="1"/>
    <xf numFmtId="0" fontId="19" fillId="0" borderId="0" xfId="3" applyNumberFormat="1" applyFont="1" applyBorder="1"/>
    <xf numFmtId="0" fontId="20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 vertical="center" indent="1"/>
    </xf>
    <xf numFmtId="0" fontId="5" fillId="8" borderId="6" xfId="1" applyFont="1" applyFill="1" applyBorder="1" applyAlignment="1">
      <alignment horizontal="left"/>
    </xf>
    <xf numFmtId="0" fontId="5" fillId="8" borderId="0" xfId="1" applyFont="1" applyFill="1" applyAlignment="1">
      <alignment horizontal="left"/>
    </xf>
    <xf numFmtId="0" fontId="1" fillId="11" borderId="29" xfId="1" applyFill="1" applyBorder="1" applyAlignment="1" applyProtection="1">
      <alignment horizontal="left"/>
      <protection locked="0"/>
    </xf>
    <xf numFmtId="0" fontId="1" fillId="0" borderId="29" xfId="1" applyBorder="1"/>
    <xf numFmtId="0" fontId="13" fillId="0" borderId="22" xfId="4" applyBorder="1" applyAlignment="1" applyProtection="1"/>
    <xf numFmtId="0" fontId="13" fillId="0" borderId="6" xfId="4" applyBorder="1" applyAlignment="1" applyProtection="1"/>
    <xf numFmtId="0" fontId="1" fillId="11" borderId="6" xfId="1" applyFill="1" applyBorder="1" applyAlignment="1" applyProtection="1">
      <alignment horizontal="left"/>
      <protection locked="0"/>
    </xf>
    <xf numFmtId="0" fontId="1" fillId="0" borderId="6" xfId="1" applyBorder="1"/>
  </cellXfs>
  <cellStyles count="6">
    <cellStyle name="Hyperlink 2" xfId="4" xr:uid="{9B302309-39E7-42A5-AA96-EF6512B7003A}"/>
    <cellStyle name="Komma 2" xfId="3" xr:uid="{9E36F201-FE9B-4E99-9EE7-2C83B7F5EDB1}"/>
    <cellStyle name="Standaard" xfId="0" builtinId="0"/>
    <cellStyle name="Standaard 2" xfId="1" xr:uid="{9170BF43-8195-47BE-B766-A89427172266}"/>
    <cellStyle name="Standaard_Blad1" xfId="2" xr:uid="{F19979D4-3742-4937-847D-CFDC07D2AA88}"/>
    <cellStyle name="Standaard_Blad1_Schoonmaak hoeveelheden Zwolle" xfId="5" xr:uid="{6D5D601C-A40B-48E3-8985-13F5E90336CE}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Index!A1"/><Relationship Id="rId1" Type="http://schemas.openxmlformats.org/officeDocument/2006/relationships/hyperlink" Target="#'Ruimtestaten Rh&#244;ne en Loire'!A9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133350</xdr:colOff>
      <xdr:row>220</xdr:row>
      <xdr:rowOff>85725</xdr:rowOff>
    </xdr:from>
    <xdr:to>
      <xdr:col>9</xdr:col>
      <xdr:colOff>352425</xdr:colOff>
      <xdr:row>222</xdr:row>
      <xdr:rowOff>95250</xdr:rowOff>
    </xdr:to>
    <xdr:sp macro="" textlink="">
      <xdr:nvSpPr>
        <xdr:cNvPr id="2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971AB5-AE49-45CD-8F9D-FA4B832612CD}"/>
            </a:ext>
          </a:extLst>
        </xdr:cNvPr>
        <xdr:cNvSpPr>
          <a:spLocks noChangeArrowheads="1"/>
        </xdr:cNvSpPr>
      </xdr:nvSpPr>
      <xdr:spPr bwMode="auto">
        <a:xfrm>
          <a:off x="11492865" y="39368730"/>
          <a:ext cx="224790" cy="346710"/>
        </a:xfrm>
        <a:prstGeom prst="upArrow">
          <a:avLst>
            <a:gd name="adj1" fmla="val 50000"/>
            <a:gd name="adj2" fmla="val 40217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466725</xdr:colOff>
      <xdr:row>0</xdr:row>
      <xdr:rowOff>57150</xdr:rowOff>
    </xdr:from>
    <xdr:to>
      <xdr:col>9</xdr:col>
      <xdr:colOff>1038225</xdr:colOff>
      <xdr:row>3</xdr:row>
      <xdr:rowOff>114300</xdr:rowOff>
    </xdr:to>
    <xdr:sp macro="" textlink="">
      <xdr:nvSpPr>
        <xdr:cNvPr id="3" name="AutoShap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9ACA22-1514-4C4C-B9D0-1B7D9B80ACB7}"/>
            </a:ext>
          </a:extLst>
        </xdr:cNvPr>
        <xdr:cNvSpPr>
          <a:spLocks noChangeArrowheads="1"/>
        </xdr:cNvSpPr>
      </xdr:nvSpPr>
      <xdr:spPr bwMode="auto">
        <a:xfrm>
          <a:off x="11831955" y="53340"/>
          <a:ext cx="571500" cy="575310"/>
        </a:xfrm>
        <a:prstGeom prst="bevel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nl-NL" sz="900" b="1" i="0" u="none" strike="noStrike" baseline="0">
              <a:solidFill>
                <a:srgbClr val="808080"/>
              </a:solidFill>
              <a:latin typeface="Arial"/>
              <a:cs typeface="Arial"/>
            </a:rPr>
            <a:t>Hoofd</a:t>
          </a:r>
        </a:p>
        <a:p>
          <a:pPr algn="ctr" rtl="0">
            <a:defRPr sz="1000"/>
          </a:pPr>
          <a:r>
            <a:rPr lang="nl-NL" sz="900" b="1" i="0" u="none" strike="noStrike" baseline="0">
              <a:solidFill>
                <a:srgbClr val="808080"/>
              </a:solidFill>
              <a:latin typeface="Arial"/>
              <a:cs typeface="Arial"/>
            </a:rPr>
            <a:t>menu</a:t>
          </a:r>
        </a:p>
      </xdr:txBody>
    </xdr:sp>
    <xdr:clientData/>
  </xdr:twoCellAnchor>
  <xdr:twoCellAnchor>
    <xdr:from>
      <xdr:col>9</xdr:col>
      <xdr:colOff>133350</xdr:colOff>
      <xdr:row>189</xdr:row>
      <xdr:rowOff>85725</xdr:rowOff>
    </xdr:from>
    <xdr:to>
      <xdr:col>9</xdr:col>
      <xdr:colOff>352425</xdr:colOff>
      <xdr:row>191</xdr:row>
      <xdr:rowOff>114300</xdr:rowOff>
    </xdr:to>
    <xdr:sp macro="" textlink="">
      <xdr:nvSpPr>
        <xdr:cNvPr id="4" name="AutoShap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9CAD10-60EC-4F48-8F5D-D69EE0432921}"/>
            </a:ext>
          </a:extLst>
        </xdr:cNvPr>
        <xdr:cNvSpPr>
          <a:spLocks noChangeArrowheads="1"/>
        </xdr:cNvSpPr>
      </xdr:nvSpPr>
      <xdr:spPr bwMode="auto">
        <a:xfrm>
          <a:off x="11492865" y="34015680"/>
          <a:ext cx="224790" cy="369570"/>
        </a:xfrm>
        <a:prstGeom prst="upArrow">
          <a:avLst>
            <a:gd name="adj1" fmla="val 50000"/>
            <a:gd name="adj2" fmla="val 40217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133350</xdr:colOff>
      <xdr:row>159</xdr:row>
      <xdr:rowOff>85725</xdr:rowOff>
    </xdr:from>
    <xdr:to>
      <xdr:col>9</xdr:col>
      <xdr:colOff>352425</xdr:colOff>
      <xdr:row>161</xdr:row>
      <xdr:rowOff>114300</xdr:rowOff>
    </xdr:to>
    <xdr:sp macro="" textlink="">
      <xdr:nvSpPr>
        <xdr:cNvPr id="5" name="AutoShap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87A6D3-E6AA-4A06-8469-A95E280D0C19}"/>
            </a:ext>
          </a:extLst>
        </xdr:cNvPr>
        <xdr:cNvSpPr>
          <a:spLocks noChangeArrowheads="1"/>
        </xdr:cNvSpPr>
      </xdr:nvSpPr>
      <xdr:spPr bwMode="auto">
        <a:xfrm>
          <a:off x="11492865" y="28834080"/>
          <a:ext cx="224790" cy="369570"/>
        </a:xfrm>
        <a:prstGeom prst="upArrow">
          <a:avLst>
            <a:gd name="adj1" fmla="val 50000"/>
            <a:gd name="adj2" fmla="val 40217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133350</xdr:colOff>
      <xdr:row>129</xdr:row>
      <xdr:rowOff>85725</xdr:rowOff>
    </xdr:from>
    <xdr:to>
      <xdr:col>9</xdr:col>
      <xdr:colOff>352425</xdr:colOff>
      <xdr:row>131</xdr:row>
      <xdr:rowOff>114300</xdr:rowOff>
    </xdr:to>
    <xdr:sp macro="" textlink="">
      <xdr:nvSpPr>
        <xdr:cNvPr id="6" name="AutoShap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566AEC-E40E-4CAD-AAB4-B62CF10B2EC5}"/>
            </a:ext>
          </a:extLst>
        </xdr:cNvPr>
        <xdr:cNvSpPr>
          <a:spLocks noChangeArrowheads="1"/>
        </xdr:cNvSpPr>
      </xdr:nvSpPr>
      <xdr:spPr bwMode="auto">
        <a:xfrm>
          <a:off x="11492865" y="23652480"/>
          <a:ext cx="224790" cy="369570"/>
        </a:xfrm>
        <a:prstGeom prst="upArrow">
          <a:avLst>
            <a:gd name="adj1" fmla="val 50000"/>
            <a:gd name="adj2" fmla="val 40217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133350</xdr:colOff>
      <xdr:row>98</xdr:row>
      <xdr:rowOff>85725</xdr:rowOff>
    </xdr:from>
    <xdr:to>
      <xdr:col>9</xdr:col>
      <xdr:colOff>352425</xdr:colOff>
      <xdr:row>100</xdr:row>
      <xdr:rowOff>114300</xdr:rowOff>
    </xdr:to>
    <xdr:sp macro="" textlink="">
      <xdr:nvSpPr>
        <xdr:cNvPr id="7" name="Auto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6C6B27-E54C-490B-BEB0-CEA282B39D18}"/>
            </a:ext>
          </a:extLst>
        </xdr:cNvPr>
        <xdr:cNvSpPr>
          <a:spLocks noChangeArrowheads="1"/>
        </xdr:cNvSpPr>
      </xdr:nvSpPr>
      <xdr:spPr bwMode="auto">
        <a:xfrm>
          <a:off x="11492865" y="18299430"/>
          <a:ext cx="224790" cy="369570"/>
        </a:xfrm>
        <a:prstGeom prst="upArrow">
          <a:avLst>
            <a:gd name="adj1" fmla="val 50000"/>
            <a:gd name="adj2" fmla="val 40217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133350</xdr:colOff>
      <xdr:row>58</xdr:row>
      <xdr:rowOff>85725</xdr:rowOff>
    </xdr:from>
    <xdr:to>
      <xdr:col>9</xdr:col>
      <xdr:colOff>352425</xdr:colOff>
      <xdr:row>60</xdr:row>
      <xdr:rowOff>66675</xdr:rowOff>
    </xdr:to>
    <xdr:sp macro="" textlink="">
      <xdr:nvSpPr>
        <xdr:cNvPr id="8" name="AutoShap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57088D-3D0F-46CF-84C6-6A566AE5806F}"/>
            </a:ext>
          </a:extLst>
        </xdr:cNvPr>
        <xdr:cNvSpPr>
          <a:spLocks noChangeArrowheads="1"/>
        </xdr:cNvSpPr>
      </xdr:nvSpPr>
      <xdr:spPr bwMode="auto">
        <a:xfrm>
          <a:off x="11492865" y="11241405"/>
          <a:ext cx="224790" cy="358140"/>
        </a:xfrm>
        <a:prstGeom prst="upArrow">
          <a:avLst>
            <a:gd name="adj1" fmla="val 50000"/>
            <a:gd name="adj2" fmla="val 40217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OfficeServer\Kantoor%20Zwolle\Facilitaire%20Zaken\Benchmark\Benchmark%20%20Service%20Levels%202011%20invoerblad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celevels"/>
      <sheetName val="Generieke vragenlijst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file://Fileserver.cs.kadaster.nl/hiemst$/OfficeServer/Kantoor%20Zwolle/Schoonmaak/Schoonmaak/NIC/Ruimtestaten%20NIC%20Zwolle.p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A2983-FDB3-4E63-B0C8-0CB5224D8197}">
  <dimension ref="A1:BH395"/>
  <sheetViews>
    <sheetView zoomScaleNormal="100" workbookViewId="0">
      <pane ySplit="8" topLeftCell="A300" activePane="bottomLeft" state="frozen"/>
      <selection pane="bottomLeft" activeCell="F316" sqref="F316"/>
    </sheetView>
  </sheetViews>
  <sheetFormatPr defaultColWidth="21.88671875" defaultRowHeight="13.2" x14ac:dyDescent="0.25"/>
  <cols>
    <col min="1" max="1" width="7.21875" style="7" customWidth="1"/>
    <col min="2" max="2" width="30" style="7" customWidth="1"/>
    <col min="3" max="3" width="17.109375" style="7" customWidth="1"/>
    <col min="4" max="4" width="15.88671875" style="7" customWidth="1"/>
    <col min="5" max="5" width="21.33203125" style="7" customWidth="1"/>
    <col min="6" max="6" width="7.88671875" style="7" customWidth="1"/>
    <col min="7" max="7" width="9.33203125" style="38" customWidth="1"/>
    <col min="8" max="8" width="9.5546875" style="7" customWidth="1"/>
    <col min="9" max="9" width="18.6640625" style="7" customWidth="1"/>
    <col min="10" max="10" width="16.88671875" style="7" customWidth="1"/>
    <col min="11" max="11" width="13" style="7" bestFit="1" customWidth="1"/>
    <col min="12" max="12" width="37" style="13" customWidth="1"/>
    <col min="13" max="13" width="9.6640625" style="8" customWidth="1"/>
    <col min="14" max="14" width="11.88671875" style="7" customWidth="1"/>
    <col min="15" max="15" width="9.6640625" style="18" customWidth="1"/>
    <col min="16" max="17" width="21.88671875" style="7" customWidth="1"/>
    <col min="18" max="18" width="18.6640625" style="7" customWidth="1"/>
    <col min="19" max="256" width="21.88671875" style="7"/>
    <col min="257" max="257" width="4.88671875" style="7" customWidth="1"/>
    <col min="258" max="258" width="30" style="7" customWidth="1"/>
    <col min="259" max="259" width="17.109375" style="7" customWidth="1"/>
    <col min="260" max="260" width="15.88671875" style="7" customWidth="1"/>
    <col min="261" max="261" width="21.33203125" style="7" customWidth="1"/>
    <col min="262" max="262" width="7.88671875" style="7" customWidth="1"/>
    <col min="263" max="263" width="9.33203125" style="7" customWidth="1"/>
    <col min="264" max="264" width="9.5546875" style="7" customWidth="1"/>
    <col min="265" max="265" width="18.6640625" style="7" customWidth="1"/>
    <col min="266" max="266" width="16.88671875" style="7" customWidth="1"/>
    <col min="267" max="267" width="13" style="7" bestFit="1" customWidth="1"/>
    <col min="268" max="268" width="12.88671875" style="7" customWidth="1"/>
    <col min="269" max="269" width="9.6640625" style="7" customWidth="1"/>
    <col min="270" max="270" width="11.88671875" style="7" customWidth="1"/>
    <col min="271" max="271" width="9.6640625" style="7" customWidth="1"/>
    <col min="272" max="273" width="21.88671875" style="7"/>
    <col min="274" max="274" width="18.6640625" style="7" customWidth="1"/>
    <col min="275" max="512" width="21.88671875" style="7"/>
    <col min="513" max="513" width="4.88671875" style="7" customWidth="1"/>
    <col min="514" max="514" width="30" style="7" customWidth="1"/>
    <col min="515" max="515" width="17.109375" style="7" customWidth="1"/>
    <col min="516" max="516" width="15.88671875" style="7" customWidth="1"/>
    <col min="517" max="517" width="21.33203125" style="7" customWidth="1"/>
    <col min="518" max="518" width="7.88671875" style="7" customWidth="1"/>
    <col min="519" max="519" width="9.33203125" style="7" customWidth="1"/>
    <col min="520" max="520" width="9.5546875" style="7" customWidth="1"/>
    <col min="521" max="521" width="18.6640625" style="7" customWidth="1"/>
    <col min="522" max="522" width="16.88671875" style="7" customWidth="1"/>
    <col min="523" max="523" width="13" style="7" bestFit="1" customWidth="1"/>
    <col min="524" max="524" width="12.88671875" style="7" customWidth="1"/>
    <col min="525" max="525" width="9.6640625" style="7" customWidth="1"/>
    <col min="526" max="526" width="11.88671875" style="7" customWidth="1"/>
    <col min="527" max="527" width="9.6640625" style="7" customWidth="1"/>
    <col min="528" max="529" width="21.88671875" style="7"/>
    <col min="530" max="530" width="18.6640625" style="7" customWidth="1"/>
    <col min="531" max="768" width="21.88671875" style="7"/>
    <col min="769" max="769" width="4.88671875" style="7" customWidth="1"/>
    <col min="770" max="770" width="30" style="7" customWidth="1"/>
    <col min="771" max="771" width="17.109375" style="7" customWidth="1"/>
    <col min="772" max="772" width="15.88671875" style="7" customWidth="1"/>
    <col min="773" max="773" width="21.33203125" style="7" customWidth="1"/>
    <col min="774" max="774" width="7.88671875" style="7" customWidth="1"/>
    <col min="775" max="775" width="9.33203125" style="7" customWidth="1"/>
    <col min="776" max="776" width="9.5546875" style="7" customWidth="1"/>
    <col min="777" max="777" width="18.6640625" style="7" customWidth="1"/>
    <col min="778" max="778" width="16.88671875" style="7" customWidth="1"/>
    <col min="779" max="779" width="13" style="7" bestFit="1" customWidth="1"/>
    <col min="780" max="780" width="12.88671875" style="7" customWidth="1"/>
    <col min="781" max="781" width="9.6640625" style="7" customWidth="1"/>
    <col min="782" max="782" width="11.88671875" style="7" customWidth="1"/>
    <col min="783" max="783" width="9.6640625" style="7" customWidth="1"/>
    <col min="784" max="785" width="21.88671875" style="7"/>
    <col min="786" max="786" width="18.6640625" style="7" customWidth="1"/>
    <col min="787" max="1024" width="21.88671875" style="7"/>
    <col min="1025" max="1025" width="4.88671875" style="7" customWidth="1"/>
    <col min="1026" max="1026" width="30" style="7" customWidth="1"/>
    <col min="1027" max="1027" width="17.109375" style="7" customWidth="1"/>
    <col min="1028" max="1028" width="15.88671875" style="7" customWidth="1"/>
    <col min="1029" max="1029" width="21.33203125" style="7" customWidth="1"/>
    <col min="1030" max="1030" width="7.88671875" style="7" customWidth="1"/>
    <col min="1031" max="1031" width="9.33203125" style="7" customWidth="1"/>
    <col min="1032" max="1032" width="9.5546875" style="7" customWidth="1"/>
    <col min="1033" max="1033" width="18.6640625" style="7" customWidth="1"/>
    <col min="1034" max="1034" width="16.88671875" style="7" customWidth="1"/>
    <col min="1035" max="1035" width="13" style="7" bestFit="1" customWidth="1"/>
    <col min="1036" max="1036" width="12.88671875" style="7" customWidth="1"/>
    <col min="1037" max="1037" width="9.6640625" style="7" customWidth="1"/>
    <col min="1038" max="1038" width="11.88671875" style="7" customWidth="1"/>
    <col min="1039" max="1039" width="9.6640625" style="7" customWidth="1"/>
    <col min="1040" max="1041" width="21.88671875" style="7"/>
    <col min="1042" max="1042" width="18.6640625" style="7" customWidth="1"/>
    <col min="1043" max="1280" width="21.88671875" style="7"/>
    <col min="1281" max="1281" width="4.88671875" style="7" customWidth="1"/>
    <col min="1282" max="1282" width="30" style="7" customWidth="1"/>
    <col min="1283" max="1283" width="17.109375" style="7" customWidth="1"/>
    <col min="1284" max="1284" width="15.88671875" style="7" customWidth="1"/>
    <col min="1285" max="1285" width="21.33203125" style="7" customWidth="1"/>
    <col min="1286" max="1286" width="7.88671875" style="7" customWidth="1"/>
    <col min="1287" max="1287" width="9.33203125" style="7" customWidth="1"/>
    <col min="1288" max="1288" width="9.5546875" style="7" customWidth="1"/>
    <col min="1289" max="1289" width="18.6640625" style="7" customWidth="1"/>
    <col min="1290" max="1290" width="16.88671875" style="7" customWidth="1"/>
    <col min="1291" max="1291" width="13" style="7" bestFit="1" customWidth="1"/>
    <col min="1292" max="1292" width="12.88671875" style="7" customWidth="1"/>
    <col min="1293" max="1293" width="9.6640625" style="7" customWidth="1"/>
    <col min="1294" max="1294" width="11.88671875" style="7" customWidth="1"/>
    <col min="1295" max="1295" width="9.6640625" style="7" customWidth="1"/>
    <col min="1296" max="1297" width="21.88671875" style="7"/>
    <col min="1298" max="1298" width="18.6640625" style="7" customWidth="1"/>
    <col min="1299" max="1536" width="21.88671875" style="7"/>
    <col min="1537" max="1537" width="4.88671875" style="7" customWidth="1"/>
    <col min="1538" max="1538" width="30" style="7" customWidth="1"/>
    <col min="1539" max="1539" width="17.109375" style="7" customWidth="1"/>
    <col min="1540" max="1540" width="15.88671875" style="7" customWidth="1"/>
    <col min="1541" max="1541" width="21.33203125" style="7" customWidth="1"/>
    <col min="1542" max="1542" width="7.88671875" style="7" customWidth="1"/>
    <col min="1543" max="1543" width="9.33203125" style="7" customWidth="1"/>
    <col min="1544" max="1544" width="9.5546875" style="7" customWidth="1"/>
    <col min="1545" max="1545" width="18.6640625" style="7" customWidth="1"/>
    <col min="1546" max="1546" width="16.88671875" style="7" customWidth="1"/>
    <col min="1547" max="1547" width="13" style="7" bestFit="1" customWidth="1"/>
    <col min="1548" max="1548" width="12.88671875" style="7" customWidth="1"/>
    <col min="1549" max="1549" width="9.6640625" style="7" customWidth="1"/>
    <col min="1550" max="1550" width="11.88671875" style="7" customWidth="1"/>
    <col min="1551" max="1551" width="9.6640625" style="7" customWidth="1"/>
    <col min="1552" max="1553" width="21.88671875" style="7"/>
    <col min="1554" max="1554" width="18.6640625" style="7" customWidth="1"/>
    <col min="1555" max="1792" width="21.88671875" style="7"/>
    <col min="1793" max="1793" width="4.88671875" style="7" customWidth="1"/>
    <col min="1794" max="1794" width="30" style="7" customWidth="1"/>
    <col min="1795" max="1795" width="17.109375" style="7" customWidth="1"/>
    <col min="1796" max="1796" width="15.88671875" style="7" customWidth="1"/>
    <col min="1797" max="1797" width="21.33203125" style="7" customWidth="1"/>
    <col min="1798" max="1798" width="7.88671875" style="7" customWidth="1"/>
    <col min="1799" max="1799" width="9.33203125" style="7" customWidth="1"/>
    <col min="1800" max="1800" width="9.5546875" style="7" customWidth="1"/>
    <col min="1801" max="1801" width="18.6640625" style="7" customWidth="1"/>
    <col min="1802" max="1802" width="16.88671875" style="7" customWidth="1"/>
    <col min="1803" max="1803" width="13" style="7" bestFit="1" customWidth="1"/>
    <col min="1804" max="1804" width="12.88671875" style="7" customWidth="1"/>
    <col min="1805" max="1805" width="9.6640625" style="7" customWidth="1"/>
    <col min="1806" max="1806" width="11.88671875" style="7" customWidth="1"/>
    <col min="1807" max="1807" width="9.6640625" style="7" customWidth="1"/>
    <col min="1808" max="1809" width="21.88671875" style="7"/>
    <col min="1810" max="1810" width="18.6640625" style="7" customWidth="1"/>
    <col min="1811" max="2048" width="21.88671875" style="7"/>
    <col min="2049" max="2049" width="4.88671875" style="7" customWidth="1"/>
    <col min="2050" max="2050" width="30" style="7" customWidth="1"/>
    <col min="2051" max="2051" width="17.109375" style="7" customWidth="1"/>
    <col min="2052" max="2052" width="15.88671875" style="7" customWidth="1"/>
    <col min="2053" max="2053" width="21.33203125" style="7" customWidth="1"/>
    <col min="2054" max="2054" width="7.88671875" style="7" customWidth="1"/>
    <col min="2055" max="2055" width="9.33203125" style="7" customWidth="1"/>
    <col min="2056" max="2056" width="9.5546875" style="7" customWidth="1"/>
    <col min="2057" max="2057" width="18.6640625" style="7" customWidth="1"/>
    <col min="2058" max="2058" width="16.88671875" style="7" customWidth="1"/>
    <col min="2059" max="2059" width="13" style="7" bestFit="1" customWidth="1"/>
    <col min="2060" max="2060" width="12.88671875" style="7" customWidth="1"/>
    <col min="2061" max="2061" width="9.6640625" style="7" customWidth="1"/>
    <col min="2062" max="2062" width="11.88671875" style="7" customWidth="1"/>
    <col min="2063" max="2063" width="9.6640625" style="7" customWidth="1"/>
    <col min="2064" max="2065" width="21.88671875" style="7"/>
    <col min="2066" max="2066" width="18.6640625" style="7" customWidth="1"/>
    <col min="2067" max="2304" width="21.88671875" style="7"/>
    <col min="2305" max="2305" width="4.88671875" style="7" customWidth="1"/>
    <col min="2306" max="2306" width="30" style="7" customWidth="1"/>
    <col min="2307" max="2307" width="17.109375" style="7" customWidth="1"/>
    <col min="2308" max="2308" width="15.88671875" style="7" customWidth="1"/>
    <col min="2309" max="2309" width="21.33203125" style="7" customWidth="1"/>
    <col min="2310" max="2310" width="7.88671875" style="7" customWidth="1"/>
    <col min="2311" max="2311" width="9.33203125" style="7" customWidth="1"/>
    <col min="2312" max="2312" width="9.5546875" style="7" customWidth="1"/>
    <col min="2313" max="2313" width="18.6640625" style="7" customWidth="1"/>
    <col min="2314" max="2314" width="16.88671875" style="7" customWidth="1"/>
    <col min="2315" max="2315" width="13" style="7" bestFit="1" customWidth="1"/>
    <col min="2316" max="2316" width="12.88671875" style="7" customWidth="1"/>
    <col min="2317" max="2317" width="9.6640625" style="7" customWidth="1"/>
    <col min="2318" max="2318" width="11.88671875" style="7" customWidth="1"/>
    <col min="2319" max="2319" width="9.6640625" style="7" customWidth="1"/>
    <col min="2320" max="2321" width="21.88671875" style="7"/>
    <col min="2322" max="2322" width="18.6640625" style="7" customWidth="1"/>
    <col min="2323" max="2560" width="21.88671875" style="7"/>
    <col min="2561" max="2561" width="4.88671875" style="7" customWidth="1"/>
    <col min="2562" max="2562" width="30" style="7" customWidth="1"/>
    <col min="2563" max="2563" width="17.109375" style="7" customWidth="1"/>
    <col min="2564" max="2564" width="15.88671875" style="7" customWidth="1"/>
    <col min="2565" max="2565" width="21.33203125" style="7" customWidth="1"/>
    <col min="2566" max="2566" width="7.88671875" style="7" customWidth="1"/>
    <col min="2567" max="2567" width="9.33203125" style="7" customWidth="1"/>
    <col min="2568" max="2568" width="9.5546875" style="7" customWidth="1"/>
    <col min="2569" max="2569" width="18.6640625" style="7" customWidth="1"/>
    <col min="2570" max="2570" width="16.88671875" style="7" customWidth="1"/>
    <col min="2571" max="2571" width="13" style="7" bestFit="1" customWidth="1"/>
    <col min="2572" max="2572" width="12.88671875" style="7" customWidth="1"/>
    <col min="2573" max="2573" width="9.6640625" style="7" customWidth="1"/>
    <col min="2574" max="2574" width="11.88671875" style="7" customWidth="1"/>
    <col min="2575" max="2575" width="9.6640625" style="7" customWidth="1"/>
    <col min="2576" max="2577" width="21.88671875" style="7"/>
    <col min="2578" max="2578" width="18.6640625" style="7" customWidth="1"/>
    <col min="2579" max="2816" width="21.88671875" style="7"/>
    <col min="2817" max="2817" width="4.88671875" style="7" customWidth="1"/>
    <col min="2818" max="2818" width="30" style="7" customWidth="1"/>
    <col min="2819" max="2819" width="17.109375" style="7" customWidth="1"/>
    <col min="2820" max="2820" width="15.88671875" style="7" customWidth="1"/>
    <col min="2821" max="2821" width="21.33203125" style="7" customWidth="1"/>
    <col min="2822" max="2822" width="7.88671875" style="7" customWidth="1"/>
    <col min="2823" max="2823" width="9.33203125" style="7" customWidth="1"/>
    <col min="2824" max="2824" width="9.5546875" style="7" customWidth="1"/>
    <col min="2825" max="2825" width="18.6640625" style="7" customWidth="1"/>
    <col min="2826" max="2826" width="16.88671875" style="7" customWidth="1"/>
    <col min="2827" max="2827" width="13" style="7" bestFit="1" customWidth="1"/>
    <col min="2828" max="2828" width="12.88671875" style="7" customWidth="1"/>
    <col min="2829" max="2829" width="9.6640625" style="7" customWidth="1"/>
    <col min="2830" max="2830" width="11.88671875" style="7" customWidth="1"/>
    <col min="2831" max="2831" width="9.6640625" style="7" customWidth="1"/>
    <col min="2832" max="2833" width="21.88671875" style="7"/>
    <col min="2834" max="2834" width="18.6640625" style="7" customWidth="1"/>
    <col min="2835" max="3072" width="21.88671875" style="7"/>
    <col min="3073" max="3073" width="4.88671875" style="7" customWidth="1"/>
    <col min="3074" max="3074" width="30" style="7" customWidth="1"/>
    <col min="3075" max="3075" width="17.109375" style="7" customWidth="1"/>
    <col min="3076" max="3076" width="15.88671875" style="7" customWidth="1"/>
    <col min="3077" max="3077" width="21.33203125" style="7" customWidth="1"/>
    <col min="3078" max="3078" width="7.88671875" style="7" customWidth="1"/>
    <col min="3079" max="3079" width="9.33203125" style="7" customWidth="1"/>
    <col min="3080" max="3080" width="9.5546875" style="7" customWidth="1"/>
    <col min="3081" max="3081" width="18.6640625" style="7" customWidth="1"/>
    <col min="3082" max="3082" width="16.88671875" style="7" customWidth="1"/>
    <col min="3083" max="3083" width="13" style="7" bestFit="1" customWidth="1"/>
    <col min="3084" max="3084" width="12.88671875" style="7" customWidth="1"/>
    <col min="3085" max="3085" width="9.6640625" style="7" customWidth="1"/>
    <col min="3086" max="3086" width="11.88671875" style="7" customWidth="1"/>
    <col min="3087" max="3087" width="9.6640625" style="7" customWidth="1"/>
    <col min="3088" max="3089" width="21.88671875" style="7"/>
    <col min="3090" max="3090" width="18.6640625" style="7" customWidth="1"/>
    <col min="3091" max="3328" width="21.88671875" style="7"/>
    <col min="3329" max="3329" width="4.88671875" style="7" customWidth="1"/>
    <col min="3330" max="3330" width="30" style="7" customWidth="1"/>
    <col min="3331" max="3331" width="17.109375" style="7" customWidth="1"/>
    <col min="3332" max="3332" width="15.88671875" style="7" customWidth="1"/>
    <col min="3333" max="3333" width="21.33203125" style="7" customWidth="1"/>
    <col min="3334" max="3334" width="7.88671875" style="7" customWidth="1"/>
    <col min="3335" max="3335" width="9.33203125" style="7" customWidth="1"/>
    <col min="3336" max="3336" width="9.5546875" style="7" customWidth="1"/>
    <col min="3337" max="3337" width="18.6640625" style="7" customWidth="1"/>
    <col min="3338" max="3338" width="16.88671875" style="7" customWidth="1"/>
    <col min="3339" max="3339" width="13" style="7" bestFit="1" customWidth="1"/>
    <col min="3340" max="3340" width="12.88671875" style="7" customWidth="1"/>
    <col min="3341" max="3341" width="9.6640625" style="7" customWidth="1"/>
    <col min="3342" max="3342" width="11.88671875" style="7" customWidth="1"/>
    <col min="3343" max="3343" width="9.6640625" style="7" customWidth="1"/>
    <col min="3344" max="3345" width="21.88671875" style="7"/>
    <col min="3346" max="3346" width="18.6640625" style="7" customWidth="1"/>
    <col min="3347" max="3584" width="21.88671875" style="7"/>
    <col min="3585" max="3585" width="4.88671875" style="7" customWidth="1"/>
    <col min="3586" max="3586" width="30" style="7" customWidth="1"/>
    <col min="3587" max="3587" width="17.109375" style="7" customWidth="1"/>
    <col min="3588" max="3588" width="15.88671875" style="7" customWidth="1"/>
    <col min="3589" max="3589" width="21.33203125" style="7" customWidth="1"/>
    <col min="3590" max="3590" width="7.88671875" style="7" customWidth="1"/>
    <col min="3591" max="3591" width="9.33203125" style="7" customWidth="1"/>
    <col min="3592" max="3592" width="9.5546875" style="7" customWidth="1"/>
    <col min="3593" max="3593" width="18.6640625" style="7" customWidth="1"/>
    <col min="3594" max="3594" width="16.88671875" style="7" customWidth="1"/>
    <col min="3595" max="3595" width="13" style="7" bestFit="1" customWidth="1"/>
    <col min="3596" max="3596" width="12.88671875" style="7" customWidth="1"/>
    <col min="3597" max="3597" width="9.6640625" style="7" customWidth="1"/>
    <col min="3598" max="3598" width="11.88671875" style="7" customWidth="1"/>
    <col min="3599" max="3599" width="9.6640625" style="7" customWidth="1"/>
    <col min="3600" max="3601" width="21.88671875" style="7"/>
    <col min="3602" max="3602" width="18.6640625" style="7" customWidth="1"/>
    <col min="3603" max="3840" width="21.88671875" style="7"/>
    <col min="3841" max="3841" width="4.88671875" style="7" customWidth="1"/>
    <col min="3842" max="3842" width="30" style="7" customWidth="1"/>
    <col min="3843" max="3843" width="17.109375" style="7" customWidth="1"/>
    <col min="3844" max="3844" width="15.88671875" style="7" customWidth="1"/>
    <col min="3845" max="3845" width="21.33203125" style="7" customWidth="1"/>
    <col min="3846" max="3846" width="7.88671875" style="7" customWidth="1"/>
    <col min="3847" max="3847" width="9.33203125" style="7" customWidth="1"/>
    <col min="3848" max="3848" width="9.5546875" style="7" customWidth="1"/>
    <col min="3849" max="3849" width="18.6640625" style="7" customWidth="1"/>
    <col min="3850" max="3850" width="16.88671875" style="7" customWidth="1"/>
    <col min="3851" max="3851" width="13" style="7" bestFit="1" customWidth="1"/>
    <col min="3852" max="3852" width="12.88671875" style="7" customWidth="1"/>
    <col min="3853" max="3853" width="9.6640625" style="7" customWidth="1"/>
    <col min="3854" max="3854" width="11.88671875" style="7" customWidth="1"/>
    <col min="3855" max="3855" width="9.6640625" style="7" customWidth="1"/>
    <col min="3856" max="3857" width="21.88671875" style="7"/>
    <col min="3858" max="3858" width="18.6640625" style="7" customWidth="1"/>
    <col min="3859" max="4096" width="21.88671875" style="7"/>
    <col min="4097" max="4097" width="4.88671875" style="7" customWidth="1"/>
    <col min="4098" max="4098" width="30" style="7" customWidth="1"/>
    <col min="4099" max="4099" width="17.109375" style="7" customWidth="1"/>
    <col min="4100" max="4100" width="15.88671875" style="7" customWidth="1"/>
    <col min="4101" max="4101" width="21.33203125" style="7" customWidth="1"/>
    <col min="4102" max="4102" width="7.88671875" style="7" customWidth="1"/>
    <col min="4103" max="4103" width="9.33203125" style="7" customWidth="1"/>
    <col min="4104" max="4104" width="9.5546875" style="7" customWidth="1"/>
    <col min="4105" max="4105" width="18.6640625" style="7" customWidth="1"/>
    <col min="4106" max="4106" width="16.88671875" style="7" customWidth="1"/>
    <col min="4107" max="4107" width="13" style="7" bestFit="1" customWidth="1"/>
    <col min="4108" max="4108" width="12.88671875" style="7" customWidth="1"/>
    <col min="4109" max="4109" width="9.6640625" style="7" customWidth="1"/>
    <col min="4110" max="4110" width="11.88671875" style="7" customWidth="1"/>
    <col min="4111" max="4111" width="9.6640625" style="7" customWidth="1"/>
    <col min="4112" max="4113" width="21.88671875" style="7"/>
    <col min="4114" max="4114" width="18.6640625" style="7" customWidth="1"/>
    <col min="4115" max="4352" width="21.88671875" style="7"/>
    <col min="4353" max="4353" width="4.88671875" style="7" customWidth="1"/>
    <col min="4354" max="4354" width="30" style="7" customWidth="1"/>
    <col min="4355" max="4355" width="17.109375" style="7" customWidth="1"/>
    <col min="4356" max="4356" width="15.88671875" style="7" customWidth="1"/>
    <col min="4357" max="4357" width="21.33203125" style="7" customWidth="1"/>
    <col min="4358" max="4358" width="7.88671875" style="7" customWidth="1"/>
    <col min="4359" max="4359" width="9.33203125" style="7" customWidth="1"/>
    <col min="4360" max="4360" width="9.5546875" style="7" customWidth="1"/>
    <col min="4361" max="4361" width="18.6640625" style="7" customWidth="1"/>
    <col min="4362" max="4362" width="16.88671875" style="7" customWidth="1"/>
    <col min="4363" max="4363" width="13" style="7" bestFit="1" customWidth="1"/>
    <col min="4364" max="4364" width="12.88671875" style="7" customWidth="1"/>
    <col min="4365" max="4365" width="9.6640625" style="7" customWidth="1"/>
    <col min="4366" max="4366" width="11.88671875" style="7" customWidth="1"/>
    <col min="4367" max="4367" width="9.6640625" style="7" customWidth="1"/>
    <col min="4368" max="4369" width="21.88671875" style="7"/>
    <col min="4370" max="4370" width="18.6640625" style="7" customWidth="1"/>
    <col min="4371" max="4608" width="21.88671875" style="7"/>
    <col min="4609" max="4609" width="4.88671875" style="7" customWidth="1"/>
    <col min="4610" max="4610" width="30" style="7" customWidth="1"/>
    <col min="4611" max="4611" width="17.109375" style="7" customWidth="1"/>
    <col min="4612" max="4612" width="15.88671875" style="7" customWidth="1"/>
    <col min="4613" max="4613" width="21.33203125" style="7" customWidth="1"/>
    <col min="4614" max="4614" width="7.88671875" style="7" customWidth="1"/>
    <col min="4615" max="4615" width="9.33203125" style="7" customWidth="1"/>
    <col min="4616" max="4616" width="9.5546875" style="7" customWidth="1"/>
    <col min="4617" max="4617" width="18.6640625" style="7" customWidth="1"/>
    <col min="4618" max="4618" width="16.88671875" style="7" customWidth="1"/>
    <col min="4619" max="4619" width="13" style="7" bestFit="1" customWidth="1"/>
    <col min="4620" max="4620" width="12.88671875" style="7" customWidth="1"/>
    <col min="4621" max="4621" width="9.6640625" style="7" customWidth="1"/>
    <col min="4622" max="4622" width="11.88671875" style="7" customWidth="1"/>
    <col min="4623" max="4623" width="9.6640625" style="7" customWidth="1"/>
    <col min="4624" max="4625" width="21.88671875" style="7"/>
    <col min="4626" max="4626" width="18.6640625" style="7" customWidth="1"/>
    <col min="4627" max="4864" width="21.88671875" style="7"/>
    <col min="4865" max="4865" width="4.88671875" style="7" customWidth="1"/>
    <col min="4866" max="4866" width="30" style="7" customWidth="1"/>
    <col min="4867" max="4867" width="17.109375" style="7" customWidth="1"/>
    <col min="4868" max="4868" width="15.88671875" style="7" customWidth="1"/>
    <col min="4869" max="4869" width="21.33203125" style="7" customWidth="1"/>
    <col min="4870" max="4870" width="7.88671875" style="7" customWidth="1"/>
    <col min="4871" max="4871" width="9.33203125" style="7" customWidth="1"/>
    <col min="4872" max="4872" width="9.5546875" style="7" customWidth="1"/>
    <col min="4873" max="4873" width="18.6640625" style="7" customWidth="1"/>
    <col min="4874" max="4874" width="16.88671875" style="7" customWidth="1"/>
    <col min="4875" max="4875" width="13" style="7" bestFit="1" customWidth="1"/>
    <col min="4876" max="4876" width="12.88671875" style="7" customWidth="1"/>
    <col min="4877" max="4877" width="9.6640625" style="7" customWidth="1"/>
    <col min="4878" max="4878" width="11.88671875" style="7" customWidth="1"/>
    <col min="4879" max="4879" width="9.6640625" style="7" customWidth="1"/>
    <col min="4880" max="4881" width="21.88671875" style="7"/>
    <col min="4882" max="4882" width="18.6640625" style="7" customWidth="1"/>
    <col min="4883" max="5120" width="21.88671875" style="7"/>
    <col min="5121" max="5121" width="4.88671875" style="7" customWidth="1"/>
    <col min="5122" max="5122" width="30" style="7" customWidth="1"/>
    <col min="5123" max="5123" width="17.109375" style="7" customWidth="1"/>
    <col min="5124" max="5124" width="15.88671875" style="7" customWidth="1"/>
    <col min="5125" max="5125" width="21.33203125" style="7" customWidth="1"/>
    <col min="5126" max="5126" width="7.88671875" style="7" customWidth="1"/>
    <col min="5127" max="5127" width="9.33203125" style="7" customWidth="1"/>
    <col min="5128" max="5128" width="9.5546875" style="7" customWidth="1"/>
    <col min="5129" max="5129" width="18.6640625" style="7" customWidth="1"/>
    <col min="5130" max="5130" width="16.88671875" style="7" customWidth="1"/>
    <col min="5131" max="5131" width="13" style="7" bestFit="1" customWidth="1"/>
    <col min="5132" max="5132" width="12.88671875" style="7" customWidth="1"/>
    <col min="5133" max="5133" width="9.6640625" style="7" customWidth="1"/>
    <col min="5134" max="5134" width="11.88671875" style="7" customWidth="1"/>
    <col min="5135" max="5135" width="9.6640625" style="7" customWidth="1"/>
    <col min="5136" max="5137" width="21.88671875" style="7"/>
    <col min="5138" max="5138" width="18.6640625" style="7" customWidth="1"/>
    <col min="5139" max="5376" width="21.88671875" style="7"/>
    <col min="5377" max="5377" width="4.88671875" style="7" customWidth="1"/>
    <col min="5378" max="5378" width="30" style="7" customWidth="1"/>
    <col min="5379" max="5379" width="17.109375" style="7" customWidth="1"/>
    <col min="5380" max="5380" width="15.88671875" style="7" customWidth="1"/>
    <col min="5381" max="5381" width="21.33203125" style="7" customWidth="1"/>
    <col min="5382" max="5382" width="7.88671875" style="7" customWidth="1"/>
    <col min="5383" max="5383" width="9.33203125" style="7" customWidth="1"/>
    <col min="5384" max="5384" width="9.5546875" style="7" customWidth="1"/>
    <col min="5385" max="5385" width="18.6640625" style="7" customWidth="1"/>
    <col min="5386" max="5386" width="16.88671875" style="7" customWidth="1"/>
    <col min="5387" max="5387" width="13" style="7" bestFit="1" customWidth="1"/>
    <col min="5388" max="5388" width="12.88671875" style="7" customWidth="1"/>
    <col min="5389" max="5389" width="9.6640625" style="7" customWidth="1"/>
    <col min="5390" max="5390" width="11.88671875" style="7" customWidth="1"/>
    <col min="5391" max="5391" width="9.6640625" style="7" customWidth="1"/>
    <col min="5392" max="5393" width="21.88671875" style="7"/>
    <col min="5394" max="5394" width="18.6640625" style="7" customWidth="1"/>
    <col min="5395" max="5632" width="21.88671875" style="7"/>
    <col min="5633" max="5633" width="4.88671875" style="7" customWidth="1"/>
    <col min="5634" max="5634" width="30" style="7" customWidth="1"/>
    <col min="5635" max="5635" width="17.109375" style="7" customWidth="1"/>
    <col min="5636" max="5636" width="15.88671875" style="7" customWidth="1"/>
    <col min="5637" max="5637" width="21.33203125" style="7" customWidth="1"/>
    <col min="5638" max="5638" width="7.88671875" style="7" customWidth="1"/>
    <col min="5639" max="5639" width="9.33203125" style="7" customWidth="1"/>
    <col min="5640" max="5640" width="9.5546875" style="7" customWidth="1"/>
    <col min="5641" max="5641" width="18.6640625" style="7" customWidth="1"/>
    <col min="5642" max="5642" width="16.88671875" style="7" customWidth="1"/>
    <col min="5643" max="5643" width="13" style="7" bestFit="1" customWidth="1"/>
    <col min="5644" max="5644" width="12.88671875" style="7" customWidth="1"/>
    <col min="5645" max="5645" width="9.6640625" style="7" customWidth="1"/>
    <col min="5646" max="5646" width="11.88671875" style="7" customWidth="1"/>
    <col min="5647" max="5647" width="9.6640625" style="7" customWidth="1"/>
    <col min="5648" max="5649" width="21.88671875" style="7"/>
    <col min="5650" max="5650" width="18.6640625" style="7" customWidth="1"/>
    <col min="5651" max="5888" width="21.88671875" style="7"/>
    <col min="5889" max="5889" width="4.88671875" style="7" customWidth="1"/>
    <col min="5890" max="5890" width="30" style="7" customWidth="1"/>
    <col min="5891" max="5891" width="17.109375" style="7" customWidth="1"/>
    <col min="5892" max="5892" width="15.88671875" style="7" customWidth="1"/>
    <col min="5893" max="5893" width="21.33203125" style="7" customWidth="1"/>
    <col min="5894" max="5894" width="7.88671875" style="7" customWidth="1"/>
    <col min="5895" max="5895" width="9.33203125" style="7" customWidth="1"/>
    <col min="5896" max="5896" width="9.5546875" style="7" customWidth="1"/>
    <col min="5897" max="5897" width="18.6640625" style="7" customWidth="1"/>
    <col min="5898" max="5898" width="16.88671875" style="7" customWidth="1"/>
    <col min="5899" max="5899" width="13" style="7" bestFit="1" customWidth="1"/>
    <col min="5900" max="5900" width="12.88671875" style="7" customWidth="1"/>
    <col min="5901" max="5901" width="9.6640625" style="7" customWidth="1"/>
    <col min="5902" max="5902" width="11.88671875" style="7" customWidth="1"/>
    <col min="5903" max="5903" width="9.6640625" style="7" customWidth="1"/>
    <col min="5904" max="5905" width="21.88671875" style="7"/>
    <col min="5906" max="5906" width="18.6640625" style="7" customWidth="1"/>
    <col min="5907" max="6144" width="21.88671875" style="7"/>
    <col min="6145" max="6145" width="4.88671875" style="7" customWidth="1"/>
    <col min="6146" max="6146" width="30" style="7" customWidth="1"/>
    <col min="6147" max="6147" width="17.109375" style="7" customWidth="1"/>
    <col min="6148" max="6148" width="15.88671875" style="7" customWidth="1"/>
    <col min="6149" max="6149" width="21.33203125" style="7" customWidth="1"/>
    <col min="6150" max="6150" width="7.88671875" style="7" customWidth="1"/>
    <col min="6151" max="6151" width="9.33203125" style="7" customWidth="1"/>
    <col min="6152" max="6152" width="9.5546875" style="7" customWidth="1"/>
    <col min="6153" max="6153" width="18.6640625" style="7" customWidth="1"/>
    <col min="6154" max="6154" width="16.88671875" style="7" customWidth="1"/>
    <col min="6155" max="6155" width="13" style="7" bestFit="1" customWidth="1"/>
    <col min="6156" max="6156" width="12.88671875" style="7" customWidth="1"/>
    <col min="6157" max="6157" width="9.6640625" style="7" customWidth="1"/>
    <col min="6158" max="6158" width="11.88671875" style="7" customWidth="1"/>
    <col min="6159" max="6159" width="9.6640625" style="7" customWidth="1"/>
    <col min="6160" max="6161" width="21.88671875" style="7"/>
    <col min="6162" max="6162" width="18.6640625" style="7" customWidth="1"/>
    <col min="6163" max="6400" width="21.88671875" style="7"/>
    <col min="6401" max="6401" width="4.88671875" style="7" customWidth="1"/>
    <col min="6402" max="6402" width="30" style="7" customWidth="1"/>
    <col min="6403" max="6403" width="17.109375" style="7" customWidth="1"/>
    <col min="6404" max="6404" width="15.88671875" style="7" customWidth="1"/>
    <col min="6405" max="6405" width="21.33203125" style="7" customWidth="1"/>
    <col min="6406" max="6406" width="7.88671875" style="7" customWidth="1"/>
    <col min="6407" max="6407" width="9.33203125" style="7" customWidth="1"/>
    <col min="6408" max="6408" width="9.5546875" style="7" customWidth="1"/>
    <col min="6409" max="6409" width="18.6640625" style="7" customWidth="1"/>
    <col min="6410" max="6410" width="16.88671875" style="7" customWidth="1"/>
    <col min="6411" max="6411" width="13" style="7" bestFit="1" customWidth="1"/>
    <col min="6412" max="6412" width="12.88671875" style="7" customWidth="1"/>
    <col min="6413" max="6413" width="9.6640625" style="7" customWidth="1"/>
    <col min="6414" max="6414" width="11.88671875" style="7" customWidth="1"/>
    <col min="6415" max="6415" width="9.6640625" style="7" customWidth="1"/>
    <col min="6416" max="6417" width="21.88671875" style="7"/>
    <col min="6418" max="6418" width="18.6640625" style="7" customWidth="1"/>
    <col min="6419" max="6656" width="21.88671875" style="7"/>
    <col min="6657" max="6657" width="4.88671875" style="7" customWidth="1"/>
    <col min="6658" max="6658" width="30" style="7" customWidth="1"/>
    <col min="6659" max="6659" width="17.109375" style="7" customWidth="1"/>
    <col min="6660" max="6660" width="15.88671875" style="7" customWidth="1"/>
    <col min="6661" max="6661" width="21.33203125" style="7" customWidth="1"/>
    <col min="6662" max="6662" width="7.88671875" style="7" customWidth="1"/>
    <col min="6663" max="6663" width="9.33203125" style="7" customWidth="1"/>
    <col min="6664" max="6664" width="9.5546875" style="7" customWidth="1"/>
    <col min="6665" max="6665" width="18.6640625" style="7" customWidth="1"/>
    <col min="6666" max="6666" width="16.88671875" style="7" customWidth="1"/>
    <col min="6667" max="6667" width="13" style="7" bestFit="1" customWidth="1"/>
    <col min="6668" max="6668" width="12.88671875" style="7" customWidth="1"/>
    <col min="6669" max="6669" width="9.6640625" style="7" customWidth="1"/>
    <col min="6670" max="6670" width="11.88671875" style="7" customWidth="1"/>
    <col min="6671" max="6671" width="9.6640625" style="7" customWidth="1"/>
    <col min="6672" max="6673" width="21.88671875" style="7"/>
    <col min="6674" max="6674" width="18.6640625" style="7" customWidth="1"/>
    <col min="6675" max="6912" width="21.88671875" style="7"/>
    <col min="6913" max="6913" width="4.88671875" style="7" customWidth="1"/>
    <col min="6914" max="6914" width="30" style="7" customWidth="1"/>
    <col min="6915" max="6915" width="17.109375" style="7" customWidth="1"/>
    <col min="6916" max="6916" width="15.88671875" style="7" customWidth="1"/>
    <col min="6917" max="6917" width="21.33203125" style="7" customWidth="1"/>
    <col min="6918" max="6918" width="7.88671875" style="7" customWidth="1"/>
    <col min="6919" max="6919" width="9.33203125" style="7" customWidth="1"/>
    <col min="6920" max="6920" width="9.5546875" style="7" customWidth="1"/>
    <col min="6921" max="6921" width="18.6640625" style="7" customWidth="1"/>
    <col min="6922" max="6922" width="16.88671875" style="7" customWidth="1"/>
    <col min="6923" max="6923" width="13" style="7" bestFit="1" customWidth="1"/>
    <col min="6924" max="6924" width="12.88671875" style="7" customWidth="1"/>
    <col min="6925" max="6925" width="9.6640625" style="7" customWidth="1"/>
    <col min="6926" max="6926" width="11.88671875" style="7" customWidth="1"/>
    <col min="6927" max="6927" width="9.6640625" style="7" customWidth="1"/>
    <col min="6928" max="6929" width="21.88671875" style="7"/>
    <col min="6930" max="6930" width="18.6640625" style="7" customWidth="1"/>
    <col min="6931" max="7168" width="21.88671875" style="7"/>
    <col min="7169" max="7169" width="4.88671875" style="7" customWidth="1"/>
    <col min="7170" max="7170" width="30" style="7" customWidth="1"/>
    <col min="7171" max="7171" width="17.109375" style="7" customWidth="1"/>
    <col min="7172" max="7172" width="15.88671875" style="7" customWidth="1"/>
    <col min="7173" max="7173" width="21.33203125" style="7" customWidth="1"/>
    <col min="7174" max="7174" width="7.88671875" style="7" customWidth="1"/>
    <col min="7175" max="7175" width="9.33203125" style="7" customWidth="1"/>
    <col min="7176" max="7176" width="9.5546875" style="7" customWidth="1"/>
    <col min="7177" max="7177" width="18.6640625" style="7" customWidth="1"/>
    <col min="7178" max="7178" width="16.88671875" style="7" customWidth="1"/>
    <col min="7179" max="7179" width="13" style="7" bestFit="1" customWidth="1"/>
    <col min="7180" max="7180" width="12.88671875" style="7" customWidth="1"/>
    <col min="7181" max="7181" width="9.6640625" style="7" customWidth="1"/>
    <col min="7182" max="7182" width="11.88671875" style="7" customWidth="1"/>
    <col min="7183" max="7183" width="9.6640625" style="7" customWidth="1"/>
    <col min="7184" max="7185" width="21.88671875" style="7"/>
    <col min="7186" max="7186" width="18.6640625" style="7" customWidth="1"/>
    <col min="7187" max="7424" width="21.88671875" style="7"/>
    <col min="7425" max="7425" width="4.88671875" style="7" customWidth="1"/>
    <col min="7426" max="7426" width="30" style="7" customWidth="1"/>
    <col min="7427" max="7427" width="17.109375" style="7" customWidth="1"/>
    <col min="7428" max="7428" width="15.88671875" style="7" customWidth="1"/>
    <col min="7429" max="7429" width="21.33203125" style="7" customWidth="1"/>
    <col min="7430" max="7430" width="7.88671875" style="7" customWidth="1"/>
    <col min="7431" max="7431" width="9.33203125" style="7" customWidth="1"/>
    <col min="7432" max="7432" width="9.5546875" style="7" customWidth="1"/>
    <col min="7433" max="7433" width="18.6640625" style="7" customWidth="1"/>
    <col min="7434" max="7434" width="16.88671875" style="7" customWidth="1"/>
    <col min="7435" max="7435" width="13" style="7" bestFit="1" customWidth="1"/>
    <col min="7436" max="7436" width="12.88671875" style="7" customWidth="1"/>
    <col min="7437" max="7437" width="9.6640625" style="7" customWidth="1"/>
    <col min="7438" max="7438" width="11.88671875" style="7" customWidth="1"/>
    <col min="7439" max="7439" width="9.6640625" style="7" customWidth="1"/>
    <col min="7440" max="7441" width="21.88671875" style="7"/>
    <col min="7442" max="7442" width="18.6640625" style="7" customWidth="1"/>
    <col min="7443" max="7680" width="21.88671875" style="7"/>
    <col min="7681" max="7681" width="4.88671875" style="7" customWidth="1"/>
    <col min="7682" max="7682" width="30" style="7" customWidth="1"/>
    <col min="7683" max="7683" width="17.109375" style="7" customWidth="1"/>
    <col min="7684" max="7684" width="15.88671875" style="7" customWidth="1"/>
    <col min="7685" max="7685" width="21.33203125" style="7" customWidth="1"/>
    <col min="7686" max="7686" width="7.88671875" style="7" customWidth="1"/>
    <col min="7687" max="7687" width="9.33203125" style="7" customWidth="1"/>
    <col min="7688" max="7688" width="9.5546875" style="7" customWidth="1"/>
    <col min="7689" max="7689" width="18.6640625" style="7" customWidth="1"/>
    <col min="7690" max="7690" width="16.88671875" style="7" customWidth="1"/>
    <col min="7691" max="7691" width="13" style="7" bestFit="1" customWidth="1"/>
    <col min="7692" max="7692" width="12.88671875" style="7" customWidth="1"/>
    <col min="7693" max="7693" width="9.6640625" style="7" customWidth="1"/>
    <col min="7694" max="7694" width="11.88671875" style="7" customWidth="1"/>
    <col min="7695" max="7695" width="9.6640625" style="7" customWidth="1"/>
    <col min="7696" max="7697" width="21.88671875" style="7"/>
    <col min="7698" max="7698" width="18.6640625" style="7" customWidth="1"/>
    <col min="7699" max="7936" width="21.88671875" style="7"/>
    <col min="7937" max="7937" width="4.88671875" style="7" customWidth="1"/>
    <col min="7938" max="7938" width="30" style="7" customWidth="1"/>
    <col min="7939" max="7939" width="17.109375" style="7" customWidth="1"/>
    <col min="7940" max="7940" width="15.88671875" style="7" customWidth="1"/>
    <col min="7941" max="7941" width="21.33203125" style="7" customWidth="1"/>
    <col min="7942" max="7942" width="7.88671875" style="7" customWidth="1"/>
    <col min="7943" max="7943" width="9.33203125" style="7" customWidth="1"/>
    <col min="7944" max="7944" width="9.5546875" style="7" customWidth="1"/>
    <col min="7945" max="7945" width="18.6640625" style="7" customWidth="1"/>
    <col min="7946" max="7946" width="16.88671875" style="7" customWidth="1"/>
    <col min="7947" max="7947" width="13" style="7" bestFit="1" customWidth="1"/>
    <col min="7948" max="7948" width="12.88671875" style="7" customWidth="1"/>
    <col min="7949" max="7949" width="9.6640625" style="7" customWidth="1"/>
    <col min="7950" max="7950" width="11.88671875" style="7" customWidth="1"/>
    <col min="7951" max="7951" width="9.6640625" style="7" customWidth="1"/>
    <col min="7952" max="7953" width="21.88671875" style="7"/>
    <col min="7954" max="7954" width="18.6640625" style="7" customWidth="1"/>
    <col min="7955" max="8192" width="21.88671875" style="7"/>
    <col min="8193" max="8193" width="4.88671875" style="7" customWidth="1"/>
    <col min="8194" max="8194" width="30" style="7" customWidth="1"/>
    <col min="8195" max="8195" width="17.109375" style="7" customWidth="1"/>
    <col min="8196" max="8196" width="15.88671875" style="7" customWidth="1"/>
    <col min="8197" max="8197" width="21.33203125" style="7" customWidth="1"/>
    <col min="8198" max="8198" width="7.88671875" style="7" customWidth="1"/>
    <col min="8199" max="8199" width="9.33203125" style="7" customWidth="1"/>
    <col min="8200" max="8200" width="9.5546875" style="7" customWidth="1"/>
    <col min="8201" max="8201" width="18.6640625" style="7" customWidth="1"/>
    <col min="8202" max="8202" width="16.88671875" style="7" customWidth="1"/>
    <col min="8203" max="8203" width="13" style="7" bestFit="1" customWidth="1"/>
    <col min="8204" max="8204" width="12.88671875" style="7" customWidth="1"/>
    <col min="8205" max="8205" width="9.6640625" style="7" customWidth="1"/>
    <col min="8206" max="8206" width="11.88671875" style="7" customWidth="1"/>
    <col min="8207" max="8207" width="9.6640625" style="7" customWidth="1"/>
    <col min="8208" max="8209" width="21.88671875" style="7"/>
    <col min="8210" max="8210" width="18.6640625" style="7" customWidth="1"/>
    <col min="8211" max="8448" width="21.88671875" style="7"/>
    <col min="8449" max="8449" width="4.88671875" style="7" customWidth="1"/>
    <col min="8450" max="8450" width="30" style="7" customWidth="1"/>
    <col min="8451" max="8451" width="17.109375" style="7" customWidth="1"/>
    <col min="8452" max="8452" width="15.88671875" style="7" customWidth="1"/>
    <col min="8453" max="8453" width="21.33203125" style="7" customWidth="1"/>
    <col min="8454" max="8454" width="7.88671875" style="7" customWidth="1"/>
    <col min="8455" max="8455" width="9.33203125" style="7" customWidth="1"/>
    <col min="8456" max="8456" width="9.5546875" style="7" customWidth="1"/>
    <col min="8457" max="8457" width="18.6640625" style="7" customWidth="1"/>
    <col min="8458" max="8458" width="16.88671875" style="7" customWidth="1"/>
    <col min="8459" max="8459" width="13" style="7" bestFit="1" customWidth="1"/>
    <col min="8460" max="8460" width="12.88671875" style="7" customWidth="1"/>
    <col min="8461" max="8461" width="9.6640625" style="7" customWidth="1"/>
    <col min="8462" max="8462" width="11.88671875" style="7" customWidth="1"/>
    <col min="8463" max="8463" width="9.6640625" style="7" customWidth="1"/>
    <col min="8464" max="8465" width="21.88671875" style="7"/>
    <col min="8466" max="8466" width="18.6640625" style="7" customWidth="1"/>
    <col min="8467" max="8704" width="21.88671875" style="7"/>
    <col min="8705" max="8705" width="4.88671875" style="7" customWidth="1"/>
    <col min="8706" max="8706" width="30" style="7" customWidth="1"/>
    <col min="8707" max="8707" width="17.109375" style="7" customWidth="1"/>
    <col min="8708" max="8708" width="15.88671875" style="7" customWidth="1"/>
    <col min="8709" max="8709" width="21.33203125" style="7" customWidth="1"/>
    <col min="8710" max="8710" width="7.88671875" style="7" customWidth="1"/>
    <col min="8711" max="8711" width="9.33203125" style="7" customWidth="1"/>
    <col min="8712" max="8712" width="9.5546875" style="7" customWidth="1"/>
    <col min="8713" max="8713" width="18.6640625" style="7" customWidth="1"/>
    <col min="8714" max="8714" width="16.88671875" style="7" customWidth="1"/>
    <col min="8715" max="8715" width="13" style="7" bestFit="1" customWidth="1"/>
    <col min="8716" max="8716" width="12.88671875" style="7" customWidth="1"/>
    <col min="8717" max="8717" width="9.6640625" style="7" customWidth="1"/>
    <col min="8718" max="8718" width="11.88671875" style="7" customWidth="1"/>
    <col min="8719" max="8719" width="9.6640625" style="7" customWidth="1"/>
    <col min="8720" max="8721" width="21.88671875" style="7"/>
    <col min="8722" max="8722" width="18.6640625" style="7" customWidth="1"/>
    <col min="8723" max="8960" width="21.88671875" style="7"/>
    <col min="8961" max="8961" width="4.88671875" style="7" customWidth="1"/>
    <col min="8962" max="8962" width="30" style="7" customWidth="1"/>
    <col min="8963" max="8963" width="17.109375" style="7" customWidth="1"/>
    <col min="8964" max="8964" width="15.88671875" style="7" customWidth="1"/>
    <col min="8965" max="8965" width="21.33203125" style="7" customWidth="1"/>
    <col min="8966" max="8966" width="7.88671875" style="7" customWidth="1"/>
    <col min="8967" max="8967" width="9.33203125" style="7" customWidth="1"/>
    <col min="8968" max="8968" width="9.5546875" style="7" customWidth="1"/>
    <col min="8969" max="8969" width="18.6640625" style="7" customWidth="1"/>
    <col min="8970" max="8970" width="16.88671875" style="7" customWidth="1"/>
    <col min="8971" max="8971" width="13" style="7" bestFit="1" customWidth="1"/>
    <col min="8972" max="8972" width="12.88671875" style="7" customWidth="1"/>
    <col min="8973" max="8973" width="9.6640625" style="7" customWidth="1"/>
    <col min="8974" max="8974" width="11.88671875" style="7" customWidth="1"/>
    <col min="8975" max="8975" width="9.6640625" style="7" customWidth="1"/>
    <col min="8976" max="8977" width="21.88671875" style="7"/>
    <col min="8978" max="8978" width="18.6640625" style="7" customWidth="1"/>
    <col min="8979" max="9216" width="21.88671875" style="7"/>
    <col min="9217" max="9217" width="4.88671875" style="7" customWidth="1"/>
    <col min="9218" max="9218" width="30" style="7" customWidth="1"/>
    <col min="9219" max="9219" width="17.109375" style="7" customWidth="1"/>
    <col min="9220" max="9220" width="15.88671875" style="7" customWidth="1"/>
    <col min="9221" max="9221" width="21.33203125" style="7" customWidth="1"/>
    <col min="9222" max="9222" width="7.88671875" style="7" customWidth="1"/>
    <col min="9223" max="9223" width="9.33203125" style="7" customWidth="1"/>
    <col min="9224" max="9224" width="9.5546875" style="7" customWidth="1"/>
    <col min="9225" max="9225" width="18.6640625" style="7" customWidth="1"/>
    <col min="9226" max="9226" width="16.88671875" style="7" customWidth="1"/>
    <col min="9227" max="9227" width="13" style="7" bestFit="1" customWidth="1"/>
    <col min="9228" max="9228" width="12.88671875" style="7" customWidth="1"/>
    <col min="9229" max="9229" width="9.6640625" style="7" customWidth="1"/>
    <col min="9230" max="9230" width="11.88671875" style="7" customWidth="1"/>
    <col min="9231" max="9231" width="9.6640625" style="7" customWidth="1"/>
    <col min="9232" max="9233" width="21.88671875" style="7"/>
    <col min="9234" max="9234" width="18.6640625" style="7" customWidth="1"/>
    <col min="9235" max="9472" width="21.88671875" style="7"/>
    <col min="9473" max="9473" width="4.88671875" style="7" customWidth="1"/>
    <col min="9474" max="9474" width="30" style="7" customWidth="1"/>
    <col min="9475" max="9475" width="17.109375" style="7" customWidth="1"/>
    <col min="9476" max="9476" width="15.88671875" style="7" customWidth="1"/>
    <col min="9477" max="9477" width="21.33203125" style="7" customWidth="1"/>
    <col min="9478" max="9478" width="7.88671875" style="7" customWidth="1"/>
    <col min="9479" max="9479" width="9.33203125" style="7" customWidth="1"/>
    <col min="9480" max="9480" width="9.5546875" style="7" customWidth="1"/>
    <col min="9481" max="9481" width="18.6640625" style="7" customWidth="1"/>
    <col min="9482" max="9482" width="16.88671875" style="7" customWidth="1"/>
    <col min="9483" max="9483" width="13" style="7" bestFit="1" customWidth="1"/>
    <col min="9484" max="9484" width="12.88671875" style="7" customWidth="1"/>
    <col min="9485" max="9485" width="9.6640625" style="7" customWidth="1"/>
    <col min="9486" max="9486" width="11.88671875" style="7" customWidth="1"/>
    <col min="9487" max="9487" width="9.6640625" style="7" customWidth="1"/>
    <col min="9488" max="9489" width="21.88671875" style="7"/>
    <col min="9490" max="9490" width="18.6640625" style="7" customWidth="1"/>
    <col min="9491" max="9728" width="21.88671875" style="7"/>
    <col min="9729" max="9729" width="4.88671875" style="7" customWidth="1"/>
    <col min="9730" max="9730" width="30" style="7" customWidth="1"/>
    <col min="9731" max="9731" width="17.109375" style="7" customWidth="1"/>
    <col min="9732" max="9732" width="15.88671875" style="7" customWidth="1"/>
    <col min="9733" max="9733" width="21.33203125" style="7" customWidth="1"/>
    <col min="9734" max="9734" width="7.88671875" style="7" customWidth="1"/>
    <col min="9735" max="9735" width="9.33203125" style="7" customWidth="1"/>
    <col min="9736" max="9736" width="9.5546875" style="7" customWidth="1"/>
    <col min="9737" max="9737" width="18.6640625" style="7" customWidth="1"/>
    <col min="9738" max="9738" width="16.88671875" style="7" customWidth="1"/>
    <col min="9739" max="9739" width="13" style="7" bestFit="1" customWidth="1"/>
    <col min="9740" max="9740" width="12.88671875" style="7" customWidth="1"/>
    <col min="9741" max="9741" width="9.6640625" style="7" customWidth="1"/>
    <col min="9742" max="9742" width="11.88671875" style="7" customWidth="1"/>
    <col min="9743" max="9743" width="9.6640625" style="7" customWidth="1"/>
    <col min="9744" max="9745" width="21.88671875" style="7"/>
    <col min="9746" max="9746" width="18.6640625" style="7" customWidth="1"/>
    <col min="9747" max="9984" width="21.88671875" style="7"/>
    <col min="9985" max="9985" width="4.88671875" style="7" customWidth="1"/>
    <col min="9986" max="9986" width="30" style="7" customWidth="1"/>
    <col min="9987" max="9987" width="17.109375" style="7" customWidth="1"/>
    <col min="9988" max="9988" width="15.88671875" style="7" customWidth="1"/>
    <col min="9989" max="9989" width="21.33203125" style="7" customWidth="1"/>
    <col min="9990" max="9990" width="7.88671875" style="7" customWidth="1"/>
    <col min="9991" max="9991" width="9.33203125" style="7" customWidth="1"/>
    <col min="9992" max="9992" width="9.5546875" style="7" customWidth="1"/>
    <col min="9993" max="9993" width="18.6640625" style="7" customWidth="1"/>
    <col min="9994" max="9994" width="16.88671875" style="7" customWidth="1"/>
    <col min="9995" max="9995" width="13" style="7" bestFit="1" customWidth="1"/>
    <col min="9996" max="9996" width="12.88671875" style="7" customWidth="1"/>
    <col min="9997" max="9997" width="9.6640625" style="7" customWidth="1"/>
    <col min="9998" max="9998" width="11.88671875" style="7" customWidth="1"/>
    <col min="9999" max="9999" width="9.6640625" style="7" customWidth="1"/>
    <col min="10000" max="10001" width="21.88671875" style="7"/>
    <col min="10002" max="10002" width="18.6640625" style="7" customWidth="1"/>
    <col min="10003" max="10240" width="21.88671875" style="7"/>
    <col min="10241" max="10241" width="4.88671875" style="7" customWidth="1"/>
    <col min="10242" max="10242" width="30" style="7" customWidth="1"/>
    <col min="10243" max="10243" width="17.109375" style="7" customWidth="1"/>
    <col min="10244" max="10244" width="15.88671875" style="7" customWidth="1"/>
    <col min="10245" max="10245" width="21.33203125" style="7" customWidth="1"/>
    <col min="10246" max="10246" width="7.88671875" style="7" customWidth="1"/>
    <col min="10247" max="10247" width="9.33203125" style="7" customWidth="1"/>
    <col min="10248" max="10248" width="9.5546875" style="7" customWidth="1"/>
    <col min="10249" max="10249" width="18.6640625" style="7" customWidth="1"/>
    <col min="10250" max="10250" width="16.88671875" style="7" customWidth="1"/>
    <col min="10251" max="10251" width="13" style="7" bestFit="1" customWidth="1"/>
    <col min="10252" max="10252" width="12.88671875" style="7" customWidth="1"/>
    <col min="10253" max="10253" width="9.6640625" style="7" customWidth="1"/>
    <col min="10254" max="10254" width="11.88671875" style="7" customWidth="1"/>
    <col min="10255" max="10255" width="9.6640625" style="7" customWidth="1"/>
    <col min="10256" max="10257" width="21.88671875" style="7"/>
    <col min="10258" max="10258" width="18.6640625" style="7" customWidth="1"/>
    <col min="10259" max="10496" width="21.88671875" style="7"/>
    <col min="10497" max="10497" width="4.88671875" style="7" customWidth="1"/>
    <col min="10498" max="10498" width="30" style="7" customWidth="1"/>
    <col min="10499" max="10499" width="17.109375" style="7" customWidth="1"/>
    <col min="10500" max="10500" width="15.88671875" style="7" customWidth="1"/>
    <col min="10501" max="10501" width="21.33203125" style="7" customWidth="1"/>
    <col min="10502" max="10502" width="7.88671875" style="7" customWidth="1"/>
    <col min="10503" max="10503" width="9.33203125" style="7" customWidth="1"/>
    <col min="10504" max="10504" width="9.5546875" style="7" customWidth="1"/>
    <col min="10505" max="10505" width="18.6640625" style="7" customWidth="1"/>
    <col min="10506" max="10506" width="16.88671875" style="7" customWidth="1"/>
    <col min="10507" max="10507" width="13" style="7" bestFit="1" customWidth="1"/>
    <col min="10508" max="10508" width="12.88671875" style="7" customWidth="1"/>
    <col min="10509" max="10509" width="9.6640625" style="7" customWidth="1"/>
    <col min="10510" max="10510" width="11.88671875" style="7" customWidth="1"/>
    <col min="10511" max="10511" width="9.6640625" style="7" customWidth="1"/>
    <col min="10512" max="10513" width="21.88671875" style="7"/>
    <col min="10514" max="10514" width="18.6640625" style="7" customWidth="1"/>
    <col min="10515" max="10752" width="21.88671875" style="7"/>
    <col min="10753" max="10753" width="4.88671875" style="7" customWidth="1"/>
    <col min="10754" max="10754" width="30" style="7" customWidth="1"/>
    <col min="10755" max="10755" width="17.109375" style="7" customWidth="1"/>
    <col min="10756" max="10756" width="15.88671875" style="7" customWidth="1"/>
    <col min="10757" max="10757" width="21.33203125" style="7" customWidth="1"/>
    <col min="10758" max="10758" width="7.88671875" style="7" customWidth="1"/>
    <col min="10759" max="10759" width="9.33203125" style="7" customWidth="1"/>
    <col min="10760" max="10760" width="9.5546875" style="7" customWidth="1"/>
    <col min="10761" max="10761" width="18.6640625" style="7" customWidth="1"/>
    <col min="10762" max="10762" width="16.88671875" style="7" customWidth="1"/>
    <col min="10763" max="10763" width="13" style="7" bestFit="1" customWidth="1"/>
    <col min="10764" max="10764" width="12.88671875" style="7" customWidth="1"/>
    <col min="10765" max="10765" width="9.6640625" style="7" customWidth="1"/>
    <col min="10766" max="10766" width="11.88671875" style="7" customWidth="1"/>
    <col min="10767" max="10767" width="9.6640625" style="7" customWidth="1"/>
    <col min="10768" max="10769" width="21.88671875" style="7"/>
    <col min="10770" max="10770" width="18.6640625" style="7" customWidth="1"/>
    <col min="10771" max="11008" width="21.88671875" style="7"/>
    <col min="11009" max="11009" width="4.88671875" style="7" customWidth="1"/>
    <col min="11010" max="11010" width="30" style="7" customWidth="1"/>
    <col min="11011" max="11011" width="17.109375" style="7" customWidth="1"/>
    <col min="11012" max="11012" width="15.88671875" style="7" customWidth="1"/>
    <col min="11013" max="11013" width="21.33203125" style="7" customWidth="1"/>
    <col min="11014" max="11014" width="7.88671875" style="7" customWidth="1"/>
    <col min="11015" max="11015" width="9.33203125" style="7" customWidth="1"/>
    <col min="11016" max="11016" width="9.5546875" style="7" customWidth="1"/>
    <col min="11017" max="11017" width="18.6640625" style="7" customWidth="1"/>
    <col min="11018" max="11018" width="16.88671875" style="7" customWidth="1"/>
    <col min="11019" max="11019" width="13" style="7" bestFit="1" customWidth="1"/>
    <col min="11020" max="11020" width="12.88671875" style="7" customWidth="1"/>
    <col min="11021" max="11021" width="9.6640625" style="7" customWidth="1"/>
    <col min="11022" max="11022" width="11.88671875" style="7" customWidth="1"/>
    <col min="11023" max="11023" width="9.6640625" style="7" customWidth="1"/>
    <col min="11024" max="11025" width="21.88671875" style="7"/>
    <col min="11026" max="11026" width="18.6640625" style="7" customWidth="1"/>
    <col min="11027" max="11264" width="21.88671875" style="7"/>
    <col min="11265" max="11265" width="4.88671875" style="7" customWidth="1"/>
    <col min="11266" max="11266" width="30" style="7" customWidth="1"/>
    <col min="11267" max="11267" width="17.109375" style="7" customWidth="1"/>
    <col min="11268" max="11268" width="15.88671875" style="7" customWidth="1"/>
    <col min="11269" max="11269" width="21.33203125" style="7" customWidth="1"/>
    <col min="11270" max="11270" width="7.88671875" style="7" customWidth="1"/>
    <col min="11271" max="11271" width="9.33203125" style="7" customWidth="1"/>
    <col min="11272" max="11272" width="9.5546875" style="7" customWidth="1"/>
    <col min="11273" max="11273" width="18.6640625" style="7" customWidth="1"/>
    <col min="11274" max="11274" width="16.88671875" style="7" customWidth="1"/>
    <col min="11275" max="11275" width="13" style="7" bestFit="1" customWidth="1"/>
    <col min="11276" max="11276" width="12.88671875" style="7" customWidth="1"/>
    <col min="11277" max="11277" width="9.6640625" style="7" customWidth="1"/>
    <col min="11278" max="11278" width="11.88671875" style="7" customWidth="1"/>
    <col min="11279" max="11279" width="9.6640625" style="7" customWidth="1"/>
    <col min="11280" max="11281" width="21.88671875" style="7"/>
    <col min="11282" max="11282" width="18.6640625" style="7" customWidth="1"/>
    <col min="11283" max="11520" width="21.88671875" style="7"/>
    <col min="11521" max="11521" width="4.88671875" style="7" customWidth="1"/>
    <col min="11522" max="11522" width="30" style="7" customWidth="1"/>
    <col min="11523" max="11523" width="17.109375" style="7" customWidth="1"/>
    <col min="11524" max="11524" width="15.88671875" style="7" customWidth="1"/>
    <col min="11525" max="11525" width="21.33203125" style="7" customWidth="1"/>
    <col min="11526" max="11526" width="7.88671875" style="7" customWidth="1"/>
    <col min="11527" max="11527" width="9.33203125" style="7" customWidth="1"/>
    <col min="11528" max="11528" width="9.5546875" style="7" customWidth="1"/>
    <col min="11529" max="11529" width="18.6640625" style="7" customWidth="1"/>
    <col min="11530" max="11530" width="16.88671875" style="7" customWidth="1"/>
    <col min="11531" max="11531" width="13" style="7" bestFit="1" customWidth="1"/>
    <col min="11532" max="11532" width="12.88671875" style="7" customWidth="1"/>
    <col min="11533" max="11533" width="9.6640625" style="7" customWidth="1"/>
    <col min="11534" max="11534" width="11.88671875" style="7" customWidth="1"/>
    <col min="11535" max="11535" width="9.6640625" style="7" customWidth="1"/>
    <col min="11536" max="11537" width="21.88671875" style="7"/>
    <col min="11538" max="11538" width="18.6640625" style="7" customWidth="1"/>
    <col min="11539" max="11776" width="21.88671875" style="7"/>
    <col min="11777" max="11777" width="4.88671875" style="7" customWidth="1"/>
    <col min="11778" max="11778" width="30" style="7" customWidth="1"/>
    <col min="11779" max="11779" width="17.109375" style="7" customWidth="1"/>
    <col min="11780" max="11780" width="15.88671875" style="7" customWidth="1"/>
    <col min="11781" max="11781" width="21.33203125" style="7" customWidth="1"/>
    <col min="11782" max="11782" width="7.88671875" style="7" customWidth="1"/>
    <col min="11783" max="11783" width="9.33203125" style="7" customWidth="1"/>
    <col min="11784" max="11784" width="9.5546875" style="7" customWidth="1"/>
    <col min="11785" max="11785" width="18.6640625" style="7" customWidth="1"/>
    <col min="11786" max="11786" width="16.88671875" style="7" customWidth="1"/>
    <col min="11787" max="11787" width="13" style="7" bestFit="1" customWidth="1"/>
    <col min="11788" max="11788" width="12.88671875" style="7" customWidth="1"/>
    <col min="11789" max="11789" width="9.6640625" style="7" customWidth="1"/>
    <col min="11790" max="11790" width="11.88671875" style="7" customWidth="1"/>
    <col min="11791" max="11791" width="9.6640625" style="7" customWidth="1"/>
    <col min="11792" max="11793" width="21.88671875" style="7"/>
    <col min="11794" max="11794" width="18.6640625" style="7" customWidth="1"/>
    <col min="11795" max="12032" width="21.88671875" style="7"/>
    <col min="12033" max="12033" width="4.88671875" style="7" customWidth="1"/>
    <col min="12034" max="12034" width="30" style="7" customWidth="1"/>
    <col min="12035" max="12035" width="17.109375" style="7" customWidth="1"/>
    <col min="12036" max="12036" width="15.88671875" style="7" customWidth="1"/>
    <col min="12037" max="12037" width="21.33203125" style="7" customWidth="1"/>
    <col min="12038" max="12038" width="7.88671875" style="7" customWidth="1"/>
    <col min="12039" max="12039" width="9.33203125" style="7" customWidth="1"/>
    <col min="12040" max="12040" width="9.5546875" style="7" customWidth="1"/>
    <col min="12041" max="12041" width="18.6640625" style="7" customWidth="1"/>
    <col min="12042" max="12042" width="16.88671875" style="7" customWidth="1"/>
    <col min="12043" max="12043" width="13" style="7" bestFit="1" customWidth="1"/>
    <col min="12044" max="12044" width="12.88671875" style="7" customWidth="1"/>
    <col min="12045" max="12045" width="9.6640625" style="7" customWidth="1"/>
    <col min="12046" max="12046" width="11.88671875" style="7" customWidth="1"/>
    <col min="12047" max="12047" width="9.6640625" style="7" customWidth="1"/>
    <col min="12048" max="12049" width="21.88671875" style="7"/>
    <col min="12050" max="12050" width="18.6640625" style="7" customWidth="1"/>
    <col min="12051" max="12288" width="21.88671875" style="7"/>
    <col min="12289" max="12289" width="4.88671875" style="7" customWidth="1"/>
    <col min="12290" max="12290" width="30" style="7" customWidth="1"/>
    <col min="12291" max="12291" width="17.109375" style="7" customWidth="1"/>
    <col min="12292" max="12292" width="15.88671875" style="7" customWidth="1"/>
    <col min="12293" max="12293" width="21.33203125" style="7" customWidth="1"/>
    <col min="12294" max="12294" width="7.88671875" style="7" customWidth="1"/>
    <col min="12295" max="12295" width="9.33203125" style="7" customWidth="1"/>
    <col min="12296" max="12296" width="9.5546875" style="7" customWidth="1"/>
    <col min="12297" max="12297" width="18.6640625" style="7" customWidth="1"/>
    <col min="12298" max="12298" width="16.88671875" style="7" customWidth="1"/>
    <col min="12299" max="12299" width="13" style="7" bestFit="1" customWidth="1"/>
    <col min="12300" max="12300" width="12.88671875" style="7" customWidth="1"/>
    <col min="12301" max="12301" width="9.6640625" style="7" customWidth="1"/>
    <col min="12302" max="12302" width="11.88671875" style="7" customWidth="1"/>
    <col min="12303" max="12303" width="9.6640625" style="7" customWidth="1"/>
    <col min="12304" max="12305" width="21.88671875" style="7"/>
    <col min="12306" max="12306" width="18.6640625" style="7" customWidth="1"/>
    <col min="12307" max="12544" width="21.88671875" style="7"/>
    <col min="12545" max="12545" width="4.88671875" style="7" customWidth="1"/>
    <col min="12546" max="12546" width="30" style="7" customWidth="1"/>
    <col min="12547" max="12547" width="17.109375" style="7" customWidth="1"/>
    <col min="12548" max="12548" width="15.88671875" style="7" customWidth="1"/>
    <col min="12549" max="12549" width="21.33203125" style="7" customWidth="1"/>
    <col min="12550" max="12550" width="7.88671875" style="7" customWidth="1"/>
    <col min="12551" max="12551" width="9.33203125" style="7" customWidth="1"/>
    <col min="12552" max="12552" width="9.5546875" style="7" customWidth="1"/>
    <col min="12553" max="12553" width="18.6640625" style="7" customWidth="1"/>
    <col min="12554" max="12554" width="16.88671875" style="7" customWidth="1"/>
    <col min="12555" max="12555" width="13" style="7" bestFit="1" customWidth="1"/>
    <col min="12556" max="12556" width="12.88671875" style="7" customWidth="1"/>
    <col min="12557" max="12557" width="9.6640625" style="7" customWidth="1"/>
    <col min="12558" max="12558" width="11.88671875" style="7" customWidth="1"/>
    <col min="12559" max="12559" width="9.6640625" style="7" customWidth="1"/>
    <col min="12560" max="12561" width="21.88671875" style="7"/>
    <col min="12562" max="12562" width="18.6640625" style="7" customWidth="1"/>
    <col min="12563" max="12800" width="21.88671875" style="7"/>
    <col min="12801" max="12801" width="4.88671875" style="7" customWidth="1"/>
    <col min="12802" max="12802" width="30" style="7" customWidth="1"/>
    <col min="12803" max="12803" width="17.109375" style="7" customWidth="1"/>
    <col min="12804" max="12804" width="15.88671875" style="7" customWidth="1"/>
    <col min="12805" max="12805" width="21.33203125" style="7" customWidth="1"/>
    <col min="12806" max="12806" width="7.88671875" style="7" customWidth="1"/>
    <col min="12807" max="12807" width="9.33203125" style="7" customWidth="1"/>
    <col min="12808" max="12808" width="9.5546875" style="7" customWidth="1"/>
    <col min="12809" max="12809" width="18.6640625" style="7" customWidth="1"/>
    <col min="12810" max="12810" width="16.88671875" style="7" customWidth="1"/>
    <col min="12811" max="12811" width="13" style="7" bestFit="1" customWidth="1"/>
    <col min="12812" max="12812" width="12.88671875" style="7" customWidth="1"/>
    <col min="12813" max="12813" width="9.6640625" style="7" customWidth="1"/>
    <col min="12814" max="12814" width="11.88671875" style="7" customWidth="1"/>
    <col min="12815" max="12815" width="9.6640625" style="7" customWidth="1"/>
    <col min="12816" max="12817" width="21.88671875" style="7"/>
    <col min="12818" max="12818" width="18.6640625" style="7" customWidth="1"/>
    <col min="12819" max="13056" width="21.88671875" style="7"/>
    <col min="13057" max="13057" width="4.88671875" style="7" customWidth="1"/>
    <col min="13058" max="13058" width="30" style="7" customWidth="1"/>
    <col min="13059" max="13059" width="17.109375" style="7" customWidth="1"/>
    <col min="13060" max="13060" width="15.88671875" style="7" customWidth="1"/>
    <col min="13061" max="13061" width="21.33203125" style="7" customWidth="1"/>
    <col min="13062" max="13062" width="7.88671875" style="7" customWidth="1"/>
    <col min="13063" max="13063" width="9.33203125" style="7" customWidth="1"/>
    <col min="13064" max="13064" width="9.5546875" style="7" customWidth="1"/>
    <col min="13065" max="13065" width="18.6640625" style="7" customWidth="1"/>
    <col min="13066" max="13066" width="16.88671875" style="7" customWidth="1"/>
    <col min="13067" max="13067" width="13" style="7" bestFit="1" customWidth="1"/>
    <col min="13068" max="13068" width="12.88671875" style="7" customWidth="1"/>
    <col min="13069" max="13069" width="9.6640625" style="7" customWidth="1"/>
    <col min="13070" max="13070" width="11.88671875" style="7" customWidth="1"/>
    <col min="13071" max="13071" width="9.6640625" style="7" customWidth="1"/>
    <col min="13072" max="13073" width="21.88671875" style="7"/>
    <col min="13074" max="13074" width="18.6640625" style="7" customWidth="1"/>
    <col min="13075" max="13312" width="21.88671875" style="7"/>
    <col min="13313" max="13313" width="4.88671875" style="7" customWidth="1"/>
    <col min="13314" max="13314" width="30" style="7" customWidth="1"/>
    <col min="13315" max="13315" width="17.109375" style="7" customWidth="1"/>
    <col min="13316" max="13316" width="15.88671875" style="7" customWidth="1"/>
    <col min="13317" max="13317" width="21.33203125" style="7" customWidth="1"/>
    <col min="13318" max="13318" width="7.88671875" style="7" customWidth="1"/>
    <col min="13319" max="13319" width="9.33203125" style="7" customWidth="1"/>
    <col min="13320" max="13320" width="9.5546875" style="7" customWidth="1"/>
    <col min="13321" max="13321" width="18.6640625" style="7" customWidth="1"/>
    <col min="13322" max="13322" width="16.88671875" style="7" customWidth="1"/>
    <col min="13323" max="13323" width="13" style="7" bestFit="1" customWidth="1"/>
    <col min="13324" max="13324" width="12.88671875" style="7" customWidth="1"/>
    <col min="13325" max="13325" width="9.6640625" style="7" customWidth="1"/>
    <col min="13326" max="13326" width="11.88671875" style="7" customWidth="1"/>
    <col min="13327" max="13327" width="9.6640625" style="7" customWidth="1"/>
    <col min="13328" max="13329" width="21.88671875" style="7"/>
    <col min="13330" max="13330" width="18.6640625" style="7" customWidth="1"/>
    <col min="13331" max="13568" width="21.88671875" style="7"/>
    <col min="13569" max="13569" width="4.88671875" style="7" customWidth="1"/>
    <col min="13570" max="13570" width="30" style="7" customWidth="1"/>
    <col min="13571" max="13571" width="17.109375" style="7" customWidth="1"/>
    <col min="13572" max="13572" width="15.88671875" style="7" customWidth="1"/>
    <col min="13573" max="13573" width="21.33203125" style="7" customWidth="1"/>
    <col min="13574" max="13574" width="7.88671875" style="7" customWidth="1"/>
    <col min="13575" max="13575" width="9.33203125" style="7" customWidth="1"/>
    <col min="13576" max="13576" width="9.5546875" style="7" customWidth="1"/>
    <col min="13577" max="13577" width="18.6640625" style="7" customWidth="1"/>
    <col min="13578" max="13578" width="16.88671875" style="7" customWidth="1"/>
    <col min="13579" max="13579" width="13" style="7" bestFit="1" customWidth="1"/>
    <col min="13580" max="13580" width="12.88671875" style="7" customWidth="1"/>
    <col min="13581" max="13581" width="9.6640625" style="7" customWidth="1"/>
    <col min="13582" max="13582" width="11.88671875" style="7" customWidth="1"/>
    <col min="13583" max="13583" width="9.6640625" style="7" customWidth="1"/>
    <col min="13584" max="13585" width="21.88671875" style="7"/>
    <col min="13586" max="13586" width="18.6640625" style="7" customWidth="1"/>
    <col min="13587" max="13824" width="21.88671875" style="7"/>
    <col min="13825" max="13825" width="4.88671875" style="7" customWidth="1"/>
    <col min="13826" max="13826" width="30" style="7" customWidth="1"/>
    <col min="13827" max="13827" width="17.109375" style="7" customWidth="1"/>
    <col min="13828" max="13828" width="15.88671875" style="7" customWidth="1"/>
    <col min="13829" max="13829" width="21.33203125" style="7" customWidth="1"/>
    <col min="13830" max="13830" width="7.88671875" style="7" customWidth="1"/>
    <col min="13831" max="13831" width="9.33203125" style="7" customWidth="1"/>
    <col min="13832" max="13832" width="9.5546875" style="7" customWidth="1"/>
    <col min="13833" max="13833" width="18.6640625" style="7" customWidth="1"/>
    <col min="13834" max="13834" width="16.88671875" style="7" customWidth="1"/>
    <col min="13835" max="13835" width="13" style="7" bestFit="1" customWidth="1"/>
    <col min="13836" max="13836" width="12.88671875" style="7" customWidth="1"/>
    <col min="13837" max="13837" width="9.6640625" style="7" customWidth="1"/>
    <col min="13838" max="13838" width="11.88671875" style="7" customWidth="1"/>
    <col min="13839" max="13839" width="9.6640625" style="7" customWidth="1"/>
    <col min="13840" max="13841" width="21.88671875" style="7"/>
    <col min="13842" max="13842" width="18.6640625" style="7" customWidth="1"/>
    <col min="13843" max="14080" width="21.88671875" style="7"/>
    <col min="14081" max="14081" width="4.88671875" style="7" customWidth="1"/>
    <col min="14082" max="14082" width="30" style="7" customWidth="1"/>
    <col min="14083" max="14083" width="17.109375" style="7" customWidth="1"/>
    <col min="14084" max="14084" width="15.88671875" style="7" customWidth="1"/>
    <col min="14085" max="14085" width="21.33203125" style="7" customWidth="1"/>
    <col min="14086" max="14086" width="7.88671875" style="7" customWidth="1"/>
    <col min="14087" max="14087" width="9.33203125" style="7" customWidth="1"/>
    <col min="14088" max="14088" width="9.5546875" style="7" customWidth="1"/>
    <col min="14089" max="14089" width="18.6640625" style="7" customWidth="1"/>
    <col min="14090" max="14090" width="16.88671875" style="7" customWidth="1"/>
    <col min="14091" max="14091" width="13" style="7" bestFit="1" customWidth="1"/>
    <col min="14092" max="14092" width="12.88671875" style="7" customWidth="1"/>
    <col min="14093" max="14093" width="9.6640625" style="7" customWidth="1"/>
    <col min="14094" max="14094" width="11.88671875" style="7" customWidth="1"/>
    <col min="14095" max="14095" width="9.6640625" style="7" customWidth="1"/>
    <col min="14096" max="14097" width="21.88671875" style="7"/>
    <col min="14098" max="14098" width="18.6640625" style="7" customWidth="1"/>
    <col min="14099" max="14336" width="21.88671875" style="7"/>
    <col min="14337" max="14337" width="4.88671875" style="7" customWidth="1"/>
    <col min="14338" max="14338" width="30" style="7" customWidth="1"/>
    <col min="14339" max="14339" width="17.109375" style="7" customWidth="1"/>
    <col min="14340" max="14340" width="15.88671875" style="7" customWidth="1"/>
    <col min="14341" max="14341" width="21.33203125" style="7" customWidth="1"/>
    <col min="14342" max="14342" width="7.88671875" style="7" customWidth="1"/>
    <col min="14343" max="14343" width="9.33203125" style="7" customWidth="1"/>
    <col min="14344" max="14344" width="9.5546875" style="7" customWidth="1"/>
    <col min="14345" max="14345" width="18.6640625" style="7" customWidth="1"/>
    <col min="14346" max="14346" width="16.88671875" style="7" customWidth="1"/>
    <col min="14347" max="14347" width="13" style="7" bestFit="1" customWidth="1"/>
    <col min="14348" max="14348" width="12.88671875" style="7" customWidth="1"/>
    <col min="14349" max="14349" width="9.6640625" style="7" customWidth="1"/>
    <col min="14350" max="14350" width="11.88671875" style="7" customWidth="1"/>
    <col min="14351" max="14351" width="9.6640625" style="7" customWidth="1"/>
    <col min="14352" max="14353" width="21.88671875" style="7"/>
    <col min="14354" max="14354" width="18.6640625" style="7" customWidth="1"/>
    <col min="14355" max="14592" width="21.88671875" style="7"/>
    <col min="14593" max="14593" width="4.88671875" style="7" customWidth="1"/>
    <col min="14594" max="14594" width="30" style="7" customWidth="1"/>
    <col min="14595" max="14595" width="17.109375" style="7" customWidth="1"/>
    <col min="14596" max="14596" width="15.88671875" style="7" customWidth="1"/>
    <col min="14597" max="14597" width="21.33203125" style="7" customWidth="1"/>
    <col min="14598" max="14598" width="7.88671875" style="7" customWidth="1"/>
    <col min="14599" max="14599" width="9.33203125" style="7" customWidth="1"/>
    <col min="14600" max="14600" width="9.5546875" style="7" customWidth="1"/>
    <col min="14601" max="14601" width="18.6640625" style="7" customWidth="1"/>
    <col min="14602" max="14602" width="16.88671875" style="7" customWidth="1"/>
    <col min="14603" max="14603" width="13" style="7" bestFit="1" customWidth="1"/>
    <col min="14604" max="14604" width="12.88671875" style="7" customWidth="1"/>
    <col min="14605" max="14605" width="9.6640625" style="7" customWidth="1"/>
    <col min="14606" max="14606" width="11.88671875" style="7" customWidth="1"/>
    <col min="14607" max="14607" width="9.6640625" style="7" customWidth="1"/>
    <col min="14608" max="14609" width="21.88671875" style="7"/>
    <col min="14610" max="14610" width="18.6640625" style="7" customWidth="1"/>
    <col min="14611" max="14848" width="21.88671875" style="7"/>
    <col min="14849" max="14849" width="4.88671875" style="7" customWidth="1"/>
    <col min="14850" max="14850" width="30" style="7" customWidth="1"/>
    <col min="14851" max="14851" width="17.109375" style="7" customWidth="1"/>
    <col min="14852" max="14852" width="15.88671875" style="7" customWidth="1"/>
    <col min="14853" max="14853" width="21.33203125" style="7" customWidth="1"/>
    <col min="14854" max="14854" width="7.88671875" style="7" customWidth="1"/>
    <col min="14855" max="14855" width="9.33203125" style="7" customWidth="1"/>
    <col min="14856" max="14856" width="9.5546875" style="7" customWidth="1"/>
    <col min="14857" max="14857" width="18.6640625" style="7" customWidth="1"/>
    <col min="14858" max="14858" width="16.88671875" style="7" customWidth="1"/>
    <col min="14859" max="14859" width="13" style="7" bestFit="1" customWidth="1"/>
    <col min="14860" max="14860" width="12.88671875" style="7" customWidth="1"/>
    <col min="14861" max="14861" width="9.6640625" style="7" customWidth="1"/>
    <col min="14862" max="14862" width="11.88671875" style="7" customWidth="1"/>
    <col min="14863" max="14863" width="9.6640625" style="7" customWidth="1"/>
    <col min="14864" max="14865" width="21.88671875" style="7"/>
    <col min="14866" max="14866" width="18.6640625" style="7" customWidth="1"/>
    <col min="14867" max="15104" width="21.88671875" style="7"/>
    <col min="15105" max="15105" width="4.88671875" style="7" customWidth="1"/>
    <col min="15106" max="15106" width="30" style="7" customWidth="1"/>
    <col min="15107" max="15107" width="17.109375" style="7" customWidth="1"/>
    <col min="15108" max="15108" width="15.88671875" style="7" customWidth="1"/>
    <col min="15109" max="15109" width="21.33203125" style="7" customWidth="1"/>
    <col min="15110" max="15110" width="7.88671875" style="7" customWidth="1"/>
    <col min="15111" max="15111" width="9.33203125" style="7" customWidth="1"/>
    <col min="15112" max="15112" width="9.5546875" style="7" customWidth="1"/>
    <col min="15113" max="15113" width="18.6640625" style="7" customWidth="1"/>
    <col min="15114" max="15114" width="16.88671875" style="7" customWidth="1"/>
    <col min="15115" max="15115" width="13" style="7" bestFit="1" customWidth="1"/>
    <col min="15116" max="15116" width="12.88671875" style="7" customWidth="1"/>
    <col min="15117" max="15117" width="9.6640625" style="7" customWidth="1"/>
    <col min="15118" max="15118" width="11.88671875" style="7" customWidth="1"/>
    <col min="15119" max="15119" width="9.6640625" style="7" customWidth="1"/>
    <col min="15120" max="15121" width="21.88671875" style="7"/>
    <col min="15122" max="15122" width="18.6640625" style="7" customWidth="1"/>
    <col min="15123" max="15360" width="21.88671875" style="7"/>
    <col min="15361" max="15361" width="4.88671875" style="7" customWidth="1"/>
    <col min="15362" max="15362" width="30" style="7" customWidth="1"/>
    <col min="15363" max="15363" width="17.109375" style="7" customWidth="1"/>
    <col min="15364" max="15364" width="15.88671875" style="7" customWidth="1"/>
    <col min="15365" max="15365" width="21.33203125" style="7" customWidth="1"/>
    <col min="15366" max="15366" width="7.88671875" style="7" customWidth="1"/>
    <col min="15367" max="15367" width="9.33203125" style="7" customWidth="1"/>
    <col min="15368" max="15368" width="9.5546875" style="7" customWidth="1"/>
    <col min="15369" max="15369" width="18.6640625" style="7" customWidth="1"/>
    <col min="15370" max="15370" width="16.88671875" style="7" customWidth="1"/>
    <col min="15371" max="15371" width="13" style="7" bestFit="1" customWidth="1"/>
    <col min="15372" max="15372" width="12.88671875" style="7" customWidth="1"/>
    <col min="15373" max="15373" width="9.6640625" style="7" customWidth="1"/>
    <col min="15374" max="15374" width="11.88671875" style="7" customWidth="1"/>
    <col min="15375" max="15375" width="9.6640625" style="7" customWidth="1"/>
    <col min="15376" max="15377" width="21.88671875" style="7"/>
    <col min="15378" max="15378" width="18.6640625" style="7" customWidth="1"/>
    <col min="15379" max="15616" width="21.88671875" style="7"/>
    <col min="15617" max="15617" width="4.88671875" style="7" customWidth="1"/>
    <col min="15618" max="15618" width="30" style="7" customWidth="1"/>
    <col min="15619" max="15619" width="17.109375" style="7" customWidth="1"/>
    <col min="15620" max="15620" width="15.88671875" style="7" customWidth="1"/>
    <col min="15621" max="15621" width="21.33203125" style="7" customWidth="1"/>
    <col min="15622" max="15622" width="7.88671875" style="7" customWidth="1"/>
    <col min="15623" max="15623" width="9.33203125" style="7" customWidth="1"/>
    <col min="15624" max="15624" width="9.5546875" style="7" customWidth="1"/>
    <col min="15625" max="15625" width="18.6640625" style="7" customWidth="1"/>
    <col min="15626" max="15626" width="16.88671875" style="7" customWidth="1"/>
    <col min="15627" max="15627" width="13" style="7" bestFit="1" customWidth="1"/>
    <col min="15628" max="15628" width="12.88671875" style="7" customWidth="1"/>
    <col min="15629" max="15629" width="9.6640625" style="7" customWidth="1"/>
    <col min="15630" max="15630" width="11.88671875" style="7" customWidth="1"/>
    <col min="15631" max="15631" width="9.6640625" style="7" customWidth="1"/>
    <col min="15632" max="15633" width="21.88671875" style="7"/>
    <col min="15634" max="15634" width="18.6640625" style="7" customWidth="1"/>
    <col min="15635" max="15872" width="21.88671875" style="7"/>
    <col min="15873" max="15873" width="4.88671875" style="7" customWidth="1"/>
    <col min="15874" max="15874" width="30" style="7" customWidth="1"/>
    <col min="15875" max="15875" width="17.109375" style="7" customWidth="1"/>
    <col min="15876" max="15876" width="15.88671875" style="7" customWidth="1"/>
    <col min="15877" max="15877" width="21.33203125" style="7" customWidth="1"/>
    <col min="15878" max="15878" width="7.88671875" style="7" customWidth="1"/>
    <col min="15879" max="15879" width="9.33203125" style="7" customWidth="1"/>
    <col min="15880" max="15880" width="9.5546875" style="7" customWidth="1"/>
    <col min="15881" max="15881" width="18.6640625" style="7" customWidth="1"/>
    <col min="15882" max="15882" width="16.88671875" style="7" customWidth="1"/>
    <col min="15883" max="15883" width="13" style="7" bestFit="1" customWidth="1"/>
    <col min="15884" max="15884" width="12.88671875" style="7" customWidth="1"/>
    <col min="15885" max="15885" width="9.6640625" style="7" customWidth="1"/>
    <col min="15886" max="15886" width="11.88671875" style="7" customWidth="1"/>
    <col min="15887" max="15887" width="9.6640625" style="7" customWidth="1"/>
    <col min="15888" max="15889" width="21.88671875" style="7"/>
    <col min="15890" max="15890" width="18.6640625" style="7" customWidth="1"/>
    <col min="15891" max="16128" width="21.88671875" style="7"/>
    <col min="16129" max="16129" width="4.88671875" style="7" customWidth="1"/>
    <col min="16130" max="16130" width="30" style="7" customWidth="1"/>
    <col min="16131" max="16131" width="17.109375" style="7" customWidth="1"/>
    <col min="16132" max="16132" width="15.88671875" style="7" customWidth="1"/>
    <col min="16133" max="16133" width="21.33203125" style="7" customWidth="1"/>
    <col min="16134" max="16134" width="7.88671875" style="7" customWidth="1"/>
    <col min="16135" max="16135" width="9.33203125" style="7" customWidth="1"/>
    <col min="16136" max="16136" width="9.5546875" style="7" customWidth="1"/>
    <col min="16137" max="16137" width="18.6640625" style="7" customWidth="1"/>
    <col min="16138" max="16138" width="16.88671875" style="7" customWidth="1"/>
    <col min="16139" max="16139" width="13" style="7" bestFit="1" customWidth="1"/>
    <col min="16140" max="16140" width="12.88671875" style="7" customWidth="1"/>
    <col min="16141" max="16141" width="9.6640625" style="7" customWidth="1"/>
    <col min="16142" max="16142" width="11.88671875" style="7" customWidth="1"/>
    <col min="16143" max="16143" width="9.6640625" style="7" customWidth="1"/>
    <col min="16144" max="16145" width="21.88671875" style="7"/>
    <col min="16146" max="16146" width="18.6640625" style="7" customWidth="1"/>
    <col min="16147" max="16384" width="21.88671875" style="7"/>
  </cols>
  <sheetData>
    <row r="1" spans="1:15" x14ac:dyDescent="0.25">
      <c r="A1" s="1"/>
      <c r="B1" s="2" t="s">
        <v>0</v>
      </c>
      <c r="C1" s="3" t="s">
        <v>1</v>
      </c>
      <c r="D1" s="3"/>
      <c r="E1" s="4"/>
      <c r="F1" s="5"/>
      <c r="G1" s="6"/>
      <c r="H1" s="5"/>
      <c r="I1" s="5"/>
      <c r="L1" s="8"/>
      <c r="M1" s="7"/>
    </row>
    <row r="2" spans="1:15" x14ac:dyDescent="0.25">
      <c r="A2" s="9"/>
      <c r="B2" s="10" t="s">
        <v>2</v>
      </c>
      <c r="C2" s="5" t="s">
        <v>3</v>
      </c>
      <c r="D2" s="5"/>
      <c r="E2" s="11"/>
      <c r="F2" s="5"/>
      <c r="G2" s="6"/>
      <c r="H2" s="5" t="s">
        <v>4</v>
      </c>
      <c r="I2" s="5"/>
      <c r="L2" s="8"/>
      <c r="M2" s="7"/>
    </row>
    <row r="3" spans="1:15" x14ac:dyDescent="0.25">
      <c r="A3" s="9"/>
      <c r="B3" s="10" t="s">
        <v>5</v>
      </c>
      <c r="C3" s="5">
        <v>12597</v>
      </c>
      <c r="D3" s="5"/>
      <c r="E3" s="11"/>
      <c r="F3" s="5"/>
      <c r="G3" s="6"/>
      <c r="H3" s="5" t="s">
        <v>762</v>
      </c>
      <c r="I3" s="12">
        <v>45057</v>
      </c>
      <c r="L3" s="8"/>
      <c r="M3" s="7"/>
    </row>
    <row r="4" spans="1:15" x14ac:dyDescent="0.25">
      <c r="A4" s="9"/>
      <c r="B4" s="10" t="s">
        <v>6</v>
      </c>
      <c r="C4" s="5" t="s">
        <v>7</v>
      </c>
      <c r="D4" s="5"/>
      <c r="E4" s="11"/>
      <c r="F4" s="5"/>
      <c r="G4" s="6"/>
      <c r="H4" s="5"/>
      <c r="I4" s="5"/>
      <c r="L4" s="8"/>
      <c r="M4" s="7"/>
    </row>
    <row r="5" spans="1:15" x14ac:dyDescent="0.25">
      <c r="A5" s="9"/>
      <c r="B5" s="10" t="s">
        <v>8</v>
      </c>
      <c r="C5" s="5" t="s">
        <v>9</v>
      </c>
      <c r="D5" s="5"/>
      <c r="E5" s="11"/>
      <c r="F5" s="5"/>
      <c r="G5" s="6"/>
      <c r="H5" s="5"/>
      <c r="I5" s="5"/>
      <c r="L5" s="8"/>
      <c r="M5" s="7"/>
    </row>
    <row r="6" spans="1:15" x14ac:dyDescent="0.25">
      <c r="A6" s="9"/>
      <c r="B6" s="2" t="s">
        <v>0</v>
      </c>
      <c r="C6" s="3" t="s">
        <v>10</v>
      </c>
      <c r="D6" s="3"/>
      <c r="E6" s="4"/>
      <c r="F6" s="5"/>
      <c r="G6" s="6"/>
      <c r="H6" s="5"/>
      <c r="I6" s="5"/>
      <c r="L6" s="8"/>
      <c r="M6" s="7"/>
    </row>
    <row r="7" spans="1:15" x14ac:dyDescent="0.25">
      <c r="A7" s="5"/>
      <c r="B7" s="9"/>
      <c r="C7" s="5"/>
      <c r="D7" s="5"/>
      <c r="E7" s="5"/>
      <c r="F7" s="5"/>
      <c r="G7" s="6"/>
      <c r="H7" s="5"/>
      <c r="I7" s="5"/>
    </row>
    <row r="8" spans="1:15" ht="80.099999999999994" customHeight="1" x14ac:dyDescent="0.25">
      <c r="A8" s="14" t="s">
        <v>11</v>
      </c>
      <c r="B8" s="14" t="s">
        <v>12</v>
      </c>
      <c r="C8" s="14" t="s">
        <v>13</v>
      </c>
      <c r="D8" s="14" t="s">
        <v>14</v>
      </c>
      <c r="E8" s="14" t="s">
        <v>15</v>
      </c>
      <c r="F8" s="14" t="s">
        <v>16</v>
      </c>
      <c r="G8" s="15" t="s">
        <v>17</v>
      </c>
      <c r="H8" s="16" t="s">
        <v>18</v>
      </c>
      <c r="I8" s="14" t="s">
        <v>19</v>
      </c>
      <c r="J8" s="17"/>
      <c r="L8" s="18"/>
      <c r="M8" s="7"/>
      <c r="O8" s="7"/>
    </row>
    <row r="9" spans="1:15" x14ac:dyDescent="0.25">
      <c r="A9" s="19"/>
      <c r="B9" s="19" t="s">
        <v>20</v>
      </c>
      <c r="C9" s="19" t="s">
        <v>21</v>
      </c>
      <c r="D9" s="19" t="s">
        <v>22</v>
      </c>
      <c r="E9" s="19" t="s">
        <v>23</v>
      </c>
      <c r="F9" s="19" t="s">
        <v>24</v>
      </c>
      <c r="G9" s="20">
        <v>3</v>
      </c>
      <c r="H9" s="19">
        <v>50</v>
      </c>
      <c r="I9" s="19" t="s">
        <v>25</v>
      </c>
    </row>
    <row r="10" spans="1:15" x14ac:dyDescent="0.25">
      <c r="A10" s="21"/>
      <c r="B10" s="21" t="s">
        <v>20</v>
      </c>
      <c r="C10" s="21" t="s">
        <v>21</v>
      </c>
      <c r="D10" s="21" t="s">
        <v>26</v>
      </c>
      <c r="E10" s="21" t="s">
        <v>27</v>
      </c>
      <c r="F10" s="21" t="s">
        <v>24</v>
      </c>
      <c r="G10" s="22">
        <v>3</v>
      </c>
      <c r="H10" s="21">
        <v>8</v>
      </c>
      <c r="I10" s="21" t="s">
        <v>25</v>
      </c>
      <c r="L10" s="18"/>
      <c r="M10" s="286"/>
    </row>
    <row r="11" spans="1:15" x14ac:dyDescent="0.25">
      <c r="A11" s="21"/>
      <c r="B11" s="21" t="s">
        <v>20</v>
      </c>
      <c r="C11" s="21" t="s">
        <v>21</v>
      </c>
      <c r="D11" s="21" t="s">
        <v>28</v>
      </c>
      <c r="E11" s="21" t="s">
        <v>29</v>
      </c>
      <c r="F11" s="21" t="s">
        <v>24</v>
      </c>
      <c r="G11" s="22">
        <v>3</v>
      </c>
      <c r="H11" s="21">
        <v>2</v>
      </c>
      <c r="I11" s="21" t="s">
        <v>30</v>
      </c>
      <c r="L11" s="18"/>
      <c r="M11" s="286"/>
    </row>
    <row r="12" spans="1:15" x14ac:dyDescent="0.25">
      <c r="A12" s="21"/>
      <c r="B12" s="21" t="s">
        <v>20</v>
      </c>
      <c r="C12" s="21" t="s">
        <v>21</v>
      </c>
      <c r="D12" s="21" t="s">
        <v>31</v>
      </c>
      <c r="E12" s="21" t="s">
        <v>29</v>
      </c>
      <c r="F12" s="21" t="s">
        <v>24</v>
      </c>
      <c r="G12" s="22">
        <v>3</v>
      </c>
      <c r="H12" s="21">
        <v>2</v>
      </c>
      <c r="I12" s="21" t="s">
        <v>30</v>
      </c>
    </row>
    <row r="13" spans="1:15" x14ac:dyDescent="0.25">
      <c r="A13" s="21"/>
      <c r="B13" s="21" t="s">
        <v>20</v>
      </c>
      <c r="C13" s="21" t="s">
        <v>21</v>
      </c>
      <c r="D13" s="21" t="s">
        <v>32</v>
      </c>
      <c r="E13" s="21" t="s">
        <v>33</v>
      </c>
      <c r="F13" s="21" t="s">
        <v>24</v>
      </c>
      <c r="G13" s="22">
        <v>3</v>
      </c>
      <c r="H13" s="21">
        <v>4</v>
      </c>
      <c r="I13" s="21" t="s">
        <v>30</v>
      </c>
    </row>
    <row r="14" spans="1:15" x14ac:dyDescent="0.25">
      <c r="A14" s="21"/>
      <c r="B14" s="21" t="s">
        <v>20</v>
      </c>
      <c r="C14" s="21" t="s">
        <v>21</v>
      </c>
      <c r="D14" s="21" t="s">
        <v>34</v>
      </c>
      <c r="E14" s="21" t="s">
        <v>35</v>
      </c>
      <c r="F14" s="21" t="s">
        <v>24</v>
      </c>
      <c r="G14" s="22">
        <v>3</v>
      </c>
      <c r="H14" s="21">
        <v>14</v>
      </c>
      <c r="I14" s="21" t="s">
        <v>25</v>
      </c>
    </row>
    <row r="15" spans="1:15" x14ac:dyDescent="0.25">
      <c r="A15" s="21"/>
      <c r="B15" s="21" t="s">
        <v>20</v>
      </c>
      <c r="C15" s="21" t="s">
        <v>21</v>
      </c>
      <c r="D15" s="21" t="s">
        <v>36</v>
      </c>
      <c r="E15" s="21" t="s">
        <v>37</v>
      </c>
      <c r="F15" s="21" t="s">
        <v>24</v>
      </c>
      <c r="G15" s="22">
        <v>3</v>
      </c>
      <c r="H15" s="21">
        <v>15</v>
      </c>
      <c r="I15" s="21" t="s">
        <v>38</v>
      </c>
    </row>
    <row r="16" spans="1:15" x14ac:dyDescent="0.25">
      <c r="A16" s="21"/>
      <c r="B16" s="21" t="s">
        <v>20</v>
      </c>
      <c r="C16" s="21" t="s">
        <v>21</v>
      </c>
      <c r="D16" s="21" t="s">
        <v>39</v>
      </c>
      <c r="E16" s="21" t="s">
        <v>40</v>
      </c>
      <c r="F16" s="21" t="s">
        <v>24</v>
      </c>
      <c r="G16" s="22">
        <v>3</v>
      </c>
      <c r="H16" s="21">
        <v>5</v>
      </c>
      <c r="I16" s="21" t="s">
        <v>25</v>
      </c>
    </row>
    <row r="17" spans="1:11" x14ac:dyDescent="0.25">
      <c r="A17" s="21"/>
      <c r="B17" s="21" t="s">
        <v>20</v>
      </c>
      <c r="C17" s="21" t="s">
        <v>21</v>
      </c>
      <c r="D17" s="21" t="s">
        <v>41</v>
      </c>
      <c r="E17" s="21" t="s">
        <v>42</v>
      </c>
      <c r="F17" s="21" t="s">
        <v>24</v>
      </c>
      <c r="G17" s="22">
        <v>3</v>
      </c>
      <c r="H17" s="21">
        <v>11</v>
      </c>
      <c r="I17" s="21" t="s">
        <v>25</v>
      </c>
    </row>
    <row r="18" spans="1:11" x14ac:dyDescent="0.25">
      <c r="A18" s="21"/>
      <c r="B18" s="21" t="s">
        <v>20</v>
      </c>
      <c r="C18" s="21" t="s">
        <v>21</v>
      </c>
      <c r="D18" s="21" t="s">
        <v>43</v>
      </c>
      <c r="E18" s="21" t="s">
        <v>42</v>
      </c>
      <c r="F18" s="21" t="s">
        <v>24</v>
      </c>
      <c r="G18" s="22">
        <v>3</v>
      </c>
      <c r="H18" s="21">
        <v>11</v>
      </c>
      <c r="I18" s="21" t="s">
        <v>25</v>
      </c>
    </row>
    <row r="19" spans="1:11" x14ac:dyDescent="0.25">
      <c r="A19" s="21"/>
      <c r="B19" s="21" t="s">
        <v>20</v>
      </c>
      <c r="C19" s="21" t="s">
        <v>21</v>
      </c>
      <c r="D19" s="21" t="s">
        <v>44</v>
      </c>
      <c r="E19" s="21" t="s">
        <v>45</v>
      </c>
      <c r="F19" s="21" t="s">
        <v>46</v>
      </c>
      <c r="G19" s="22">
        <v>3</v>
      </c>
      <c r="H19" s="21">
        <v>2</v>
      </c>
      <c r="I19" s="21" t="s">
        <v>25</v>
      </c>
    </row>
    <row r="20" spans="1:11" x14ac:dyDescent="0.25">
      <c r="A20" s="21"/>
      <c r="B20" s="21" t="s">
        <v>20</v>
      </c>
      <c r="C20" s="21" t="s">
        <v>21</v>
      </c>
      <c r="D20" s="21" t="s">
        <v>47</v>
      </c>
      <c r="E20" s="21" t="s">
        <v>48</v>
      </c>
      <c r="F20" s="21" t="s">
        <v>46</v>
      </c>
      <c r="G20" s="22">
        <v>3</v>
      </c>
      <c r="H20" s="21">
        <v>2</v>
      </c>
      <c r="I20" s="21" t="s">
        <v>25</v>
      </c>
    </row>
    <row r="21" spans="1:11" x14ac:dyDescent="0.25">
      <c r="A21" s="21"/>
      <c r="B21" s="21" t="s">
        <v>20</v>
      </c>
      <c r="C21" s="21" t="s">
        <v>21</v>
      </c>
      <c r="D21" s="21" t="s">
        <v>49</v>
      </c>
      <c r="E21" s="21" t="s">
        <v>50</v>
      </c>
      <c r="F21" s="21" t="s">
        <v>24</v>
      </c>
      <c r="G21" s="22">
        <v>3</v>
      </c>
      <c r="H21" s="21">
        <v>15</v>
      </c>
      <c r="I21" s="21" t="s">
        <v>25</v>
      </c>
    </row>
    <row r="22" spans="1:11" x14ac:dyDescent="0.25">
      <c r="A22" s="21"/>
      <c r="B22" s="21" t="s">
        <v>20</v>
      </c>
      <c r="C22" s="21" t="s">
        <v>21</v>
      </c>
      <c r="D22" s="21" t="s">
        <v>51</v>
      </c>
      <c r="E22" s="21" t="s">
        <v>52</v>
      </c>
      <c r="F22" s="21" t="s">
        <v>24</v>
      </c>
      <c r="G22" s="22">
        <v>3</v>
      </c>
      <c r="H22" s="21">
        <v>16</v>
      </c>
      <c r="I22" s="21" t="s">
        <v>25</v>
      </c>
    </row>
    <row r="23" spans="1:11" x14ac:dyDescent="0.25">
      <c r="A23" s="21"/>
      <c r="B23" s="21" t="s">
        <v>20</v>
      </c>
      <c r="C23" s="21" t="s">
        <v>21</v>
      </c>
      <c r="D23" s="21" t="s">
        <v>53</v>
      </c>
      <c r="E23" s="21" t="s">
        <v>54</v>
      </c>
      <c r="F23" s="21" t="s">
        <v>24</v>
      </c>
      <c r="G23" s="22">
        <v>3</v>
      </c>
      <c r="H23" s="21">
        <v>25</v>
      </c>
      <c r="I23" s="21" t="s">
        <v>25</v>
      </c>
    </row>
    <row r="24" spans="1:11" x14ac:dyDescent="0.25">
      <c r="A24" s="21"/>
      <c r="B24" s="21" t="s">
        <v>20</v>
      </c>
      <c r="C24" s="21" t="s">
        <v>21</v>
      </c>
      <c r="D24" s="21" t="s">
        <v>55</v>
      </c>
      <c r="E24" s="21" t="s">
        <v>56</v>
      </c>
      <c r="F24" s="21" t="s">
        <v>24</v>
      </c>
      <c r="G24" s="22">
        <v>3</v>
      </c>
      <c r="H24" s="21">
        <v>41</v>
      </c>
      <c r="I24" s="21" t="s">
        <v>25</v>
      </c>
    </row>
    <row r="25" spans="1:11" x14ac:dyDescent="0.25">
      <c r="A25" s="21"/>
      <c r="B25" s="21" t="s">
        <v>20</v>
      </c>
      <c r="C25" s="21" t="s">
        <v>21</v>
      </c>
      <c r="D25" s="21" t="s">
        <v>57</v>
      </c>
      <c r="E25" s="21" t="s">
        <v>58</v>
      </c>
      <c r="F25" s="21" t="s">
        <v>24</v>
      </c>
      <c r="G25" s="22">
        <v>3</v>
      </c>
      <c r="H25" s="21">
        <v>48</v>
      </c>
      <c r="I25" s="21" t="s">
        <v>25</v>
      </c>
    </row>
    <row r="26" spans="1:11" x14ac:dyDescent="0.25">
      <c r="A26" s="21"/>
      <c r="B26" s="21" t="s">
        <v>20</v>
      </c>
      <c r="C26" s="21" t="s">
        <v>21</v>
      </c>
      <c r="D26" s="21" t="s">
        <v>59</v>
      </c>
      <c r="E26" s="21" t="s">
        <v>60</v>
      </c>
      <c r="F26" s="21" t="s">
        <v>24</v>
      </c>
      <c r="G26" s="22">
        <v>3</v>
      </c>
      <c r="H26" s="21">
        <v>35</v>
      </c>
      <c r="I26" s="21" t="s">
        <v>25</v>
      </c>
    </row>
    <row r="27" spans="1:11" x14ac:dyDescent="0.25">
      <c r="A27" s="21"/>
      <c r="B27" s="21" t="s">
        <v>20</v>
      </c>
      <c r="C27" s="21" t="s">
        <v>21</v>
      </c>
      <c r="D27" s="21" t="s">
        <v>61</v>
      </c>
      <c r="E27" s="21" t="s">
        <v>62</v>
      </c>
      <c r="F27" s="21" t="s">
        <v>24</v>
      </c>
      <c r="G27" s="22">
        <v>3</v>
      </c>
      <c r="H27" s="21">
        <v>28</v>
      </c>
      <c r="I27" s="21" t="s">
        <v>25</v>
      </c>
    </row>
    <row r="28" spans="1:11" x14ac:dyDescent="0.25">
      <c r="A28" s="21"/>
      <c r="B28" s="21" t="s">
        <v>20</v>
      </c>
      <c r="C28" s="21" t="s">
        <v>21</v>
      </c>
      <c r="D28" s="21" t="s">
        <v>63</v>
      </c>
      <c r="E28" s="21" t="s">
        <v>62</v>
      </c>
      <c r="F28" s="21" t="s">
        <v>24</v>
      </c>
      <c r="G28" s="22">
        <v>3</v>
      </c>
      <c r="H28" s="21">
        <v>28</v>
      </c>
      <c r="I28" s="21" t="s">
        <v>25</v>
      </c>
    </row>
    <row r="29" spans="1:11" x14ac:dyDescent="0.25">
      <c r="A29" s="21"/>
      <c r="B29" s="21" t="s">
        <v>20</v>
      </c>
      <c r="C29" s="21" t="s">
        <v>21</v>
      </c>
      <c r="D29" s="21" t="s">
        <v>64</v>
      </c>
      <c r="E29" s="21" t="s">
        <v>65</v>
      </c>
      <c r="F29" s="21" t="s">
        <v>24</v>
      </c>
      <c r="G29" s="22">
        <v>3</v>
      </c>
      <c r="H29" s="21">
        <v>159</v>
      </c>
      <c r="I29" s="21" t="s">
        <v>25</v>
      </c>
    </row>
    <row r="30" spans="1:11" x14ac:dyDescent="0.25">
      <c r="A30" s="21"/>
      <c r="B30" s="21" t="s">
        <v>20</v>
      </c>
      <c r="C30" s="21" t="s">
        <v>21</v>
      </c>
      <c r="D30" s="21" t="s">
        <v>66</v>
      </c>
      <c r="E30" s="21" t="s">
        <v>65</v>
      </c>
      <c r="F30" s="21" t="s">
        <v>24</v>
      </c>
      <c r="G30" s="22">
        <v>3</v>
      </c>
      <c r="H30" s="21">
        <v>72</v>
      </c>
      <c r="I30" s="21" t="s">
        <v>25</v>
      </c>
    </row>
    <row r="31" spans="1:11" x14ac:dyDescent="0.25">
      <c r="A31" s="5"/>
      <c r="B31" s="5"/>
      <c r="C31" s="5"/>
      <c r="D31" s="5"/>
      <c r="E31" s="5"/>
      <c r="F31" s="5"/>
      <c r="G31" s="6"/>
      <c r="H31" s="5"/>
      <c r="I31" s="5"/>
    </row>
    <row r="32" spans="1:11" x14ac:dyDescent="0.25">
      <c r="A32" s="5"/>
      <c r="B32" s="5" t="s">
        <v>67</v>
      </c>
      <c r="C32" s="5"/>
      <c r="D32" s="5"/>
      <c r="E32" s="5"/>
      <c r="F32" s="5"/>
      <c r="G32" s="6"/>
      <c r="H32" s="23"/>
      <c r="I32" s="5"/>
      <c r="K32" s="1">
        <v>593</v>
      </c>
    </row>
    <row r="33" spans="1:9" x14ac:dyDescent="0.25">
      <c r="A33" s="5"/>
      <c r="B33" s="5"/>
      <c r="C33" s="5"/>
      <c r="D33" s="5"/>
      <c r="E33" s="5"/>
      <c r="F33" s="5"/>
      <c r="G33" s="6"/>
      <c r="H33" s="5"/>
      <c r="I33" s="5"/>
    </row>
    <row r="34" spans="1:9" x14ac:dyDescent="0.25">
      <c r="A34" s="21"/>
      <c r="B34" s="21" t="s">
        <v>20</v>
      </c>
      <c r="C34" s="21" t="s">
        <v>68</v>
      </c>
      <c r="D34" s="21" t="s">
        <v>69</v>
      </c>
      <c r="E34" s="21" t="s">
        <v>70</v>
      </c>
      <c r="F34" s="21" t="s">
        <v>24</v>
      </c>
      <c r="G34" s="22">
        <v>3</v>
      </c>
      <c r="H34" s="21">
        <v>30</v>
      </c>
      <c r="I34" s="21" t="s">
        <v>25</v>
      </c>
    </row>
    <row r="35" spans="1:9" x14ac:dyDescent="0.25">
      <c r="A35" s="21"/>
      <c r="B35" s="21" t="s">
        <v>20</v>
      </c>
      <c r="C35" s="21" t="s">
        <v>68</v>
      </c>
      <c r="D35" s="21" t="s">
        <v>71</v>
      </c>
      <c r="E35" s="21" t="s">
        <v>72</v>
      </c>
      <c r="F35" s="21" t="s">
        <v>24</v>
      </c>
      <c r="G35" s="22">
        <v>3</v>
      </c>
      <c r="H35" s="21">
        <v>7</v>
      </c>
      <c r="I35" s="21" t="s">
        <v>73</v>
      </c>
    </row>
    <row r="36" spans="1:9" x14ac:dyDescent="0.25">
      <c r="A36" s="21"/>
      <c r="B36" s="21" t="s">
        <v>20</v>
      </c>
      <c r="C36" s="21" t="s">
        <v>68</v>
      </c>
      <c r="D36" s="21" t="s">
        <v>74</v>
      </c>
      <c r="E36" s="21" t="s">
        <v>75</v>
      </c>
      <c r="F36" s="21" t="s">
        <v>24</v>
      </c>
      <c r="G36" s="22">
        <v>3</v>
      </c>
      <c r="H36" s="21">
        <v>214</v>
      </c>
      <c r="I36" s="21" t="s">
        <v>30</v>
      </c>
    </row>
    <row r="37" spans="1:9" x14ac:dyDescent="0.25">
      <c r="A37" s="21"/>
      <c r="B37" s="21" t="s">
        <v>20</v>
      </c>
      <c r="C37" s="21" t="s">
        <v>68</v>
      </c>
      <c r="D37" s="21" t="s">
        <v>763</v>
      </c>
      <c r="E37" s="21" t="s">
        <v>77</v>
      </c>
      <c r="F37" s="21" t="s">
        <v>78</v>
      </c>
      <c r="G37" s="22">
        <v>3</v>
      </c>
      <c r="H37" s="21">
        <v>33</v>
      </c>
      <c r="I37" s="21" t="s">
        <v>79</v>
      </c>
    </row>
    <row r="38" spans="1:9" x14ac:dyDescent="0.25">
      <c r="A38" s="21"/>
      <c r="B38" s="21" t="s">
        <v>20</v>
      </c>
      <c r="C38" s="21" t="s">
        <v>68</v>
      </c>
      <c r="D38" s="21" t="s">
        <v>764</v>
      </c>
      <c r="E38" s="21" t="s">
        <v>81</v>
      </c>
      <c r="F38" s="21"/>
      <c r="G38" s="22">
        <v>3</v>
      </c>
      <c r="H38" s="21">
        <v>34</v>
      </c>
      <c r="I38" s="21" t="s">
        <v>79</v>
      </c>
    </row>
    <row r="39" spans="1:9" x14ac:dyDescent="0.25">
      <c r="A39" s="21"/>
      <c r="B39" s="21" t="s">
        <v>20</v>
      </c>
      <c r="C39" s="21" t="s">
        <v>68</v>
      </c>
      <c r="D39" s="21" t="s">
        <v>765</v>
      </c>
      <c r="E39" s="21" t="s">
        <v>83</v>
      </c>
      <c r="F39" s="21"/>
      <c r="G39" s="22">
        <v>3</v>
      </c>
      <c r="H39" s="21">
        <v>52</v>
      </c>
      <c r="I39" s="21" t="s">
        <v>79</v>
      </c>
    </row>
    <row r="40" spans="1:9" x14ac:dyDescent="0.25">
      <c r="A40" s="21"/>
      <c r="B40" s="21" t="s">
        <v>20</v>
      </c>
      <c r="C40" s="21" t="s">
        <v>68</v>
      </c>
      <c r="D40" s="21" t="s">
        <v>84</v>
      </c>
      <c r="E40" s="21" t="s">
        <v>85</v>
      </c>
      <c r="F40" s="21"/>
      <c r="G40" s="22">
        <v>3</v>
      </c>
      <c r="H40" s="21">
        <v>20</v>
      </c>
      <c r="I40" s="21" t="s">
        <v>30</v>
      </c>
    </row>
    <row r="41" spans="1:9" x14ac:dyDescent="0.25">
      <c r="A41" s="21"/>
      <c r="B41" s="21" t="s">
        <v>20</v>
      </c>
      <c r="C41" s="21" t="s">
        <v>68</v>
      </c>
      <c r="D41" s="21"/>
      <c r="E41" s="21" t="s">
        <v>86</v>
      </c>
      <c r="F41" s="21"/>
      <c r="G41" s="22">
        <v>3</v>
      </c>
      <c r="H41" s="21">
        <v>5</v>
      </c>
      <c r="I41" s="21" t="s">
        <v>30</v>
      </c>
    </row>
    <row r="42" spans="1:9" x14ac:dyDescent="0.25">
      <c r="A42" s="21"/>
      <c r="B42" s="21" t="s">
        <v>20</v>
      </c>
      <c r="C42" s="21" t="s">
        <v>68</v>
      </c>
      <c r="D42" s="21" t="s">
        <v>87</v>
      </c>
      <c r="E42" s="21" t="s">
        <v>37</v>
      </c>
      <c r="F42" s="21" t="s">
        <v>24</v>
      </c>
      <c r="G42" s="22">
        <v>3</v>
      </c>
      <c r="H42" s="21">
        <v>20</v>
      </c>
      <c r="I42" s="21" t="s">
        <v>38</v>
      </c>
    </row>
    <row r="43" spans="1:9" x14ac:dyDescent="0.25">
      <c r="A43" s="21"/>
      <c r="B43" s="21" t="s">
        <v>20</v>
      </c>
      <c r="C43" s="21" t="s">
        <v>68</v>
      </c>
      <c r="D43" s="21" t="s">
        <v>88</v>
      </c>
      <c r="E43" s="21" t="s">
        <v>89</v>
      </c>
      <c r="F43" s="21" t="s">
        <v>46</v>
      </c>
      <c r="G43" s="22">
        <v>3</v>
      </c>
      <c r="H43" s="21">
        <v>6</v>
      </c>
      <c r="I43" s="21" t="s">
        <v>25</v>
      </c>
    </row>
    <row r="44" spans="1:9" x14ac:dyDescent="0.25">
      <c r="A44" s="21"/>
      <c r="B44" s="21" t="s">
        <v>20</v>
      </c>
      <c r="C44" s="21" t="s">
        <v>68</v>
      </c>
      <c r="D44" s="21" t="s">
        <v>90</v>
      </c>
      <c r="E44" s="21" t="s">
        <v>91</v>
      </c>
      <c r="F44" s="21" t="s">
        <v>78</v>
      </c>
      <c r="G44" s="22">
        <v>3</v>
      </c>
      <c r="H44" s="21">
        <v>12</v>
      </c>
      <c r="I44" s="21" t="s">
        <v>79</v>
      </c>
    </row>
    <row r="45" spans="1:9" x14ac:dyDescent="0.25">
      <c r="A45" s="21"/>
      <c r="B45" s="21" t="s">
        <v>20</v>
      </c>
      <c r="C45" s="21" t="s">
        <v>68</v>
      </c>
      <c r="D45" s="21" t="s">
        <v>92</v>
      </c>
      <c r="E45" s="21" t="s">
        <v>91</v>
      </c>
      <c r="F45" s="21" t="s">
        <v>78</v>
      </c>
      <c r="G45" s="22">
        <v>3</v>
      </c>
      <c r="H45" s="21">
        <v>25</v>
      </c>
      <c r="I45" s="21" t="s">
        <v>79</v>
      </c>
    </row>
    <row r="46" spans="1:9" x14ac:dyDescent="0.25">
      <c r="A46" s="21"/>
      <c r="B46" s="21" t="s">
        <v>20</v>
      </c>
      <c r="C46" s="21" t="s">
        <v>68</v>
      </c>
      <c r="D46" s="21" t="s">
        <v>93</v>
      </c>
      <c r="E46" s="21" t="s">
        <v>91</v>
      </c>
      <c r="F46" s="21" t="s">
        <v>78</v>
      </c>
      <c r="G46" s="22">
        <v>3</v>
      </c>
      <c r="H46" s="21">
        <v>18</v>
      </c>
      <c r="I46" s="21" t="s">
        <v>79</v>
      </c>
    </row>
    <row r="47" spans="1:9" x14ac:dyDescent="0.25">
      <c r="A47" s="21"/>
      <c r="B47" s="21" t="s">
        <v>20</v>
      </c>
      <c r="C47" s="21" t="s">
        <v>68</v>
      </c>
      <c r="D47" s="21" t="s">
        <v>94</v>
      </c>
      <c r="E47" s="21" t="s">
        <v>95</v>
      </c>
      <c r="F47" s="21" t="s">
        <v>78</v>
      </c>
      <c r="G47" s="22">
        <v>3</v>
      </c>
      <c r="H47" s="21">
        <v>8</v>
      </c>
      <c r="I47" s="21" t="s">
        <v>38</v>
      </c>
    </row>
    <row r="48" spans="1:9" x14ac:dyDescent="0.25">
      <c r="A48" s="21"/>
      <c r="B48" s="21" t="s">
        <v>20</v>
      </c>
      <c r="C48" s="21" t="s">
        <v>68</v>
      </c>
      <c r="D48" s="21" t="s">
        <v>96</v>
      </c>
      <c r="E48" s="21" t="s">
        <v>40</v>
      </c>
      <c r="F48" s="21" t="s">
        <v>24</v>
      </c>
      <c r="G48" s="22">
        <v>3</v>
      </c>
      <c r="H48" s="21">
        <v>24</v>
      </c>
      <c r="I48" s="21" t="s">
        <v>38</v>
      </c>
    </row>
    <row r="49" spans="1:12" x14ac:dyDescent="0.25">
      <c r="A49" s="21"/>
      <c r="B49" s="21" t="s">
        <v>20</v>
      </c>
      <c r="C49" s="21" t="s">
        <v>68</v>
      </c>
      <c r="D49" s="21" t="s">
        <v>80</v>
      </c>
      <c r="E49" s="21" t="s">
        <v>27</v>
      </c>
      <c r="F49" s="21" t="s">
        <v>24</v>
      </c>
      <c r="G49" s="22">
        <v>3</v>
      </c>
      <c r="H49" s="21">
        <v>35</v>
      </c>
      <c r="I49" s="21" t="s">
        <v>30</v>
      </c>
    </row>
    <row r="50" spans="1:12" x14ac:dyDescent="0.25">
      <c r="A50" s="21"/>
      <c r="B50" s="21" t="s">
        <v>20</v>
      </c>
      <c r="C50" s="21" t="s">
        <v>68</v>
      </c>
      <c r="D50" s="21" t="s">
        <v>82</v>
      </c>
      <c r="E50" s="21" t="s">
        <v>89</v>
      </c>
      <c r="F50" s="21" t="s">
        <v>46</v>
      </c>
      <c r="G50" s="22">
        <v>3</v>
      </c>
      <c r="H50" s="21">
        <v>6</v>
      </c>
      <c r="I50" s="21" t="s">
        <v>25</v>
      </c>
    </row>
    <row r="51" spans="1:12" x14ac:dyDescent="0.25">
      <c r="A51" s="21"/>
      <c r="B51" s="21" t="s">
        <v>20</v>
      </c>
      <c r="C51" s="21" t="s">
        <v>68</v>
      </c>
      <c r="D51" s="21" t="s">
        <v>84</v>
      </c>
      <c r="E51" s="21" t="s">
        <v>37</v>
      </c>
      <c r="F51" s="21" t="s">
        <v>24</v>
      </c>
      <c r="G51" s="22">
        <v>3</v>
      </c>
      <c r="H51" s="21">
        <v>16</v>
      </c>
      <c r="I51" s="21" t="s">
        <v>38</v>
      </c>
    </row>
    <row r="52" spans="1:12" x14ac:dyDescent="0.25">
      <c r="A52" s="21"/>
      <c r="B52" s="21" t="s">
        <v>20</v>
      </c>
      <c r="C52" s="21" t="s">
        <v>68</v>
      </c>
      <c r="D52" s="21" t="s">
        <v>97</v>
      </c>
      <c r="E52" s="21" t="s">
        <v>98</v>
      </c>
      <c r="F52" s="21" t="s">
        <v>78</v>
      </c>
      <c r="G52" s="22">
        <v>3</v>
      </c>
      <c r="H52" s="21">
        <v>107</v>
      </c>
      <c r="I52" s="21" t="s">
        <v>30</v>
      </c>
    </row>
    <row r="53" spans="1:12" x14ac:dyDescent="0.25">
      <c r="A53" s="21"/>
      <c r="B53" s="21" t="s">
        <v>20</v>
      </c>
      <c r="C53" s="21" t="s">
        <v>68</v>
      </c>
      <c r="D53" s="21" t="s">
        <v>99</v>
      </c>
      <c r="E53" s="21" t="s">
        <v>100</v>
      </c>
      <c r="F53" s="21" t="s">
        <v>46</v>
      </c>
      <c r="G53" s="22">
        <v>3</v>
      </c>
      <c r="H53" s="21">
        <v>10</v>
      </c>
      <c r="I53" s="21" t="s">
        <v>30</v>
      </c>
    </row>
    <row r="54" spans="1:12" x14ac:dyDescent="0.25">
      <c r="A54" s="21"/>
      <c r="B54" s="21" t="s">
        <v>20</v>
      </c>
      <c r="C54" s="21" t="s">
        <v>68</v>
      </c>
      <c r="D54" s="21" t="s">
        <v>101</v>
      </c>
      <c r="E54" s="21" t="s">
        <v>89</v>
      </c>
      <c r="F54" s="21" t="s">
        <v>46</v>
      </c>
      <c r="G54" s="22">
        <v>3</v>
      </c>
      <c r="H54" s="21">
        <v>5</v>
      </c>
      <c r="I54" s="21" t="s">
        <v>30</v>
      </c>
    </row>
    <row r="55" spans="1:12" x14ac:dyDescent="0.25">
      <c r="A55" s="5"/>
      <c r="B55" s="5"/>
      <c r="C55" s="5"/>
      <c r="D55" s="5"/>
      <c r="E55" s="5"/>
      <c r="F55" s="5"/>
      <c r="G55" s="6"/>
      <c r="H55" s="23"/>
      <c r="I55" s="5"/>
      <c r="K55" s="1">
        <v>687</v>
      </c>
    </row>
    <row r="56" spans="1:12" x14ac:dyDescent="0.25">
      <c r="A56" s="5" t="s">
        <v>67</v>
      </c>
      <c r="B56" s="5"/>
      <c r="C56" s="5"/>
      <c r="D56" s="5"/>
      <c r="E56" s="5"/>
      <c r="F56" s="5"/>
      <c r="G56" s="6"/>
      <c r="H56" s="5"/>
      <c r="I56" s="5"/>
    </row>
    <row r="57" spans="1:12" x14ac:dyDescent="0.25">
      <c r="A57" s="5"/>
      <c r="B57" s="5"/>
      <c r="C57" s="5"/>
      <c r="D57" s="5"/>
      <c r="E57" s="5"/>
      <c r="F57" s="5"/>
      <c r="G57" s="6"/>
      <c r="H57" s="5"/>
      <c r="I57" s="5"/>
    </row>
    <row r="58" spans="1:12" x14ac:dyDescent="0.25">
      <c r="A58" s="21"/>
      <c r="B58" s="21" t="s">
        <v>20</v>
      </c>
      <c r="C58" s="21" t="s">
        <v>102</v>
      </c>
      <c r="D58" s="21">
        <v>101</v>
      </c>
      <c r="E58" s="21" t="s">
        <v>103</v>
      </c>
      <c r="F58" s="21" t="s">
        <v>78</v>
      </c>
      <c r="G58" s="22">
        <v>3</v>
      </c>
      <c r="H58" s="21">
        <v>21</v>
      </c>
      <c r="I58" s="21" t="s">
        <v>79</v>
      </c>
    </row>
    <row r="59" spans="1:12" x14ac:dyDescent="0.25">
      <c r="A59" s="21"/>
      <c r="B59" s="21" t="s">
        <v>20</v>
      </c>
      <c r="C59" s="21" t="s">
        <v>102</v>
      </c>
      <c r="D59" s="21">
        <v>102</v>
      </c>
      <c r="E59" s="21" t="s">
        <v>103</v>
      </c>
      <c r="F59" s="21" t="s">
        <v>78</v>
      </c>
      <c r="G59" s="22">
        <v>3</v>
      </c>
      <c r="H59" s="21">
        <v>12</v>
      </c>
      <c r="I59" s="21" t="s">
        <v>79</v>
      </c>
    </row>
    <row r="60" spans="1:12" ht="14.25" customHeight="1" x14ac:dyDescent="0.25">
      <c r="A60" s="21"/>
      <c r="B60" s="21" t="s">
        <v>20</v>
      </c>
      <c r="C60" s="21" t="s">
        <v>102</v>
      </c>
      <c r="D60" s="21">
        <v>104</v>
      </c>
      <c r="E60" s="21" t="s">
        <v>103</v>
      </c>
      <c r="F60" s="21" t="s">
        <v>78</v>
      </c>
      <c r="G60" s="22">
        <v>3</v>
      </c>
      <c r="H60" s="21">
        <v>21</v>
      </c>
      <c r="I60" s="21" t="s">
        <v>79</v>
      </c>
    </row>
    <row r="61" spans="1:12" x14ac:dyDescent="0.25">
      <c r="A61" s="21" t="s">
        <v>3</v>
      </c>
      <c r="B61" s="21" t="s">
        <v>20</v>
      </c>
      <c r="C61" s="21" t="s">
        <v>102</v>
      </c>
      <c r="D61" s="21">
        <v>106</v>
      </c>
      <c r="E61" s="21" t="s">
        <v>104</v>
      </c>
      <c r="F61" s="21" t="s">
        <v>24</v>
      </c>
      <c r="G61" s="22">
        <v>3</v>
      </c>
      <c r="H61" s="21">
        <v>19</v>
      </c>
      <c r="I61" s="21" t="s">
        <v>79</v>
      </c>
      <c r="L61" s="293"/>
    </row>
    <row r="62" spans="1:12" x14ac:dyDescent="0.25">
      <c r="A62" s="21"/>
      <c r="B62" s="21" t="s">
        <v>20</v>
      </c>
      <c r="C62" s="21" t="s">
        <v>102</v>
      </c>
      <c r="D62" s="21">
        <v>107</v>
      </c>
      <c r="E62" s="21" t="s">
        <v>91</v>
      </c>
      <c r="F62" s="21" t="s">
        <v>78</v>
      </c>
      <c r="G62" s="22">
        <v>3</v>
      </c>
      <c r="H62" s="21">
        <v>19</v>
      </c>
      <c r="I62" s="21" t="s">
        <v>79</v>
      </c>
    </row>
    <row r="63" spans="1:12" x14ac:dyDescent="0.25">
      <c r="A63" s="21"/>
      <c r="B63" s="21" t="s">
        <v>20</v>
      </c>
      <c r="C63" s="21" t="s">
        <v>102</v>
      </c>
      <c r="D63" s="21">
        <v>108</v>
      </c>
      <c r="E63" s="21" t="s">
        <v>91</v>
      </c>
      <c r="F63" s="21" t="s">
        <v>78</v>
      </c>
      <c r="G63" s="22">
        <v>3</v>
      </c>
      <c r="H63" s="21">
        <v>13</v>
      </c>
      <c r="I63" s="21" t="s">
        <v>79</v>
      </c>
    </row>
    <row r="64" spans="1:12" x14ac:dyDescent="0.25">
      <c r="A64" s="21"/>
      <c r="B64" s="21" t="s">
        <v>20</v>
      </c>
      <c r="C64" s="21" t="s">
        <v>102</v>
      </c>
      <c r="D64" s="21">
        <v>109</v>
      </c>
      <c r="E64" s="21" t="s">
        <v>105</v>
      </c>
      <c r="F64" s="21" t="s">
        <v>78</v>
      </c>
      <c r="G64" s="22">
        <v>3</v>
      </c>
      <c r="H64" s="21">
        <v>9</v>
      </c>
      <c r="I64" s="21" t="s">
        <v>79</v>
      </c>
    </row>
    <row r="65" spans="1:9" x14ac:dyDescent="0.25">
      <c r="A65" s="21"/>
      <c r="B65" s="21" t="s">
        <v>20</v>
      </c>
      <c r="C65" s="21" t="s">
        <v>102</v>
      </c>
      <c r="D65" s="21">
        <v>110</v>
      </c>
      <c r="E65" s="21" t="s">
        <v>91</v>
      </c>
      <c r="F65" s="21" t="s">
        <v>24</v>
      </c>
      <c r="G65" s="22">
        <v>3</v>
      </c>
      <c r="H65" s="21">
        <v>27</v>
      </c>
      <c r="I65" s="21" t="s">
        <v>79</v>
      </c>
    </row>
    <row r="66" spans="1:9" x14ac:dyDescent="0.25">
      <c r="A66" s="21"/>
      <c r="B66" s="21" t="s">
        <v>20</v>
      </c>
      <c r="C66" s="21" t="s">
        <v>102</v>
      </c>
      <c r="D66" s="21">
        <v>111</v>
      </c>
      <c r="E66" s="21" t="s">
        <v>91</v>
      </c>
      <c r="F66" s="21" t="s">
        <v>78</v>
      </c>
      <c r="G66" s="22">
        <v>3</v>
      </c>
      <c r="H66" s="21">
        <v>12</v>
      </c>
      <c r="I66" s="21" t="s">
        <v>79</v>
      </c>
    </row>
    <row r="67" spans="1:9" x14ac:dyDescent="0.25">
      <c r="A67" s="21"/>
      <c r="B67" s="21" t="s">
        <v>20</v>
      </c>
      <c r="C67" s="21" t="s">
        <v>102</v>
      </c>
      <c r="D67" s="21" t="s">
        <v>106</v>
      </c>
      <c r="E67" s="21" t="s">
        <v>103</v>
      </c>
      <c r="F67" s="21" t="s">
        <v>46</v>
      </c>
      <c r="G67" s="22">
        <v>3</v>
      </c>
      <c r="H67" s="21">
        <v>46</v>
      </c>
      <c r="I67" s="21" t="s">
        <v>79</v>
      </c>
    </row>
    <row r="68" spans="1:9" x14ac:dyDescent="0.25">
      <c r="A68" s="21"/>
      <c r="B68" s="21" t="s">
        <v>20</v>
      </c>
      <c r="C68" s="21" t="s">
        <v>102</v>
      </c>
      <c r="D68" s="21">
        <v>134</v>
      </c>
      <c r="E68" s="21" t="s">
        <v>85</v>
      </c>
      <c r="F68" s="21" t="s">
        <v>24</v>
      </c>
      <c r="G68" s="22">
        <v>3</v>
      </c>
      <c r="H68" s="21">
        <v>22</v>
      </c>
      <c r="I68" s="21" t="s">
        <v>30</v>
      </c>
    </row>
    <row r="69" spans="1:9" x14ac:dyDescent="0.25">
      <c r="A69" s="21"/>
      <c r="B69" s="21" t="s">
        <v>20</v>
      </c>
      <c r="C69" s="21" t="s">
        <v>102</v>
      </c>
      <c r="D69" s="21">
        <v>133</v>
      </c>
      <c r="E69" s="21" t="s">
        <v>40</v>
      </c>
      <c r="F69" s="21" t="s">
        <v>24</v>
      </c>
      <c r="G69" s="22">
        <v>3</v>
      </c>
      <c r="H69" s="21">
        <v>140</v>
      </c>
      <c r="I69" s="21" t="s">
        <v>79</v>
      </c>
    </row>
    <row r="70" spans="1:9" x14ac:dyDescent="0.25">
      <c r="A70" s="21"/>
      <c r="B70" s="21" t="s">
        <v>20</v>
      </c>
      <c r="C70" s="21" t="s">
        <v>102</v>
      </c>
      <c r="D70" s="21" t="s">
        <v>107</v>
      </c>
      <c r="E70" s="21" t="s">
        <v>103</v>
      </c>
      <c r="F70" s="21" t="s">
        <v>78</v>
      </c>
      <c r="G70" s="22">
        <v>3</v>
      </c>
      <c r="H70" s="21">
        <v>120</v>
      </c>
      <c r="I70" s="21" t="s">
        <v>79</v>
      </c>
    </row>
    <row r="71" spans="1:9" x14ac:dyDescent="0.25">
      <c r="A71" s="21" t="s">
        <v>3</v>
      </c>
      <c r="B71" s="21" t="s">
        <v>20</v>
      </c>
      <c r="C71" s="21" t="s">
        <v>102</v>
      </c>
      <c r="D71" s="21">
        <v>124</v>
      </c>
      <c r="E71" s="21" t="s">
        <v>91</v>
      </c>
      <c r="F71" s="21" t="s">
        <v>78</v>
      </c>
      <c r="G71" s="22">
        <v>3</v>
      </c>
      <c r="H71" s="21">
        <v>19</v>
      </c>
      <c r="I71" s="21" t="s">
        <v>79</v>
      </c>
    </row>
    <row r="72" spans="1:9" ht="14.25" customHeight="1" x14ac:dyDescent="0.25">
      <c r="A72" s="21"/>
      <c r="B72" s="21" t="s">
        <v>20</v>
      </c>
      <c r="C72" s="21" t="s">
        <v>102</v>
      </c>
      <c r="D72" s="21">
        <v>125</v>
      </c>
      <c r="E72" s="21" t="s">
        <v>103</v>
      </c>
      <c r="F72" s="21" t="s">
        <v>78</v>
      </c>
      <c r="G72" s="22">
        <v>3</v>
      </c>
      <c r="H72" s="21">
        <v>36</v>
      </c>
      <c r="I72" s="21" t="s">
        <v>79</v>
      </c>
    </row>
    <row r="73" spans="1:9" ht="14.25" customHeight="1" x14ac:dyDescent="0.25">
      <c r="A73" s="21" t="s">
        <v>3</v>
      </c>
      <c r="B73" s="21" t="s">
        <v>20</v>
      </c>
      <c r="C73" s="21" t="s">
        <v>102</v>
      </c>
      <c r="D73" s="21">
        <v>126</v>
      </c>
      <c r="E73" s="21" t="s">
        <v>104</v>
      </c>
      <c r="F73" s="21" t="s">
        <v>24</v>
      </c>
      <c r="G73" s="22">
        <v>3</v>
      </c>
      <c r="H73" s="21">
        <v>19</v>
      </c>
      <c r="I73" s="21" t="s">
        <v>79</v>
      </c>
    </row>
    <row r="74" spans="1:9" ht="14.25" customHeight="1" x14ac:dyDescent="0.25">
      <c r="A74" s="21"/>
      <c r="B74" s="21" t="s">
        <v>20</v>
      </c>
      <c r="C74" s="21" t="s">
        <v>102</v>
      </c>
      <c r="D74" s="24">
        <v>128</v>
      </c>
      <c r="E74" s="24" t="s">
        <v>103</v>
      </c>
      <c r="F74" s="24" t="s">
        <v>78</v>
      </c>
      <c r="G74" s="25">
        <v>3</v>
      </c>
      <c r="H74" s="24">
        <v>12</v>
      </c>
      <c r="I74" s="24" t="s">
        <v>79</v>
      </c>
    </row>
    <row r="75" spans="1:9" x14ac:dyDescent="0.25">
      <c r="A75" s="21" t="s">
        <v>3</v>
      </c>
      <c r="B75" s="21" t="s">
        <v>20</v>
      </c>
      <c r="C75" s="21" t="s">
        <v>102</v>
      </c>
      <c r="D75" s="24">
        <v>130</v>
      </c>
      <c r="E75" s="24" t="s">
        <v>91</v>
      </c>
      <c r="F75" s="24" t="s">
        <v>78</v>
      </c>
      <c r="G75" s="25">
        <v>3</v>
      </c>
      <c r="H75" s="24">
        <v>33</v>
      </c>
      <c r="I75" s="24" t="s">
        <v>79</v>
      </c>
    </row>
    <row r="76" spans="1:9" x14ac:dyDescent="0.25">
      <c r="A76" s="21"/>
      <c r="B76" s="26" t="s">
        <v>20</v>
      </c>
      <c r="C76" s="21" t="s">
        <v>102</v>
      </c>
      <c r="D76" s="27"/>
      <c r="E76" s="27" t="s">
        <v>27</v>
      </c>
      <c r="F76" s="27" t="s">
        <v>24</v>
      </c>
      <c r="G76" s="28">
        <v>3</v>
      </c>
      <c r="H76" s="29">
        <v>35</v>
      </c>
      <c r="I76" s="27" t="s">
        <v>79</v>
      </c>
    </row>
    <row r="77" spans="1:9" x14ac:dyDescent="0.25">
      <c r="A77" s="5"/>
      <c r="B77" s="26" t="s">
        <v>20</v>
      </c>
      <c r="C77" s="21" t="s">
        <v>102</v>
      </c>
      <c r="D77" s="27"/>
      <c r="E77" s="27" t="s">
        <v>108</v>
      </c>
      <c r="F77" s="27" t="s">
        <v>46</v>
      </c>
      <c r="G77" s="28">
        <v>3</v>
      </c>
      <c r="H77" s="29">
        <v>6</v>
      </c>
      <c r="I77" s="27" t="s">
        <v>25</v>
      </c>
    </row>
    <row r="78" spans="1:9" x14ac:dyDescent="0.25">
      <c r="A78" s="5"/>
      <c r="B78" s="26" t="s">
        <v>20</v>
      </c>
      <c r="C78" s="21" t="s">
        <v>102</v>
      </c>
      <c r="D78" s="27"/>
      <c r="E78" s="27" t="s">
        <v>109</v>
      </c>
      <c r="F78" s="27" t="s">
        <v>46</v>
      </c>
      <c r="G78" s="28">
        <v>3</v>
      </c>
      <c r="H78" s="29">
        <v>6</v>
      </c>
      <c r="I78" s="27" t="s">
        <v>110</v>
      </c>
    </row>
    <row r="79" spans="1:9" x14ac:dyDescent="0.25">
      <c r="A79" s="5"/>
      <c r="B79" s="26" t="s">
        <v>20</v>
      </c>
      <c r="C79" s="21" t="s">
        <v>102</v>
      </c>
      <c r="D79" s="27"/>
      <c r="E79" s="27" t="s">
        <v>37</v>
      </c>
      <c r="F79" s="27" t="s">
        <v>24</v>
      </c>
      <c r="G79" s="28">
        <v>3</v>
      </c>
      <c r="H79" s="29">
        <v>20</v>
      </c>
      <c r="I79" s="27" t="s">
        <v>79</v>
      </c>
    </row>
    <row r="80" spans="1:9" x14ac:dyDescent="0.25">
      <c r="A80" s="5"/>
      <c r="B80" s="26" t="s">
        <v>20</v>
      </c>
      <c r="C80" s="21" t="s">
        <v>102</v>
      </c>
      <c r="D80" s="27"/>
      <c r="E80" s="27" t="s">
        <v>37</v>
      </c>
      <c r="F80" s="27" t="s">
        <v>24</v>
      </c>
      <c r="G80" s="28">
        <v>3</v>
      </c>
      <c r="H80" s="27">
        <v>20</v>
      </c>
      <c r="I80" s="27" t="s">
        <v>38</v>
      </c>
    </row>
    <row r="81" spans="1:12" x14ac:dyDescent="0.25">
      <c r="A81" s="5"/>
      <c r="B81" s="5"/>
      <c r="C81" s="5"/>
      <c r="D81" s="5"/>
      <c r="E81" s="5"/>
      <c r="F81" s="5"/>
      <c r="G81" s="6"/>
      <c r="I81" s="5"/>
    </row>
    <row r="82" spans="1:12" x14ac:dyDescent="0.25">
      <c r="A82" s="5" t="s">
        <v>67</v>
      </c>
      <c r="B82" s="5"/>
      <c r="C82" s="5"/>
      <c r="D82" s="5"/>
      <c r="E82" s="5"/>
      <c r="F82" s="5"/>
      <c r="G82" s="6"/>
      <c r="H82" s="5"/>
      <c r="I82" s="5"/>
      <c r="K82" s="334">
        <v>687</v>
      </c>
    </row>
    <row r="83" spans="1:12" x14ac:dyDescent="0.25">
      <c r="A83" s="5"/>
      <c r="B83" s="5"/>
      <c r="C83" s="5"/>
      <c r="D83" s="5"/>
      <c r="E83" s="5"/>
      <c r="F83" s="5"/>
      <c r="G83" s="6"/>
      <c r="H83" s="5"/>
      <c r="I83" s="5"/>
    </row>
    <row r="84" spans="1:12" x14ac:dyDescent="0.25">
      <c r="A84" s="27" t="s">
        <v>3</v>
      </c>
      <c r="B84" s="27" t="s">
        <v>20</v>
      </c>
      <c r="C84" s="27" t="s">
        <v>111</v>
      </c>
      <c r="D84" s="27" t="s">
        <v>112</v>
      </c>
      <c r="E84" s="27" t="s">
        <v>103</v>
      </c>
      <c r="F84" s="27" t="s">
        <v>78</v>
      </c>
      <c r="G84" s="28">
        <v>3</v>
      </c>
      <c r="H84" s="27">
        <v>33</v>
      </c>
      <c r="I84" s="27" t="s">
        <v>79</v>
      </c>
    </row>
    <row r="85" spans="1:12" x14ac:dyDescent="0.25">
      <c r="A85" s="27"/>
      <c r="B85" s="27" t="s">
        <v>20</v>
      </c>
      <c r="C85" s="27" t="s">
        <v>111</v>
      </c>
      <c r="D85" s="27">
        <v>204</v>
      </c>
      <c r="E85" s="27" t="s">
        <v>91</v>
      </c>
      <c r="F85" s="27" t="s">
        <v>78</v>
      </c>
      <c r="G85" s="28">
        <v>3</v>
      </c>
      <c r="H85" s="27">
        <v>19</v>
      </c>
      <c r="I85" s="27" t="s">
        <v>79</v>
      </c>
    </row>
    <row r="86" spans="1:12" x14ac:dyDescent="0.25">
      <c r="A86" s="27"/>
      <c r="B86" s="27" t="s">
        <v>20</v>
      </c>
      <c r="C86" s="27" t="s">
        <v>111</v>
      </c>
      <c r="D86" s="27">
        <v>205</v>
      </c>
      <c r="E86" s="27" t="s">
        <v>103</v>
      </c>
      <c r="F86" s="27" t="s">
        <v>78</v>
      </c>
      <c r="G86" s="28">
        <v>3</v>
      </c>
      <c r="H86" s="27">
        <v>22</v>
      </c>
      <c r="I86" s="27" t="s">
        <v>38</v>
      </c>
    </row>
    <row r="87" spans="1:12" x14ac:dyDescent="0.25">
      <c r="A87" s="27"/>
      <c r="B87" s="27" t="s">
        <v>20</v>
      </c>
      <c r="C87" s="27" t="s">
        <v>111</v>
      </c>
      <c r="D87" s="27" t="s">
        <v>766</v>
      </c>
      <c r="E87" s="27" t="s">
        <v>104</v>
      </c>
      <c r="F87" s="27" t="s">
        <v>78</v>
      </c>
      <c r="G87" s="28">
        <v>3</v>
      </c>
      <c r="H87" s="27">
        <v>19</v>
      </c>
      <c r="I87" s="27" t="s">
        <v>79</v>
      </c>
    </row>
    <row r="88" spans="1:12" x14ac:dyDescent="0.25">
      <c r="A88" s="27"/>
      <c r="B88" s="27" t="s">
        <v>20</v>
      </c>
      <c r="C88" s="27" t="s">
        <v>111</v>
      </c>
      <c r="D88" s="27">
        <v>207</v>
      </c>
      <c r="E88" s="27" t="s">
        <v>113</v>
      </c>
      <c r="F88" s="27" t="s">
        <v>78</v>
      </c>
      <c r="G88" s="28">
        <v>3</v>
      </c>
      <c r="H88" s="27">
        <v>12</v>
      </c>
      <c r="I88" s="27" t="s">
        <v>79</v>
      </c>
      <c r="L88" s="293"/>
    </row>
    <row r="89" spans="1:12" x14ac:dyDescent="0.25">
      <c r="A89" s="27"/>
      <c r="B89" s="27" t="s">
        <v>20</v>
      </c>
      <c r="C89" s="27" t="s">
        <v>111</v>
      </c>
      <c r="D89" s="27">
        <v>208</v>
      </c>
      <c r="E89" s="27" t="s">
        <v>113</v>
      </c>
      <c r="F89" s="27" t="s">
        <v>78</v>
      </c>
      <c r="G89" s="28">
        <v>3</v>
      </c>
      <c r="H89" s="27">
        <v>12</v>
      </c>
      <c r="I89" s="27" t="s">
        <v>79</v>
      </c>
    </row>
    <row r="90" spans="1:12" x14ac:dyDescent="0.25">
      <c r="A90" s="27" t="s">
        <v>3</v>
      </c>
      <c r="B90" s="27" t="s">
        <v>20</v>
      </c>
      <c r="C90" s="27" t="s">
        <v>111</v>
      </c>
      <c r="D90" s="27" t="s">
        <v>114</v>
      </c>
      <c r="E90" s="27" t="s">
        <v>113</v>
      </c>
      <c r="F90" s="27" t="s">
        <v>78</v>
      </c>
      <c r="G90" s="28">
        <v>3</v>
      </c>
      <c r="H90" s="27">
        <v>145</v>
      </c>
      <c r="I90" s="27" t="s">
        <v>79</v>
      </c>
    </row>
    <row r="91" spans="1:12" x14ac:dyDescent="0.25">
      <c r="A91" s="27" t="s">
        <v>3</v>
      </c>
      <c r="B91" s="27" t="s">
        <v>20</v>
      </c>
      <c r="C91" s="27" t="s">
        <v>111</v>
      </c>
      <c r="D91" s="27" t="s">
        <v>115</v>
      </c>
      <c r="E91" s="27" t="s">
        <v>103</v>
      </c>
      <c r="F91" s="27" t="s">
        <v>78</v>
      </c>
      <c r="G91" s="28">
        <v>3</v>
      </c>
      <c r="H91" s="27">
        <v>46</v>
      </c>
      <c r="I91" s="27" t="s">
        <v>79</v>
      </c>
    </row>
    <row r="92" spans="1:12" x14ac:dyDescent="0.25">
      <c r="A92" s="27" t="s">
        <v>3</v>
      </c>
      <c r="B92" s="27" t="s">
        <v>20</v>
      </c>
      <c r="C92" s="27" t="s">
        <v>111</v>
      </c>
      <c r="D92" s="27" t="s">
        <v>116</v>
      </c>
      <c r="E92" s="27" t="s">
        <v>103</v>
      </c>
      <c r="F92" s="27" t="s">
        <v>78</v>
      </c>
      <c r="G92" s="28">
        <v>3</v>
      </c>
      <c r="H92" s="27">
        <v>41</v>
      </c>
      <c r="I92" s="27" t="s">
        <v>79</v>
      </c>
    </row>
    <row r="93" spans="1:12" x14ac:dyDescent="0.25">
      <c r="A93" s="27" t="s">
        <v>3</v>
      </c>
      <c r="B93" s="27" t="s">
        <v>20</v>
      </c>
      <c r="C93" s="27" t="s">
        <v>111</v>
      </c>
      <c r="D93" s="27">
        <v>220</v>
      </c>
      <c r="E93" s="27" t="s">
        <v>104</v>
      </c>
      <c r="F93" s="27" t="s">
        <v>24</v>
      </c>
      <c r="G93" s="28">
        <v>3</v>
      </c>
      <c r="H93" s="27">
        <v>12</v>
      </c>
      <c r="I93" s="27" t="s">
        <v>79</v>
      </c>
    </row>
    <row r="94" spans="1:12" x14ac:dyDescent="0.25">
      <c r="A94" s="27"/>
      <c r="B94" s="27" t="s">
        <v>20</v>
      </c>
      <c r="C94" s="27" t="s">
        <v>111</v>
      </c>
      <c r="D94" s="27" t="s">
        <v>117</v>
      </c>
      <c r="E94" s="27" t="s">
        <v>103</v>
      </c>
      <c r="F94" s="27" t="s">
        <v>78</v>
      </c>
      <c r="G94" s="28">
        <v>3</v>
      </c>
      <c r="H94" s="27">
        <v>26</v>
      </c>
      <c r="I94" s="27" t="s">
        <v>79</v>
      </c>
    </row>
    <row r="95" spans="1:12" x14ac:dyDescent="0.25">
      <c r="A95" s="27"/>
      <c r="B95" s="27" t="s">
        <v>20</v>
      </c>
      <c r="C95" s="27" t="s">
        <v>111</v>
      </c>
      <c r="D95" s="27">
        <v>223</v>
      </c>
      <c r="E95" s="27" t="s">
        <v>91</v>
      </c>
      <c r="F95" s="27" t="s">
        <v>78</v>
      </c>
      <c r="G95" s="28">
        <v>3</v>
      </c>
      <c r="H95" s="27">
        <v>12</v>
      </c>
      <c r="I95" s="27" t="s">
        <v>79</v>
      </c>
    </row>
    <row r="96" spans="1:12" x14ac:dyDescent="0.25">
      <c r="A96" s="27"/>
      <c r="B96" s="27" t="s">
        <v>20</v>
      </c>
      <c r="C96" s="27" t="s">
        <v>111</v>
      </c>
      <c r="D96" s="27">
        <v>224</v>
      </c>
      <c r="E96" s="27" t="s">
        <v>109</v>
      </c>
      <c r="F96" s="27" t="s">
        <v>46</v>
      </c>
      <c r="G96" s="28">
        <v>3</v>
      </c>
      <c r="H96" s="27">
        <v>6</v>
      </c>
      <c r="I96" s="27" t="s">
        <v>25</v>
      </c>
    </row>
    <row r="97" spans="1:17" x14ac:dyDescent="0.25">
      <c r="A97" s="27" t="s">
        <v>3</v>
      </c>
      <c r="B97" s="27" t="s">
        <v>20</v>
      </c>
      <c r="C97" s="27" t="s">
        <v>111</v>
      </c>
      <c r="D97" s="27" t="s">
        <v>118</v>
      </c>
      <c r="E97" s="27" t="s">
        <v>103</v>
      </c>
      <c r="F97" s="27" t="s">
        <v>78</v>
      </c>
      <c r="G97" s="28">
        <v>3</v>
      </c>
      <c r="H97" s="27">
        <v>34</v>
      </c>
      <c r="I97" s="27" t="s">
        <v>79</v>
      </c>
    </row>
    <row r="98" spans="1:17" s="31" customFormat="1" x14ac:dyDescent="0.25">
      <c r="A98" s="27"/>
      <c r="B98" s="27" t="s">
        <v>20</v>
      </c>
      <c r="C98" s="27" t="s">
        <v>111</v>
      </c>
      <c r="D98" s="27">
        <v>228</v>
      </c>
      <c r="E98" s="27" t="s">
        <v>113</v>
      </c>
      <c r="F98" s="27" t="s">
        <v>78</v>
      </c>
      <c r="G98" s="28">
        <v>3</v>
      </c>
      <c r="H98" s="27">
        <v>12</v>
      </c>
      <c r="I98" s="27" t="s">
        <v>79</v>
      </c>
      <c r="J98" s="7"/>
      <c r="K98" s="7"/>
      <c r="L98" s="13"/>
      <c r="M98" s="8"/>
      <c r="N98" s="7"/>
      <c r="O98" s="18"/>
      <c r="P98" s="7"/>
      <c r="Q98" s="30"/>
    </row>
    <row r="99" spans="1:17" x14ac:dyDescent="0.25">
      <c r="A99" s="27" t="s">
        <v>3</v>
      </c>
      <c r="B99" s="27" t="s">
        <v>20</v>
      </c>
      <c r="C99" s="27" t="s">
        <v>111</v>
      </c>
      <c r="D99" s="27">
        <v>230</v>
      </c>
      <c r="E99" s="27" t="s">
        <v>103</v>
      </c>
      <c r="F99" s="27" t="s">
        <v>78</v>
      </c>
      <c r="G99" s="28">
        <v>3</v>
      </c>
      <c r="H99" s="27">
        <v>52</v>
      </c>
      <c r="I99" s="27" t="s">
        <v>79</v>
      </c>
    </row>
    <row r="100" spans="1:17" x14ac:dyDescent="0.25">
      <c r="A100" s="27"/>
      <c r="B100" s="27" t="s">
        <v>20</v>
      </c>
      <c r="C100" s="27" t="s">
        <v>111</v>
      </c>
      <c r="D100" s="27"/>
      <c r="E100" s="27" t="s">
        <v>37</v>
      </c>
      <c r="F100" s="27" t="s">
        <v>24</v>
      </c>
      <c r="G100" s="28">
        <v>3</v>
      </c>
      <c r="H100" s="27">
        <v>20</v>
      </c>
      <c r="I100" s="27" t="s">
        <v>38</v>
      </c>
    </row>
    <row r="101" spans="1:17" x14ac:dyDescent="0.25">
      <c r="A101" s="27"/>
      <c r="B101" s="27" t="s">
        <v>20</v>
      </c>
      <c r="C101" s="27" t="s">
        <v>111</v>
      </c>
      <c r="D101" s="27"/>
      <c r="E101" s="27" t="s">
        <v>37</v>
      </c>
      <c r="F101" s="27" t="s">
        <v>24</v>
      </c>
      <c r="G101" s="28">
        <v>3</v>
      </c>
      <c r="H101" s="27">
        <v>20</v>
      </c>
      <c r="I101" s="27" t="s">
        <v>79</v>
      </c>
    </row>
    <row r="102" spans="1:17" x14ac:dyDescent="0.25">
      <c r="A102" s="27"/>
      <c r="B102" s="27" t="s">
        <v>20</v>
      </c>
      <c r="C102" s="27" t="s">
        <v>111</v>
      </c>
      <c r="D102" s="27"/>
      <c r="E102" s="27" t="s">
        <v>108</v>
      </c>
      <c r="F102" s="27" t="s">
        <v>24</v>
      </c>
      <c r="G102" s="28">
        <v>3</v>
      </c>
      <c r="H102" s="27">
        <v>6</v>
      </c>
      <c r="I102" s="27" t="s">
        <v>25</v>
      </c>
    </row>
    <row r="103" spans="1:17" x14ac:dyDescent="0.25">
      <c r="A103" s="27"/>
      <c r="B103" s="27" t="s">
        <v>20</v>
      </c>
      <c r="C103" s="27" t="s">
        <v>111</v>
      </c>
      <c r="D103" s="27"/>
      <c r="E103" s="27" t="s">
        <v>40</v>
      </c>
      <c r="F103" s="27" t="s">
        <v>24</v>
      </c>
      <c r="G103" s="28">
        <v>3</v>
      </c>
      <c r="H103" s="27">
        <v>81</v>
      </c>
      <c r="I103" s="27" t="s">
        <v>79</v>
      </c>
    </row>
    <row r="104" spans="1:17" x14ac:dyDescent="0.25">
      <c r="A104" s="27" t="s">
        <v>3</v>
      </c>
      <c r="B104" s="27" t="s">
        <v>20</v>
      </c>
      <c r="C104" s="27" t="s">
        <v>111</v>
      </c>
      <c r="D104" s="27"/>
      <c r="E104" s="27" t="s">
        <v>85</v>
      </c>
      <c r="F104" s="27" t="s">
        <v>24</v>
      </c>
      <c r="G104" s="28">
        <v>3</v>
      </c>
      <c r="H104" s="27">
        <v>22</v>
      </c>
      <c r="I104" s="27" t="s">
        <v>30</v>
      </c>
    </row>
    <row r="105" spans="1:17" x14ac:dyDescent="0.25">
      <c r="A105" s="32" t="s">
        <v>3</v>
      </c>
      <c r="B105" s="32" t="s">
        <v>20</v>
      </c>
      <c r="C105" s="32" t="s">
        <v>111</v>
      </c>
      <c r="D105" s="32"/>
      <c r="E105" s="32" t="s">
        <v>27</v>
      </c>
      <c r="F105" s="32" t="s">
        <v>24</v>
      </c>
      <c r="G105" s="33">
        <v>3</v>
      </c>
      <c r="H105" s="32">
        <v>35</v>
      </c>
      <c r="I105" s="32" t="s">
        <v>79</v>
      </c>
    </row>
    <row r="106" spans="1:17" x14ac:dyDescent="0.25">
      <c r="A106" s="5"/>
      <c r="B106" s="5"/>
      <c r="C106" s="5"/>
      <c r="D106" s="5"/>
      <c r="E106" s="5"/>
      <c r="F106" s="5"/>
      <c r="G106" s="6"/>
      <c r="H106" s="5"/>
      <c r="I106" s="5"/>
    </row>
    <row r="107" spans="1:17" x14ac:dyDescent="0.25">
      <c r="A107" s="5" t="s">
        <v>67</v>
      </c>
      <c r="B107" s="5"/>
      <c r="C107" s="5"/>
      <c r="D107" s="5"/>
      <c r="E107" s="5"/>
      <c r="F107" s="5"/>
      <c r="G107" s="6"/>
      <c r="I107" s="5"/>
      <c r="K107" s="9">
        <v>687</v>
      </c>
    </row>
    <row r="108" spans="1:17" x14ac:dyDescent="0.25">
      <c r="A108" s="5"/>
      <c r="B108" s="5"/>
      <c r="C108" s="5"/>
      <c r="D108" s="5"/>
      <c r="E108" s="5"/>
      <c r="F108" s="5"/>
      <c r="G108" s="6"/>
      <c r="H108" s="5"/>
      <c r="I108" s="5"/>
    </row>
    <row r="109" spans="1:17" x14ac:dyDescent="0.25">
      <c r="A109" s="27" t="s">
        <v>3</v>
      </c>
      <c r="B109" s="27" t="s">
        <v>20</v>
      </c>
      <c r="C109" s="27" t="s">
        <v>119</v>
      </c>
      <c r="D109" s="27">
        <v>301</v>
      </c>
      <c r="E109" s="27" t="s">
        <v>103</v>
      </c>
      <c r="F109" s="27" t="s">
        <v>78</v>
      </c>
      <c r="G109" s="28">
        <v>3</v>
      </c>
      <c r="H109" s="27">
        <v>21</v>
      </c>
      <c r="I109" s="27" t="s">
        <v>79</v>
      </c>
    </row>
    <row r="110" spans="1:17" x14ac:dyDescent="0.25">
      <c r="A110" s="27"/>
      <c r="B110" s="27" t="s">
        <v>20</v>
      </c>
      <c r="C110" s="27" t="s">
        <v>119</v>
      </c>
      <c r="D110" s="27">
        <v>303</v>
      </c>
      <c r="E110" s="27" t="s">
        <v>104</v>
      </c>
      <c r="F110" s="27" t="s">
        <v>78</v>
      </c>
      <c r="G110" s="28">
        <v>3</v>
      </c>
      <c r="H110" s="27">
        <v>19</v>
      </c>
      <c r="I110" s="27" t="s">
        <v>79</v>
      </c>
    </row>
    <row r="111" spans="1:17" x14ac:dyDescent="0.25">
      <c r="A111" s="27" t="s">
        <v>3</v>
      </c>
      <c r="B111" s="27" t="s">
        <v>20</v>
      </c>
      <c r="C111" s="27" t="s">
        <v>119</v>
      </c>
      <c r="D111" s="27">
        <v>305</v>
      </c>
      <c r="E111" s="27" t="s">
        <v>103</v>
      </c>
      <c r="F111" s="27" t="s">
        <v>78</v>
      </c>
      <c r="G111" s="28">
        <v>3</v>
      </c>
      <c r="H111" s="27">
        <v>35</v>
      </c>
      <c r="I111" s="27" t="s">
        <v>79</v>
      </c>
    </row>
    <row r="112" spans="1:17" x14ac:dyDescent="0.25">
      <c r="A112" s="27"/>
      <c r="B112" s="27" t="s">
        <v>20</v>
      </c>
      <c r="C112" s="27" t="s">
        <v>119</v>
      </c>
      <c r="D112" s="27">
        <v>307</v>
      </c>
      <c r="E112" s="27" t="s">
        <v>103</v>
      </c>
      <c r="F112" s="27" t="s">
        <v>78</v>
      </c>
      <c r="G112" s="28">
        <v>3</v>
      </c>
      <c r="H112" s="27">
        <v>19</v>
      </c>
      <c r="I112" s="27" t="s">
        <v>79</v>
      </c>
    </row>
    <row r="113" spans="1:9" x14ac:dyDescent="0.25">
      <c r="A113" s="27"/>
      <c r="B113" s="27" t="s">
        <v>20</v>
      </c>
      <c r="C113" s="27" t="s">
        <v>119</v>
      </c>
      <c r="D113" s="27">
        <v>308</v>
      </c>
      <c r="E113" s="27" t="s">
        <v>103</v>
      </c>
      <c r="F113" s="27" t="s">
        <v>78</v>
      </c>
      <c r="G113" s="28">
        <v>3</v>
      </c>
      <c r="H113" s="27">
        <v>21</v>
      </c>
      <c r="I113" s="27" t="s">
        <v>79</v>
      </c>
    </row>
    <row r="114" spans="1:9" x14ac:dyDescent="0.25">
      <c r="A114" s="27" t="s">
        <v>3</v>
      </c>
      <c r="B114" s="27" t="s">
        <v>20</v>
      </c>
      <c r="C114" s="27" t="s">
        <v>119</v>
      </c>
      <c r="D114" s="27">
        <v>309</v>
      </c>
      <c r="E114" s="27" t="s">
        <v>104</v>
      </c>
      <c r="F114" s="27" t="s">
        <v>24</v>
      </c>
      <c r="G114" s="28">
        <v>3</v>
      </c>
      <c r="H114" s="27">
        <v>14</v>
      </c>
      <c r="I114" s="27" t="s">
        <v>79</v>
      </c>
    </row>
    <row r="115" spans="1:9" x14ac:dyDescent="0.25">
      <c r="A115" s="27"/>
      <c r="B115" s="27" t="s">
        <v>20</v>
      </c>
      <c r="C115" s="27" t="s">
        <v>119</v>
      </c>
      <c r="D115" s="27" t="s">
        <v>120</v>
      </c>
      <c r="E115" s="37" t="s">
        <v>784</v>
      </c>
      <c r="F115" s="27" t="s">
        <v>78</v>
      </c>
      <c r="G115" s="28">
        <v>3</v>
      </c>
      <c r="H115" s="27">
        <v>64</v>
      </c>
      <c r="I115" s="27" t="s">
        <v>38</v>
      </c>
    </row>
    <row r="116" spans="1:9" x14ac:dyDescent="0.25">
      <c r="A116" s="27"/>
      <c r="B116" s="27" t="s">
        <v>20</v>
      </c>
      <c r="C116" s="27" t="s">
        <v>119</v>
      </c>
      <c r="D116" s="27" t="s">
        <v>121</v>
      </c>
      <c r="E116" s="27" t="s">
        <v>103</v>
      </c>
      <c r="F116" s="27" t="s">
        <v>78</v>
      </c>
      <c r="G116" s="28">
        <v>3</v>
      </c>
      <c r="H116" s="34">
        <v>40</v>
      </c>
      <c r="I116" s="27" t="s">
        <v>79</v>
      </c>
    </row>
    <row r="117" spans="1:9" x14ac:dyDescent="0.25">
      <c r="A117" s="27"/>
      <c r="B117" s="27" t="s">
        <v>20</v>
      </c>
      <c r="C117" s="27" t="s">
        <v>119</v>
      </c>
      <c r="D117" s="27" t="s">
        <v>122</v>
      </c>
      <c r="E117" s="27" t="s">
        <v>103</v>
      </c>
      <c r="F117" s="27" t="s">
        <v>78</v>
      </c>
      <c r="G117" s="28">
        <v>3</v>
      </c>
      <c r="H117" s="27">
        <v>105</v>
      </c>
      <c r="I117" s="27" t="s">
        <v>79</v>
      </c>
    </row>
    <row r="118" spans="1:9" x14ac:dyDescent="0.25">
      <c r="A118" s="27"/>
      <c r="B118" s="27" t="s">
        <v>20</v>
      </c>
      <c r="C118" s="27" t="s">
        <v>119</v>
      </c>
      <c r="D118" s="27" t="s">
        <v>123</v>
      </c>
      <c r="E118" s="27" t="s">
        <v>103</v>
      </c>
      <c r="F118" s="27" t="s">
        <v>78</v>
      </c>
      <c r="G118" s="28">
        <v>3</v>
      </c>
      <c r="H118" s="27">
        <v>54</v>
      </c>
      <c r="I118" s="27" t="s">
        <v>79</v>
      </c>
    </row>
    <row r="119" spans="1:9" x14ac:dyDescent="0.25">
      <c r="A119" s="27"/>
      <c r="B119" s="27" t="s">
        <v>20</v>
      </c>
      <c r="C119" s="27" t="s">
        <v>119</v>
      </c>
      <c r="D119" s="27">
        <v>321</v>
      </c>
      <c r="E119" s="27" t="s">
        <v>103</v>
      </c>
      <c r="F119" s="27" t="s">
        <v>78</v>
      </c>
      <c r="G119" s="28">
        <v>3</v>
      </c>
      <c r="H119" s="27">
        <v>12</v>
      </c>
      <c r="I119" s="27" t="s">
        <v>79</v>
      </c>
    </row>
    <row r="120" spans="1:9" x14ac:dyDescent="0.25">
      <c r="A120" s="27"/>
      <c r="B120" s="27" t="s">
        <v>20</v>
      </c>
      <c r="C120" s="27" t="s">
        <v>119</v>
      </c>
      <c r="D120" s="27">
        <v>322</v>
      </c>
      <c r="E120" s="27" t="s">
        <v>103</v>
      </c>
      <c r="F120" s="27" t="s">
        <v>78</v>
      </c>
      <c r="G120" s="28">
        <v>3</v>
      </c>
      <c r="H120" s="27">
        <v>19</v>
      </c>
      <c r="I120" s="27" t="s">
        <v>79</v>
      </c>
    </row>
    <row r="121" spans="1:9" x14ac:dyDescent="0.25">
      <c r="A121" s="27"/>
      <c r="B121" s="27" t="s">
        <v>20</v>
      </c>
      <c r="C121" s="27" t="s">
        <v>119</v>
      </c>
      <c r="D121" s="27">
        <v>324</v>
      </c>
      <c r="E121" s="27" t="s">
        <v>103</v>
      </c>
      <c r="F121" s="27" t="s">
        <v>78</v>
      </c>
      <c r="G121" s="28">
        <v>3</v>
      </c>
      <c r="H121" s="27">
        <v>28</v>
      </c>
      <c r="I121" s="27" t="s">
        <v>79</v>
      </c>
    </row>
    <row r="122" spans="1:9" x14ac:dyDescent="0.25">
      <c r="A122" s="27"/>
      <c r="B122" s="27" t="s">
        <v>20</v>
      </c>
      <c r="C122" s="27" t="s">
        <v>119</v>
      </c>
      <c r="D122" s="27">
        <v>326</v>
      </c>
      <c r="E122" s="27" t="s">
        <v>91</v>
      </c>
      <c r="F122" s="27" t="s">
        <v>78</v>
      </c>
      <c r="G122" s="28">
        <v>3</v>
      </c>
      <c r="H122" s="27">
        <v>19</v>
      </c>
      <c r="I122" s="27" t="s">
        <v>79</v>
      </c>
    </row>
    <row r="123" spans="1:9" x14ac:dyDescent="0.25">
      <c r="A123" s="27"/>
      <c r="B123" s="27" t="s">
        <v>20</v>
      </c>
      <c r="C123" s="27" t="s">
        <v>119</v>
      </c>
      <c r="D123" s="27">
        <v>327</v>
      </c>
      <c r="E123" s="27" t="s">
        <v>103</v>
      </c>
      <c r="F123" s="27" t="s">
        <v>78</v>
      </c>
      <c r="G123" s="28">
        <v>3</v>
      </c>
      <c r="H123" s="27">
        <v>27</v>
      </c>
      <c r="I123" s="27" t="s">
        <v>79</v>
      </c>
    </row>
    <row r="124" spans="1:9" x14ac:dyDescent="0.25">
      <c r="A124" s="27"/>
      <c r="B124" s="27" t="s">
        <v>20</v>
      </c>
      <c r="C124" s="27" t="s">
        <v>119</v>
      </c>
      <c r="D124" s="27">
        <v>328</v>
      </c>
      <c r="E124" s="27" t="s">
        <v>104</v>
      </c>
      <c r="F124" s="27" t="s">
        <v>78</v>
      </c>
      <c r="G124" s="28">
        <v>3</v>
      </c>
      <c r="H124" s="27">
        <v>12</v>
      </c>
      <c r="I124" s="27" t="s">
        <v>79</v>
      </c>
    </row>
    <row r="125" spans="1:9" x14ac:dyDescent="0.25">
      <c r="A125" s="27"/>
      <c r="B125" s="27" t="s">
        <v>20</v>
      </c>
      <c r="C125" s="27" t="s">
        <v>119</v>
      </c>
      <c r="D125" s="27">
        <v>330</v>
      </c>
      <c r="E125" s="27" t="s">
        <v>103</v>
      </c>
      <c r="F125" s="27" t="s">
        <v>78</v>
      </c>
      <c r="G125" s="28">
        <v>3</v>
      </c>
      <c r="H125" s="27">
        <v>63</v>
      </c>
      <c r="I125" s="27" t="s">
        <v>79</v>
      </c>
    </row>
    <row r="126" spans="1:9" x14ac:dyDescent="0.25">
      <c r="A126" s="27"/>
      <c r="B126" s="27" t="s">
        <v>20</v>
      </c>
      <c r="C126" s="27" t="s">
        <v>119</v>
      </c>
      <c r="D126" s="27">
        <v>335</v>
      </c>
      <c r="E126" s="27" t="s">
        <v>27</v>
      </c>
      <c r="F126" s="27" t="s">
        <v>24</v>
      </c>
      <c r="G126" s="28">
        <v>3</v>
      </c>
      <c r="H126" s="27">
        <v>35</v>
      </c>
      <c r="I126" s="27" t="s">
        <v>79</v>
      </c>
    </row>
    <row r="127" spans="1:9" x14ac:dyDescent="0.25">
      <c r="A127" s="27"/>
      <c r="B127" s="27" t="s">
        <v>20</v>
      </c>
      <c r="C127" s="27" t="s">
        <v>119</v>
      </c>
      <c r="D127" s="27">
        <v>336</v>
      </c>
      <c r="E127" s="27" t="s">
        <v>85</v>
      </c>
      <c r="F127" s="27" t="s">
        <v>24</v>
      </c>
      <c r="G127" s="28">
        <v>3</v>
      </c>
      <c r="H127" s="27">
        <v>22</v>
      </c>
      <c r="I127" s="27" t="s">
        <v>30</v>
      </c>
    </row>
    <row r="128" spans="1:9" x14ac:dyDescent="0.25">
      <c r="A128" s="27"/>
      <c r="B128" s="27" t="s">
        <v>20</v>
      </c>
      <c r="C128" s="27" t="s">
        <v>119</v>
      </c>
      <c r="D128" s="27"/>
      <c r="E128" s="27" t="s">
        <v>37</v>
      </c>
      <c r="F128" s="27" t="s">
        <v>24</v>
      </c>
      <c r="G128" s="28">
        <v>3</v>
      </c>
      <c r="H128" s="27">
        <v>20</v>
      </c>
      <c r="I128" s="27" t="s">
        <v>38</v>
      </c>
    </row>
    <row r="129" spans="1:11" x14ac:dyDescent="0.25">
      <c r="A129" s="27"/>
      <c r="B129" s="27" t="s">
        <v>20</v>
      </c>
      <c r="C129" s="27" t="s">
        <v>119</v>
      </c>
      <c r="D129" s="27"/>
      <c r="E129" s="27" t="s">
        <v>37</v>
      </c>
      <c r="F129" s="27" t="s">
        <v>24</v>
      </c>
      <c r="G129" s="28">
        <v>3</v>
      </c>
      <c r="H129" s="27">
        <v>20</v>
      </c>
      <c r="I129" s="27" t="s">
        <v>79</v>
      </c>
    </row>
    <row r="130" spans="1:11" x14ac:dyDescent="0.25">
      <c r="A130" s="27"/>
      <c r="B130" s="27" t="s">
        <v>20</v>
      </c>
      <c r="C130" s="27" t="s">
        <v>119</v>
      </c>
      <c r="D130" s="27"/>
      <c r="E130" s="27" t="s">
        <v>108</v>
      </c>
      <c r="F130" s="27" t="s">
        <v>46</v>
      </c>
      <c r="G130" s="28">
        <v>3</v>
      </c>
      <c r="H130" s="27">
        <v>6</v>
      </c>
      <c r="I130" s="27" t="s">
        <v>25</v>
      </c>
    </row>
    <row r="131" spans="1:11" x14ac:dyDescent="0.25">
      <c r="A131" s="309"/>
      <c r="B131" s="309" t="s">
        <v>20</v>
      </c>
      <c r="C131" s="309" t="s">
        <v>119</v>
      </c>
      <c r="D131" s="309"/>
      <c r="E131" s="309" t="s">
        <v>109</v>
      </c>
      <c r="F131" s="309" t="s">
        <v>24</v>
      </c>
      <c r="G131" s="311">
        <v>3</v>
      </c>
      <c r="H131" s="309">
        <v>6</v>
      </c>
      <c r="I131" s="309" t="s">
        <v>25</v>
      </c>
    </row>
    <row r="132" spans="1:11" x14ac:dyDescent="0.25">
      <c r="A132" s="52"/>
      <c r="B132" s="52"/>
      <c r="C132" s="52"/>
      <c r="D132" s="52"/>
      <c r="E132" s="52"/>
      <c r="F132" s="52"/>
      <c r="G132" s="312"/>
      <c r="H132" s="52"/>
      <c r="I132" s="52"/>
    </row>
    <row r="133" spans="1:11" x14ac:dyDescent="0.25">
      <c r="A133" s="5" t="s">
        <v>67</v>
      </c>
      <c r="B133" s="5"/>
      <c r="C133" s="5"/>
      <c r="D133" s="5"/>
      <c r="E133" s="5"/>
      <c r="F133" s="5"/>
      <c r="G133" s="6"/>
      <c r="I133" s="5"/>
      <c r="K133" s="9">
        <v>681</v>
      </c>
    </row>
    <row r="134" spans="1:11" x14ac:dyDescent="0.25">
      <c r="A134" s="5"/>
      <c r="B134" s="5"/>
      <c r="C134" s="5"/>
      <c r="D134" s="5"/>
      <c r="E134" s="5"/>
      <c r="F134" s="5"/>
      <c r="G134" s="6"/>
      <c r="H134" s="5"/>
      <c r="I134" s="5"/>
    </row>
    <row r="135" spans="1:11" x14ac:dyDescent="0.25">
      <c r="A135" s="27" t="s">
        <v>3</v>
      </c>
      <c r="B135" s="27" t="s">
        <v>20</v>
      </c>
      <c r="C135" s="27" t="s">
        <v>124</v>
      </c>
      <c r="D135" s="27">
        <v>401</v>
      </c>
      <c r="E135" s="27" t="s">
        <v>103</v>
      </c>
      <c r="F135" s="27" t="s">
        <v>78</v>
      </c>
      <c r="G135" s="28">
        <v>2</v>
      </c>
      <c r="H135" s="27">
        <v>31</v>
      </c>
      <c r="I135" s="27" t="s">
        <v>79</v>
      </c>
    </row>
    <row r="136" spans="1:11" x14ac:dyDescent="0.25">
      <c r="A136" s="27"/>
      <c r="B136" s="27" t="s">
        <v>20</v>
      </c>
      <c r="C136" s="27" t="s">
        <v>124</v>
      </c>
      <c r="D136" s="27">
        <v>403</v>
      </c>
      <c r="E136" s="27" t="s">
        <v>91</v>
      </c>
      <c r="F136" s="27" t="s">
        <v>78</v>
      </c>
      <c r="G136" s="28">
        <v>2</v>
      </c>
      <c r="H136" s="27">
        <v>19</v>
      </c>
      <c r="I136" s="27" t="s">
        <v>79</v>
      </c>
    </row>
    <row r="137" spans="1:11" x14ac:dyDescent="0.25">
      <c r="A137" s="27" t="s">
        <v>3</v>
      </c>
      <c r="B137" s="27" t="s">
        <v>20</v>
      </c>
      <c r="C137" s="27" t="s">
        <v>124</v>
      </c>
      <c r="D137" s="27" t="s">
        <v>125</v>
      </c>
      <c r="E137" s="27" t="s">
        <v>103</v>
      </c>
      <c r="F137" s="27" t="s">
        <v>78</v>
      </c>
      <c r="G137" s="28">
        <v>2</v>
      </c>
      <c r="H137" s="27">
        <v>64</v>
      </c>
      <c r="I137" s="27" t="s">
        <v>79</v>
      </c>
    </row>
    <row r="138" spans="1:11" x14ac:dyDescent="0.25">
      <c r="A138" s="27"/>
      <c r="B138" s="27" t="s">
        <v>20</v>
      </c>
      <c r="C138" s="27" t="s">
        <v>124</v>
      </c>
      <c r="D138" s="27">
        <v>407</v>
      </c>
      <c r="E138" s="27" t="s">
        <v>91</v>
      </c>
      <c r="F138" s="27" t="s">
        <v>78</v>
      </c>
      <c r="G138" s="28">
        <v>2</v>
      </c>
      <c r="H138" s="27">
        <v>19</v>
      </c>
      <c r="I138" s="27" t="s">
        <v>79</v>
      </c>
    </row>
    <row r="139" spans="1:11" x14ac:dyDescent="0.25">
      <c r="A139" s="27"/>
      <c r="B139" s="27" t="s">
        <v>20</v>
      </c>
      <c r="C139" s="27" t="s">
        <v>124</v>
      </c>
      <c r="D139" s="27">
        <v>408</v>
      </c>
      <c r="E139" s="27" t="s">
        <v>91</v>
      </c>
      <c r="F139" s="27" t="s">
        <v>78</v>
      </c>
      <c r="G139" s="28">
        <v>2</v>
      </c>
      <c r="H139" s="27">
        <v>19</v>
      </c>
      <c r="I139" s="27" t="s">
        <v>79</v>
      </c>
    </row>
    <row r="140" spans="1:11" x14ac:dyDescent="0.25">
      <c r="A140" s="27" t="s">
        <v>3</v>
      </c>
      <c r="B140" s="27" t="s">
        <v>20</v>
      </c>
      <c r="C140" s="27" t="s">
        <v>124</v>
      </c>
      <c r="D140" s="27">
        <v>410</v>
      </c>
      <c r="E140" s="27" t="s">
        <v>104</v>
      </c>
      <c r="F140" s="27" t="s">
        <v>24</v>
      </c>
      <c r="G140" s="28">
        <v>2</v>
      </c>
      <c r="H140" s="27">
        <v>12</v>
      </c>
      <c r="I140" s="27" t="s">
        <v>79</v>
      </c>
    </row>
    <row r="141" spans="1:11" x14ac:dyDescent="0.25">
      <c r="A141" s="27"/>
      <c r="B141" s="27" t="s">
        <v>20</v>
      </c>
      <c r="C141" s="27" t="s">
        <v>124</v>
      </c>
      <c r="D141" s="27">
        <v>411</v>
      </c>
      <c r="E141" s="27" t="s">
        <v>91</v>
      </c>
      <c r="F141" s="27" t="s">
        <v>78</v>
      </c>
      <c r="G141" s="28">
        <v>2</v>
      </c>
      <c r="H141" s="27">
        <v>12</v>
      </c>
      <c r="I141" s="27" t="s">
        <v>79</v>
      </c>
    </row>
    <row r="142" spans="1:11" x14ac:dyDescent="0.25">
      <c r="A142" s="27"/>
      <c r="B142" s="27" t="s">
        <v>20</v>
      </c>
      <c r="C142" s="27" t="s">
        <v>124</v>
      </c>
      <c r="D142" s="27">
        <v>412</v>
      </c>
      <c r="E142" s="27" t="s">
        <v>91</v>
      </c>
      <c r="F142" s="27" t="s">
        <v>78</v>
      </c>
      <c r="G142" s="28">
        <v>2</v>
      </c>
      <c r="H142" s="27">
        <v>97</v>
      </c>
      <c r="I142" s="27" t="s">
        <v>79</v>
      </c>
    </row>
    <row r="143" spans="1:11" x14ac:dyDescent="0.25">
      <c r="A143" s="27"/>
      <c r="B143" s="27" t="s">
        <v>20</v>
      </c>
      <c r="C143" s="27" t="s">
        <v>124</v>
      </c>
      <c r="D143" s="27">
        <v>419</v>
      </c>
      <c r="E143" s="27" t="s">
        <v>91</v>
      </c>
      <c r="F143" s="27" t="s">
        <v>78</v>
      </c>
      <c r="G143" s="28">
        <v>2</v>
      </c>
      <c r="H143" s="27">
        <v>30</v>
      </c>
      <c r="I143" s="27" t="s">
        <v>79</v>
      </c>
    </row>
    <row r="144" spans="1:11" x14ac:dyDescent="0.25">
      <c r="A144" s="27"/>
      <c r="B144" s="27" t="s">
        <v>20</v>
      </c>
      <c r="C144" s="27" t="s">
        <v>124</v>
      </c>
      <c r="D144" s="27" t="s">
        <v>126</v>
      </c>
      <c r="E144" s="27" t="s">
        <v>103</v>
      </c>
      <c r="F144" s="27" t="s">
        <v>78</v>
      </c>
      <c r="G144" s="28">
        <v>2</v>
      </c>
      <c r="H144" s="27">
        <v>48</v>
      </c>
      <c r="I144" s="27" t="s">
        <v>79</v>
      </c>
    </row>
    <row r="145" spans="1:60" x14ac:dyDescent="0.25">
      <c r="A145" s="27"/>
      <c r="B145" s="27" t="s">
        <v>20</v>
      </c>
      <c r="C145" s="27" t="s">
        <v>124</v>
      </c>
      <c r="D145" s="27">
        <v>425</v>
      </c>
      <c r="E145" s="27" t="s">
        <v>91</v>
      </c>
      <c r="F145" s="27" t="s">
        <v>78</v>
      </c>
      <c r="G145" s="28">
        <v>2</v>
      </c>
      <c r="H145" s="27">
        <v>30</v>
      </c>
      <c r="I145" s="27" t="s">
        <v>79</v>
      </c>
    </row>
    <row r="146" spans="1:60" x14ac:dyDescent="0.25">
      <c r="A146" s="27"/>
      <c r="B146" s="27" t="s">
        <v>20</v>
      </c>
      <c r="C146" s="27" t="s">
        <v>124</v>
      </c>
      <c r="D146" s="27" t="s">
        <v>127</v>
      </c>
      <c r="E146" s="27" t="s">
        <v>103</v>
      </c>
      <c r="F146" s="27" t="s">
        <v>78</v>
      </c>
      <c r="G146" s="28">
        <v>2</v>
      </c>
      <c r="H146" s="27">
        <v>63</v>
      </c>
      <c r="I146" s="27" t="s">
        <v>79</v>
      </c>
    </row>
    <row r="147" spans="1:60" x14ac:dyDescent="0.25">
      <c r="A147" s="27"/>
      <c r="B147" s="27" t="s">
        <v>20</v>
      </c>
      <c r="C147" s="27" t="s">
        <v>124</v>
      </c>
      <c r="D147" s="27">
        <v>429</v>
      </c>
      <c r="E147" s="27" t="s">
        <v>91</v>
      </c>
      <c r="F147" s="27" t="s">
        <v>78</v>
      </c>
      <c r="G147" s="28">
        <v>2</v>
      </c>
      <c r="H147" s="27">
        <v>36</v>
      </c>
      <c r="I147" s="27" t="s">
        <v>79</v>
      </c>
    </row>
    <row r="148" spans="1:60" x14ac:dyDescent="0.25">
      <c r="A148" s="27"/>
      <c r="B148" s="27" t="s">
        <v>20</v>
      </c>
      <c r="C148" s="27" t="s">
        <v>124</v>
      </c>
      <c r="D148" s="27">
        <v>431</v>
      </c>
      <c r="E148" s="27" t="s">
        <v>85</v>
      </c>
      <c r="F148" s="27" t="s">
        <v>24</v>
      </c>
      <c r="G148" s="28">
        <v>2</v>
      </c>
      <c r="H148" s="27">
        <v>22</v>
      </c>
      <c r="I148" s="27" t="s">
        <v>30</v>
      </c>
    </row>
    <row r="149" spans="1:60" x14ac:dyDescent="0.25">
      <c r="A149" s="27"/>
      <c r="B149" s="27" t="s">
        <v>20</v>
      </c>
      <c r="C149" s="27" t="s">
        <v>124</v>
      </c>
      <c r="D149" s="27">
        <v>432</v>
      </c>
      <c r="E149" s="27" t="s">
        <v>128</v>
      </c>
      <c r="F149" s="27" t="s">
        <v>24</v>
      </c>
      <c r="G149" s="28">
        <v>2</v>
      </c>
      <c r="H149" s="27">
        <v>35</v>
      </c>
      <c r="I149" s="27" t="s">
        <v>79</v>
      </c>
    </row>
    <row r="150" spans="1:60" x14ac:dyDescent="0.25">
      <c r="A150" s="27"/>
      <c r="B150" s="27" t="s">
        <v>20</v>
      </c>
      <c r="C150" s="27" t="s">
        <v>124</v>
      </c>
      <c r="D150" s="27">
        <v>433</v>
      </c>
      <c r="E150" s="27" t="s">
        <v>40</v>
      </c>
      <c r="F150" s="27" t="s">
        <v>24</v>
      </c>
      <c r="G150" s="28">
        <v>2</v>
      </c>
      <c r="H150" s="27">
        <v>81</v>
      </c>
      <c r="I150" s="27" t="s">
        <v>79</v>
      </c>
    </row>
    <row r="151" spans="1:60" x14ac:dyDescent="0.25">
      <c r="A151" s="27"/>
      <c r="B151" s="27" t="s">
        <v>20</v>
      </c>
      <c r="C151" s="27" t="s">
        <v>124</v>
      </c>
      <c r="D151" s="27"/>
      <c r="E151" s="27" t="s">
        <v>108</v>
      </c>
      <c r="F151" s="27" t="s">
        <v>46</v>
      </c>
      <c r="G151" s="28">
        <v>2</v>
      </c>
      <c r="H151" s="27">
        <v>6</v>
      </c>
      <c r="I151" s="27" t="s">
        <v>25</v>
      </c>
    </row>
    <row r="152" spans="1:60" s="34" customFormat="1" x14ac:dyDescent="0.25">
      <c r="A152" s="27"/>
      <c r="B152" s="27" t="s">
        <v>20</v>
      </c>
      <c r="C152" s="27" t="s">
        <v>129</v>
      </c>
      <c r="D152" s="27"/>
      <c r="E152" s="27" t="s">
        <v>37</v>
      </c>
      <c r="F152" s="27" t="s">
        <v>24</v>
      </c>
      <c r="G152" s="28">
        <v>2</v>
      </c>
      <c r="H152" s="27">
        <v>20</v>
      </c>
      <c r="I152" s="27" t="s">
        <v>38</v>
      </c>
      <c r="J152" s="7"/>
      <c r="K152" s="7"/>
      <c r="L152" s="13"/>
      <c r="M152" s="8"/>
      <c r="N152" s="7"/>
      <c r="O152" s="18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</row>
    <row r="153" spans="1:60" s="34" customFormat="1" x14ac:dyDescent="0.25">
      <c r="A153" s="27"/>
      <c r="B153" s="27" t="s">
        <v>20</v>
      </c>
      <c r="C153" s="27" t="s">
        <v>129</v>
      </c>
      <c r="D153" s="27"/>
      <c r="E153" s="27" t="s">
        <v>37</v>
      </c>
      <c r="F153" s="27" t="s">
        <v>24</v>
      </c>
      <c r="G153" s="28">
        <v>2</v>
      </c>
      <c r="H153" s="27">
        <v>20</v>
      </c>
      <c r="I153" s="27" t="s">
        <v>79</v>
      </c>
      <c r="J153" s="7"/>
      <c r="K153" s="7"/>
      <c r="L153" s="13"/>
      <c r="M153" s="8"/>
      <c r="N153" s="7"/>
      <c r="O153" s="18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</row>
    <row r="154" spans="1:60" s="34" customFormat="1" x14ac:dyDescent="0.25">
      <c r="A154" s="27"/>
      <c r="B154" s="27" t="s">
        <v>20</v>
      </c>
      <c r="C154" s="27" t="s">
        <v>129</v>
      </c>
      <c r="D154" s="27"/>
      <c r="E154" s="27" t="s">
        <v>109</v>
      </c>
      <c r="F154" s="27" t="s">
        <v>46</v>
      </c>
      <c r="G154" s="28">
        <v>2</v>
      </c>
      <c r="H154" s="27">
        <v>6</v>
      </c>
      <c r="I154" s="27" t="s">
        <v>25</v>
      </c>
      <c r="J154" s="7"/>
      <c r="K154" s="7"/>
      <c r="L154" s="13"/>
      <c r="M154" s="8"/>
      <c r="N154" s="7"/>
      <c r="O154" s="18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</row>
    <row r="155" spans="1:60" s="34" customFormat="1" x14ac:dyDescent="0.25">
      <c r="A155" s="5"/>
      <c r="B155" s="5"/>
      <c r="C155" s="5"/>
      <c r="D155" s="5"/>
      <c r="E155" s="5"/>
      <c r="F155" s="5"/>
      <c r="G155" s="6"/>
      <c r="H155" s="23"/>
      <c r="I155" s="5"/>
      <c r="J155" s="7"/>
      <c r="K155" s="7"/>
      <c r="L155" s="13"/>
      <c r="M155" s="8"/>
      <c r="N155" s="7"/>
      <c r="O155" s="18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</row>
    <row r="156" spans="1:60" x14ac:dyDescent="0.25">
      <c r="A156" s="5" t="s">
        <v>67</v>
      </c>
      <c r="B156" s="5"/>
      <c r="C156" s="5"/>
      <c r="D156" s="5"/>
      <c r="E156" s="5"/>
      <c r="F156" s="5"/>
      <c r="G156" s="6"/>
      <c r="H156" s="5">
        <v>670</v>
      </c>
      <c r="I156" s="5"/>
      <c r="K156" s="9">
        <v>670</v>
      </c>
    </row>
    <row r="157" spans="1:60" x14ac:dyDescent="0.25">
      <c r="A157" s="5"/>
      <c r="B157" s="5"/>
      <c r="C157" s="5"/>
      <c r="D157" s="5"/>
      <c r="E157" s="5"/>
      <c r="F157" s="5"/>
      <c r="G157" s="6"/>
      <c r="H157" s="5"/>
      <c r="I157" s="5"/>
    </row>
    <row r="158" spans="1:60" x14ac:dyDescent="0.25">
      <c r="A158" s="27"/>
      <c r="B158" s="27" t="s">
        <v>20</v>
      </c>
      <c r="C158" s="27" t="s">
        <v>130</v>
      </c>
      <c r="D158" s="27">
        <v>501</v>
      </c>
      <c r="E158" s="27" t="s">
        <v>103</v>
      </c>
      <c r="F158" s="27" t="s">
        <v>78</v>
      </c>
      <c r="G158" s="28">
        <v>3</v>
      </c>
      <c r="H158" s="27">
        <v>22</v>
      </c>
      <c r="I158" s="27" t="s">
        <v>79</v>
      </c>
    </row>
    <row r="159" spans="1:60" x14ac:dyDescent="0.25">
      <c r="A159" s="27"/>
      <c r="B159" s="27" t="s">
        <v>20</v>
      </c>
      <c r="C159" s="27" t="s">
        <v>130</v>
      </c>
      <c r="D159" s="27">
        <v>503</v>
      </c>
      <c r="E159" s="27" t="s">
        <v>91</v>
      </c>
      <c r="F159" s="27" t="s">
        <v>78</v>
      </c>
      <c r="G159" s="28">
        <v>3</v>
      </c>
      <c r="H159" s="27">
        <v>19</v>
      </c>
      <c r="I159" s="27" t="s">
        <v>79</v>
      </c>
    </row>
    <row r="160" spans="1:60" x14ac:dyDescent="0.25">
      <c r="A160" s="27" t="s">
        <v>3</v>
      </c>
      <c r="B160" s="27" t="s">
        <v>20</v>
      </c>
      <c r="C160" s="27" t="s">
        <v>130</v>
      </c>
      <c r="D160" s="27">
        <v>505</v>
      </c>
      <c r="E160" s="27" t="s">
        <v>103</v>
      </c>
      <c r="F160" s="27" t="s">
        <v>78</v>
      </c>
      <c r="G160" s="28">
        <v>3</v>
      </c>
      <c r="H160" s="27">
        <v>37</v>
      </c>
      <c r="I160" s="27" t="s">
        <v>79</v>
      </c>
    </row>
    <row r="161" spans="1:12" x14ac:dyDescent="0.25">
      <c r="A161" s="27"/>
      <c r="B161" s="27" t="s">
        <v>20</v>
      </c>
      <c r="C161" s="27" t="s">
        <v>130</v>
      </c>
      <c r="D161" s="27">
        <v>507</v>
      </c>
      <c r="E161" s="27" t="s">
        <v>91</v>
      </c>
      <c r="F161" s="27" t="s">
        <v>78</v>
      </c>
      <c r="G161" s="28">
        <v>3</v>
      </c>
      <c r="H161" s="27">
        <v>12</v>
      </c>
      <c r="I161" s="27" t="s">
        <v>79</v>
      </c>
    </row>
    <row r="162" spans="1:12" x14ac:dyDescent="0.25">
      <c r="A162" s="27"/>
      <c r="B162" s="27" t="s">
        <v>20</v>
      </c>
      <c r="C162" s="27" t="s">
        <v>130</v>
      </c>
      <c r="D162" s="27" t="s">
        <v>131</v>
      </c>
      <c r="E162" s="27" t="s">
        <v>103</v>
      </c>
      <c r="F162" s="27" t="s">
        <v>78</v>
      </c>
      <c r="G162" s="28">
        <v>3</v>
      </c>
      <c r="H162" s="27">
        <v>37</v>
      </c>
      <c r="I162" s="27" t="s">
        <v>79</v>
      </c>
    </row>
    <row r="163" spans="1:12" x14ac:dyDescent="0.25">
      <c r="A163" s="27"/>
      <c r="B163" s="27" t="s">
        <v>20</v>
      </c>
      <c r="C163" s="27" t="s">
        <v>130</v>
      </c>
      <c r="D163" s="27">
        <v>510</v>
      </c>
      <c r="E163" s="27" t="s">
        <v>132</v>
      </c>
      <c r="F163" s="27" t="s">
        <v>78</v>
      </c>
      <c r="G163" s="28">
        <v>3</v>
      </c>
      <c r="H163" s="27">
        <v>12</v>
      </c>
      <c r="I163" s="27" t="s">
        <v>79</v>
      </c>
    </row>
    <row r="164" spans="1:12" x14ac:dyDescent="0.25">
      <c r="A164" s="27"/>
      <c r="B164" s="27" t="s">
        <v>20</v>
      </c>
      <c r="C164" s="27" t="s">
        <v>130</v>
      </c>
      <c r="D164" s="27" t="s">
        <v>133</v>
      </c>
      <c r="E164" s="27" t="s">
        <v>103</v>
      </c>
      <c r="F164" s="27" t="s">
        <v>78</v>
      </c>
      <c r="G164" s="28">
        <v>3</v>
      </c>
      <c r="H164" s="27">
        <v>59</v>
      </c>
      <c r="I164" s="27" t="s">
        <v>79</v>
      </c>
    </row>
    <row r="165" spans="1:12" x14ac:dyDescent="0.25">
      <c r="A165" s="27"/>
      <c r="B165" s="27" t="s">
        <v>20</v>
      </c>
      <c r="C165" s="27" t="s">
        <v>130</v>
      </c>
      <c r="D165" s="27">
        <v>514</v>
      </c>
      <c r="E165" s="27" t="s">
        <v>134</v>
      </c>
      <c r="F165" s="27" t="s">
        <v>78</v>
      </c>
      <c r="G165" s="28">
        <v>3</v>
      </c>
      <c r="H165" s="27">
        <v>28</v>
      </c>
      <c r="I165" s="27" t="s">
        <v>79</v>
      </c>
    </row>
    <row r="166" spans="1:12" x14ac:dyDescent="0.25">
      <c r="A166" s="27"/>
      <c r="B166" s="27" t="s">
        <v>20</v>
      </c>
      <c r="C166" s="27" t="s">
        <v>130</v>
      </c>
      <c r="D166" s="27">
        <v>515</v>
      </c>
      <c r="E166" s="27" t="s">
        <v>132</v>
      </c>
      <c r="F166" s="27" t="s">
        <v>24</v>
      </c>
      <c r="G166" s="28">
        <v>3</v>
      </c>
      <c r="H166" s="27">
        <v>10</v>
      </c>
      <c r="I166" s="27" t="s">
        <v>79</v>
      </c>
    </row>
    <row r="167" spans="1:12" x14ac:dyDescent="0.25">
      <c r="A167" s="27"/>
      <c r="B167" s="27" t="s">
        <v>20</v>
      </c>
      <c r="C167" s="27" t="s">
        <v>130</v>
      </c>
      <c r="D167" s="27">
        <v>516</v>
      </c>
      <c r="E167" s="27" t="s">
        <v>132</v>
      </c>
      <c r="F167" s="27" t="s">
        <v>24</v>
      </c>
      <c r="G167" s="28">
        <v>3</v>
      </c>
      <c r="H167" s="27">
        <v>10</v>
      </c>
      <c r="I167" s="27" t="s">
        <v>79</v>
      </c>
    </row>
    <row r="168" spans="1:12" x14ac:dyDescent="0.25">
      <c r="A168" s="27"/>
      <c r="B168" s="27" t="s">
        <v>20</v>
      </c>
      <c r="C168" s="27" t="s">
        <v>130</v>
      </c>
      <c r="D168" s="27" t="s">
        <v>135</v>
      </c>
      <c r="E168" s="27" t="s">
        <v>103</v>
      </c>
      <c r="F168" s="27" t="s">
        <v>78</v>
      </c>
      <c r="G168" s="28">
        <v>3</v>
      </c>
      <c r="H168" s="27">
        <v>124</v>
      </c>
      <c r="I168" s="27" t="s">
        <v>79</v>
      </c>
    </row>
    <row r="169" spans="1:12" x14ac:dyDescent="0.25">
      <c r="A169" s="27"/>
      <c r="B169" s="27" t="s">
        <v>20</v>
      </c>
      <c r="C169" s="27" t="s">
        <v>130</v>
      </c>
      <c r="D169" s="27">
        <v>524</v>
      </c>
      <c r="E169" s="27" t="s">
        <v>103</v>
      </c>
      <c r="F169" s="27" t="s">
        <v>78</v>
      </c>
      <c r="G169" s="28">
        <v>3</v>
      </c>
      <c r="H169" s="27">
        <v>52</v>
      </c>
      <c r="I169" s="27" t="s">
        <v>79</v>
      </c>
    </row>
    <row r="170" spans="1:12" x14ac:dyDescent="0.25">
      <c r="A170" s="27" t="s">
        <v>3</v>
      </c>
      <c r="B170" s="27" t="s">
        <v>20</v>
      </c>
      <c r="C170" s="27" t="s">
        <v>130</v>
      </c>
      <c r="D170" s="27">
        <v>528</v>
      </c>
      <c r="E170" s="27" t="s">
        <v>104</v>
      </c>
      <c r="F170" s="27" t="s">
        <v>24</v>
      </c>
      <c r="G170" s="28">
        <v>3</v>
      </c>
      <c r="H170" s="27">
        <v>12</v>
      </c>
      <c r="I170" s="27" t="s">
        <v>79</v>
      </c>
    </row>
    <row r="171" spans="1:12" x14ac:dyDescent="0.25">
      <c r="A171" s="27"/>
      <c r="B171" s="27" t="s">
        <v>20</v>
      </c>
      <c r="C171" s="27" t="s">
        <v>130</v>
      </c>
      <c r="D171" s="27">
        <v>527</v>
      </c>
      <c r="E171" s="27" t="s">
        <v>85</v>
      </c>
      <c r="F171" s="27" t="s">
        <v>24</v>
      </c>
      <c r="G171" s="28">
        <v>3</v>
      </c>
      <c r="H171" s="27">
        <v>37</v>
      </c>
      <c r="I171" s="27" t="s">
        <v>30</v>
      </c>
    </row>
    <row r="172" spans="1:12" x14ac:dyDescent="0.25">
      <c r="A172" s="27"/>
      <c r="B172" s="27" t="s">
        <v>20</v>
      </c>
      <c r="C172" s="27" t="s">
        <v>130</v>
      </c>
      <c r="D172" s="27">
        <v>526</v>
      </c>
      <c r="E172" s="27" t="s">
        <v>91</v>
      </c>
      <c r="F172" s="27" t="s">
        <v>78</v>
      </c>
      <c r="G172" s="28">
        <v>3</v>
      </c>
      <c r="H172" s="27">
        <v>19</v>
      </c>
      <c r="I172" s="27" t="s">
        <v>79</v>
      </c>
      <c r="L172" s="293"/>
    </row>
    <row r="173" spans="1:12" x14ac:dyDescent="0.25">
      <c r="A173" s="27"/>
      <c r="B173" s="27" t="s">
        <v>20</v>
      </c>
      <c r="C173" s="27" t="s">
        <v>130</v>
      </c>
      <c r="D173" s="27">
        <v>530</v>
      </c>
      <c r="E173" s="27" t="s">
        <v>103</v>
      </c>
      <c r="F173" s="27" t="s">
        <v>78</v>
      </c>
      <c r="G173" s="28">
        <v>3</v>
      </c>
      <c r="H173" s="27">
        <v>22</v>
      </c>
      <c r="I173" s="27" t="s">
        <v>79</v>
      </c>
    </row>
    <row r="174" spans="1:12" x14ac:dyDescent="0.25">
      <c r="A174" s="27"/>
      <c r="B174" s="27" t="s">
        <v>20</v>
      </c>
      <c r="C174" s="27" t="s">
        <v>130</v>
      </c>
      <c r="D174" s="27"/>
      <c r="E174" s="27" t="s">
        <v>108</v>
      </c>
      <c r="F174" s="27" t="s">
        <v>46</v>
      </c>
      <c r="G174" s="28">
        <v>3</v>
      </c>
      <c r="H174" s="27">
        <v>6</v>
      </c>
      <c r="I174" s="27" t="s">
        <v>25</v>
      </c>
    </row>
    <row r="175" spans="1:12" x14ac:dyDescent="0.25">
      <c r="A175" s="27"/>
      <c r="B175" s="27" t="s">
        <v>20</v>
      </c>
      <c r="C175" s="27" t="s">
        <v>130</v>
      </c>
      <c r="D175" s="27"/>
      <c r="E175" s="27" t="s">
        <v>128</v>
      </c>
      <c r="F175" s="27" t="s">
        <v>24</v>
      </c>
      <c r="G175" s="28">
        <v>3</v>
      </c>
      <c r="H175" s="27">
        <v>35</v>
      </c>
      <c r="I175" s="27" t="s">
        <v>79</v>
      </c>
    </row>
    <row r="176" spans="1:12" x14ac:dyDescent="0.25">
      <c r="A176" s="27"/>
      <c r="B176" s="27" t="s">
        <v>20</v>
      </c>
      <c r="C176" s="27" t="s">
        <v>130</v>
      </c>
      <c r="D176" s="27"/>
      <c r="E176" s="27" t="s">
        <v>37</v>
      </c>
      <c r="F176" s="27" t="s">
        <v>24</v>
      </c>
      <c r="G176" s="28">
        <v>3</v>
      </c>
      <c r="H176" s="27">
        <v>20</v>
      </c>
      <c r="I176" s="27" t="s">
        <v>79</v>
      </c>
    </row>
    <row r="177" spans="1:15" x14ac:dyDescent="0.25">
      <c r="A177" s="27"/>
      <c r="B177" s="27" t="s">
        <v>20</v>
      </c>
      <c r="C177" s="27" t="s">
        <v>130</v>
      </c>
      <c r="D177" s="27"/>
      <c r="E177" s="27" t="s">
        <v>37</v>
      </c>
      <c r="F177" s="27" t="s">
        <v>24</v>
      </c>
      <c r="G177" s="28">
        <v>3</v>
      </c>
      <c r="H177" s="27">
        <v>20</v>
      </c>
      <c r="I177" s="27" t="s">
        <v>38</v>
      </c>
      <c r="O177" s="36"/>
    </row>
    <row r="178" spans="1:15" x14ac:dyDescent="0.25">
      <c r="A178" s="27"/>
      <c r="B178" s="27" t="s">
        <v>20</v>
      </c>
      <c r="C178" s="27" t="s">
        <v>130</v>
      </c>
      <c r="D178" s="27"/>
      <c r="E178" s="27" t="s">
        <v>109</v>
      </c>
      <c r="F178" s="27" t="s">
        <v>46</v>
      </c>
      <c r="G178" s="28">
        <v>3</v>
      </c>
      <c r="H178" s="29">
        <v>6</v>
      </c>
      <c r="I178" s="27" t="s">
        <v>25</v>
      </c>
    </row>
    <row r="179" spans="1:15" x14ac:dyDescent="0.25">
      <c r="A179" s="5"/>
      <c r="B179" s="5"/>
      <c r="C179" s="5"/>
      <c r="D179" s="5"/>
      <c r="E179" s="5"/>
      <c r="F179" s="5"/>
      <c r="G179" s="6"/>
      <c r="H179" s="23"/>
      <c r="I179" s="5"/>
    </row>
    <row r="180" spans="1:15" x14ac:dyDescent="0.25">
      <c r="A180" s="5" t="s">
        <v>67</v>
      </c>
      <c r="B180" s="5"/>
      <c r="C180" s="5"/>
      <c r="D180" s="5"/>
      <c r="E180" s="5"/>
      <c r="F180" s="5"/>
      <c r="G180" s="6"/>
      <c r="I180" s="5"/>
      <c r="K180" s="9">
        <v>599</v>
      </c>
    </row>
    <row r="181" spans="1:15" x14ac:dyDescent="0.25">
      <c r="B181" s="5"/>
      <c r="C181" s="5"/>
      <c r="D181" s="5"/>
      <c r="E181" s="5"/>
      <c r="F181" s="5"/>
      <c r="G181" s="6"/>
      <c r="H181" s="5"/>
      <c r="I181" s="5"/>
    </row>
    <row r="182" spans="1:15" x14ac:dyDescent="0.25">
      <c r="A182" s="21"/>
      <c r="B182" s="21" t="s">
        <v>20</v>
      </c>
      <c r="C182" s="21" t="s">
        <v>136</v>
      </c>
      <c r="D182" s="21">
        <v>601</v>
      </c>
      <c r="E182" s="21" t="s">
        <v>103</v>
      </c>
      <c r="F182" s="21" t="s">
        <v>78</v>
      </c>
      <c r="G182" s="22">
        <v>3</v>
      </c>
      <c r="H182" s="21">
        <v>22</v>
      </c>
      <c r="I182" s="21" t="s">
        <v>79</v>
      </c>
    </row>
    <row r="183" spans="1:15" x14ac:dyDescent="0.25">
      <c r="A183" s="21"/>
      <c r="B183" s="21" t="s">
        <v>20</v>
      </c>
      <c r="C183" s="21" t="s">
        <v>136</v>
      </c>
      <c r="D183" s="21">
        <v>603</v>
      </c>
      <c r="E183" s="21" t="s">
        <v>91</v>
      </c>
      <c r="F183" s="21" t="s">
        <v>78</v>
      </c>
      <c r="G183" s="22">
        <v>3</v>
      </c>
      <c r="H183" s="21">
        <v>19</v>
      </c>
      <c r="I183" s="21" t="s">
        <v>79</v>
      </c>
    </row>
    <row r="184" spans="1:15" x14ac:dyDescent="0.25">
      <c r="A184" s="21"/>
      <c r="B184" s="21" t="s">
        <v>20</v>
      </c>
      <c r="C184" s="21" t="s">
        <v>136</v>
      </c>
      <c r="D184" s="21">
        <v>605</v>
      </c>
      <c r="E184" s="21" t="s">
        <v>103</v>
      </c>
      <c r="F184" s="21" t="s">
        <v>78</v>
      </c>
      <c r="G184" s="22">
        <v>3</v>
      </c>
      <c r="H184" s="21">
        <v>37</v>
      </c>
      <c r="I184" s="21" t="s">
        <v>79</v>
      </c>
    </row>
    <row r="185" spans="1:15" x14ac:dyDescent="0.25">
      <c r="A185" s="21"/>
      <c r="B185" s="21" t="s">
        <v>20</v>
      </c>
      <c r="C185" s="21" t="s">
        <v>136</v>
      </c>
      <c r="D185" s="21">
        <v>606</v>
      </c>
      <c r="E185" s="21" t="s">
        <v>91</v>
      </c>
      <c r="F185" s="21" t="s">
        <v>78</v>
      </c>
      <c r="G185" s="22">
        <v>3</v>
      </c>
      <c r="H185" s="21">
        <v>12</v>
      </c>
      <c r="I185" s="21" t="s">
        <v>79</v>
      </c>
    </row>
    <row r="186" spans="1:15" x14ac:dyDescent="0.25">
      <c r="A186" s="21"/>
      <c r="B186" s="21" t="s">
        <v>20</v>
      </c>
      <c r="C186" s="21" t="s">
        <v>136</v>
      </c>
      <c r="D186" s="21" t="s">
        <v>137</v>
      </c>
      <c r="E186" s="21" t="s">
        <v>103</v>
      </c>
      <c r="F186" s="21" t="s">
        <v>78</v>
      </c>
      <c r="G186" s="22">
        <v>3</v>
      </c>
      <c r="H186" s="21">
        <v>37</v>
      </c>
      <c r="I186" s="21" t="s">
        <v>79</v>
      </c>
    </row>
    <row r="187" spans="1:15" x14ac:dyDescent="0.25">
      <c r="A187" s="21"/>
      <c r="B187" s="21" t="s">
        <v>20</v>
      </c>
      <c r="C187" s="21" t="s">
        <v>136</v>
      </c>
      <c r="D187" s="21">
        <v>610</v>
      </c>
      <c r="E187" s="21" t="s">
        <v>104</v>
      </c>
      <c r="F187" s="21" t="s">
        <v>78</v>
      </c>
      <c r="G187" s="22">
        <v>3</v>
      </c>
      <c r="H187" s="21">
        <v>12</v>
      </c>
      <c r="I187" s="21" t="s">
        <v>79</v>
      </c>
    </row>
    <row r="188" spans="1:15" x14ac:dyDescent="0.25">
      <c r="A188" s="21"/>
      <c r="B188" s="21" t="s">
        <v>20</v>
      </c>
      <c r="C188" s="21" t="s">
        <v>136</v>
      </c>
      <c r="D188" s="21" t="s">
        <v>138</v>
      </c>
      <c r="E188" s="21" t="s">
        <v>103</v>
      </c>
      <c r="F188" s="21" t="s">
        <v>78</v>
      </c>
      <c r="G188" s="22">
        <v>3</v>
      </c>
      <c r="H188" s="21">
        <v>59</v>
      </c>
      <c r="I188" s="21" t="s">
        <v>79</v>
      </c>
    </row>
    <row r="189" spans="1:15" x14ac:dyDescent="0.25">
      <c r="A189" s="21"/>
      <c r="B189" s="21" t="s">
        <v>20</v>
      </c>
      <c r="C189" s="21" t="s">
        <v>136</v>
      </c>
      <c r="D189" s="21">
        <v>615</v>
      </c>
      <c r="E189" s="21" t="s">
        <v>105</v>
      </c>
      <c r="F189" s="21" t="s">
        <v>78</v>
      </c>
      <c r="G189" s="22">
        <v>3</v>
      </c>
      <c r="H189" s="21">
        <v>10</v>
      </c>
      <c r="I189" s="21" t="s">
        <v>79</v>
      </c>
    </row>
    <row r="190" spans="1:15" x14ac:dyDescent="0.25">
      <c r="A190" s="21" t="s">
        <v>3</v>
      </c>
      <c r="B190" s="21" t="s">
        <v>20</v>
      </c>
      <c r="C190" s="21" t="s">
        <v>136</v>
      </c>
      <c r="D190" s="21">
        <v>616</v>
      </c>
      <c r="E190" s="21" t="s">
        <v>132</v>
      </c>
      <c r="F190" s="21" t="s">
        <v>24</v>
      </c>
      <c r="G190" s="22">
        <v>3</v>
      </c>
      <c r="H190" s="21">
        <v>10</v>
      </c>
      <c r="I190" s="21" t="s">
        <v>79</v>
      </c>
    </row>
    <row r="191" spans="1:15" x14ac:dyDescent="0.25">
      <c r="A191" s="21"/>
      <c r="B191" s="21" t="s">
        <v>20</v>
      </c>
      <c r="C191" s="21" t="s">
        <v>136</v>
      </c>
      <c r="D191" s="21">
        <v>617</v>
      </c>
      <c r="E191" s="21" t="s">
        <v>134</v>
      </c>
      <c r="F191" s="21" t="s">
        <v>24</v>
      </c>
      <c r="G191" s="22">
        <v>3</v>
      </c>
      <c r="H191" s="21">
        <v>28</v>
      </c>
      <c r="I191" s="21" t="s">
        <v>79</v>
      </c>
    </row>
    <row r="192" spans="1:15" x14ac:dyDescent="0.25">
      <c r="A192" s="21"/>
      <c r="B192" s="21" t="s">
        <v>20</v>
      </c>
      <c r="C192" s="21" t="s">
        <v>136</v>
      </c>
      <c r="D192" s="21" t="s">
        <v>139</v>
      </c>
      <c r="E192" s="21" t="s">
        <v>103</v>
      </c>
      <c r="F192" s="21" t="s">
        <v>78</v>
      </c>
      <c r="G192" s="22">
        <v>3</v>
      </c>
      <c r="H192" s="21">
        <v>126</v>
      </c>
      <c r="I192" s="21" t="s">
        <v>79</v>
      </c>
    </row>
    <row r="193" spans="1:11" x14ac:dyDescent="0.25">
      <c r="A193" s="21"/>
      <c r="B193" s="21" t="s">
        <v>20</v>
      </c>
      <c r="C193" s="21" t="s">
        <v>136</v>
      </c>
      <c r="D193" s="21">
        <v>624</v>
      </c>
      <c r="E193" s="21" t="s">
        <v>103</v>
      </c>
      <c r="F193" s="21" t="s">
        <v>78</v>
      </c>
      <c r="G193" s="22">
        <v>3</v>
      </c>
      <c r="H193" s="21">
        <v>52</v>
      </c>
      <c r="I193" s="21" t="s">
        <v>79</v>
      </c>
    </row>
    <row r="194" spans="1:11" x14ac:dyDescent="0.25">
      <c r="A194" s="21"/>
      <c r="B194" s="21" t="s">
        <v>20</v>
      </c>
      <c r="C194" s="21" t="s">
        <v>136</v>
      </c>
      <c r="D194" s="21">
        <v>626</v>
      </c>
      <c r="E194" s="21" t="s">
        <v>91</v>
      </c>
      <c r="F194" s="21" t="s">
        <v>78</v>
      </c>
      <c r="G194" s="22">
        <v>3</v>
      </c>
      <c r="H194" s="21">
        <v>10</v>
      </c>
      <c r="I194" s="21" t="s">
        <v>79</v>
      </c>
    </row>
    <row r="195" spans="1:11" x14ac:dyDescent="0.25">
      <c r="A195" s="21"/>
      <c r="B195" s="21" t="s">
        <v>20</v>
      </c>
      <c r="C195" s="21" t="s">
        <v>136</v>
      </c>
      <c r="D195" s="21">
        <v>627</v>
      </c>
      <c r="E195" s="21" t="s">
        <v>85</v>
      </c>
      <c r="F195" s="21" t="s">
        <v>24</v>
      </c>
      <c r="G195" s="22">
        <v>3</v>
      </c>
      <c r="H195" s="21">
        <v>37</v>
      </c>
      <c r="I195" s="21" t="s">
        <v>30</v>
      </c>
    </row>
    <row r="196" spans="1:11" x14ac:dyDescent="0.25">
      <c r="A196" s="21"/>
      <c r="B196" s="21" t="s">
        <v>20</v>
      </c>
      <c r="C196" s="21" t="s">
        <v>136</v>
      </c>
      <c r="D196" s="21">
        <v>628</v>
      </c>
      <c r="E196" s="21" t="s">
        <v>104</v>
      </c>
      <c r="F196" s="21" t="s">
        <v>24</v>
      </c>
      <c r="G196" s="22">
        <v>3</v>
      </c>
      <c r="H196" s="21">
        <v>19</v>
      </c>
      <c r="I196" s="21" t="s">
        <v>79</v>
      </c>
    </row>
    <row r="197" spans="1:11" x14ac:dyDescent="0.25">
      <c r="A197" s="21"/>
      <c r="B197" s="21" t="s">
        <v>20</v>
      </c>
      <c r="C197" s="21" t="s">
        <v>136</v>
      </c>
      <c r="D197" s="21">
        <v>630</v>
      </c>
      <c r="E197" s="21" t="s">
        <v>103</v>
      </c>
      <c r="F197" s="21" t="s">
        <v>78</v>
      </c>
      <c r="G197" s="22">
        <v>3</v>
      </c>
      <c r="H197" s="21">
        <v>22</v>
      </c>
      <c r="I197" s="21" t="s">
        <v>79</v>
      </c>
    </row>
    <row r="198" spans="1:11" x14ac:dyDescent="0.25">
      <c r="A198" s="21"/>
      <c r="B198" s="21" t="s">
        <v>20</v>
      </c>
      <c r="C198" s="21" t="s">
        <v>136</v>
      </c>
      <c r="D198" s="21"/>
      <c r="E198" s="21" t="s">
        <v>108</v>
      </c>
      <c r="F198" s="21" t="s">
        <v>46</v>
      </c>
      <c r="G198" s="22">
        <v>3</v>
      </c>
      <c r="H198" s="21">
        <v>6</v>
      </c>
      <c r="I198" s="21" t="s">
        <v>25</v>
      </c>
    </row>
    <row r="199" spans="1:11" x14ac:dyDescent="0.25">
      <c r="A199" s="24"/>
      <c r="B199" s="21" t="s">
        <v>20</v>
      </c>
      <c r="C199" s="24" t="s">
        <v>136</v>
      </c>
      <c r="D199" s="24"/>
      <c r="E199" s="24" t="s">
        <v>128</v>
      </c>
      <c r="F199" s="24" t="s">
        <v>24</v>
      </c>
      <c r="G199" s="25">
        <v>3</v>
      </c>
      <c r="H199" s="24">
        <v>35</v>
      </c>
      <c r="I199" s="24" t="s">
        <v>79</v>
      </c>
    </row>
    <row r="200" spans="1:11" x14ac:dyDescent="0.25">
      <c r="A200" s="27"/>
      <c r="B200" s="313" t="s">
        <v>20</v>
      </c>
      <c r="C200" s="27" t="s">
        <v>136</v>
      </c>
      <c r="D200" s="27"/>
      <c r="E200" s="27" t="s">
        <v>37</v>
      </c>
      <c r="F200" s="27" t="s">
        <v>24</v>
      </c>
      <c r="G200" s="28">
        <v>3</v>
      </c>
      <c r="H200" s="27">
        <v>20</v>
      </c>
      <c r="I200" s="27" t="s">
        <v>79</v>
      </c>
    </row>
    <row r="201" spans="1:11" x14ac:dyDescent="0.25">
      <c r="A201" s="27"/>
      <c r="B201" s="314" t="s">
        <v>20</v>
      </c>
      <c r="C201" s="27" t="s">
        <v>136</v>
      </c>
      <c r="D201" s="27"/>
      <c r="E201" s="27" t="s">
        <v>37</v>
      </c>
      <c r="F201" s="27" t="s">
        <v>24</v>
      </c>
      <c r="G201" s="28">
        <v>3</v>
      </c>
      <c r="H201" s="27">
        <v>20</v>
      </c>
      <c r="I201" s="27" t="s">
        <v>38</v>
      </c>
    </row>
    <row r="202" spans="1:11" x14ac:dyDescent="0.25">
      <c r="A202" s="27"/>
      <c r="B202" s="314" t="s">
        <v>20</v>
      </c>
      <c r="C202" s="27" t="s">
        <v>136</v>
      </c>
      <c r="D202" s="27"/>
      <c r="E202" s="27" t="s">
        <v>109</v>
      </c>
      <c r="F202" s="27" t="s">
        <v>46</v>
      </c>
      <c r="G202" s="28">
        <v>3</v>
      </c>
      <c r="H202" s="29">
        <v>6</v>
      </c>
      <c r="I202" s="27" t="s">
        <v>25</v>
      </c>
    </row>
    <row r="203" spans="1:11" x14ac:dyDescent="0.25">
      <c r="A203" s="5"/>
      <c r="B203" s="5"/>
      <c r="C203" s="5"/>
      <c r="D203" s="5"/>
      <c r="E203" s="5"/>
      <c r="F203" s="5"/>
      <c r="G203" s="6"/>
      <c r="H203" s="23"/>
      <c r="I203" s="5"/>
    </row>
    <row r="204" spans="1:11" x14ac:dyDescent="0.25">
      <c r="A204" s="5" t="s">
        <v>67</v>
      </c>
      <c r="B204" s="5"/>
      <c r="C204" s="5"/>
      <c r="D204" s="5"/>
      <c r="E204" s="5"/>
      <c r="F204" s="5"/>
      <c r="G204" s="6"/>
      <c r="I204" s="5"/>
      <c r="K204" s="9">
        <v>599</v>
      </c>
    </row>
    <row r="205" spans="1:11" x14ac:dyDescent="0.25">
      <c r="A205" s="5"/>
      <c r="B205" s="5"/>
      <c r="C205" s="5"/>
      <c r="D205" s="5"/>
      <c r="E205" s="5"/>
      <c r="F205" s="5"/>
      <c r="G205" s="6"/>
      <c r="H205" s="5"/>
      <c r="I205" s="5"/>
    </row>
    <row r="206" spans="1:11" x14ac:dyDescent="0.25">
      <c r="A206" s="26"/>
      <c r="B206" s="27" t="s">
        <v>20</v>
      </c>
      <c r="C206" s="27" t="s">
        <v>140</v>
      </c>
      <c r="D206" s="27">
        <v>701</v>
      </c>
      <c r="E206" s="27" t="s">
        <v>103</v>
      </c>
      <c r="F206" s="27" t="s">
        <v>78</v>
      </c>
      <c r="G206" s="28">
        <v>3</v>
      </c>
      <c r="H206" s="27">
        <v>22</v>
      </c>
      <c r="I206" s="27" t="s">
        <v>79</v>
      </c>
    </row>
    <row r="207" spans="1:11" x14ac:dyDescent="0.25">
      <c r="A207" s="26" t="s">
        <v>3</v>
      </c>
      <c r="B207" s="27" t="s">
        <v>20</v>
      </c>
      <c r="C207" s="27" t="s">
        <v>140</v>
      </c>
      <c r="D207" s="27">
        <v>703</v>
      </c>
      <c r="E207" s="27" t="s">
        <v>104</v>
      </c>
      <c r="F207" s="27" t="s">
        <v>78</v>
      </c>
      <c r="G207" s="28">
        <v>3</v>
      </c>
      <c r="H207" s="27">
        <v>19</v>
      </c>
      <c r="I207" s="27" t="s">
        <v>79</v>
      </c>
    </row>
    <row r="208" spans="1:11" x14ac:dyDescent="0.25">
      <c r="A208" s="26"/>
      <c r="B208" s="27" t="s">
        <v>20</v>
      </c>
      <c r="C208" s="27" t="s">
        <v>140</v>
      </c>
      <c r="D208" s="27" t="s">
        <v>141</v>
      </c>
      <c r="E208" s="27" t="s">
        <v>103</v>
      </c>
      <c r="F208" s="27" t="s">
        <v>78</v>
      </c>
      <c r="G208" s="28">
        <v>3</v>
      </c>
      <c r="H208" s="27">
        <v>37</v>
      </c>
      <c r="I208" s="27" t="s">
        <v>79</v>
      </c>
    </row>
    <row r="209" spans="1:9" x14ac:dyDescent="0.25">
      <c r="A209" s="26"/>
      <c r="B209" s="27" t="s">
        <v>20</v>
      </c>
      <c r="C209" s="27" t="s">
        <v>140</v>
      </c>
      <c r="D209" s="27">
        <v>706</v>
      </c>
      <c r="E209" s="27" t="s">
        <v>103</v>
      </c>
      <c r="F209" s="27" t="s">
        <v>78</v>
      </c>
      <c r="G209" s="28">
        <v>3</v>
      </c>
      <c r="H209" s="27">
        <v>16</v>
      </c>
      <c r="I209" s="27" t="s">
        <v>79</v>
      </c>
    </row>
    <row r="210" spans="1:9" x14ac:dyDescent="0.25">
      <c r="A210" s="26"/>
      <c r="B210" s="27" t="s">
        <v>20</v>
      </c>
      <c r="C210" s="27" t="s">
        <v>140</v>
      </c>
      <c r="D210" s="27">
        <v>707</v>
      </c>
      <c r="E210" s="27" t="s">
        <v>91</v>
      </c>
      <c r="F210" s="27" t="s">
        <v>78</v>
      </c>
      <c r="G210" s="28">
        <v>3</v>
      </c>
      <c r="H210" s="27">
        <v>12</v>
      </c>
      <c r="I210" s="27" t="s">
        <v>79</v>
      </c>
    </row>
    <row r="211" spans="1:9" x14ac:dyDescent="0.25">
      <c r="A211" s="26"/>
      <c r="B211" s="27" t="s">
        <v>20</v>
      </c>
      <c r="C211" s="27" t="s">
        <v>140</v>
      </c>
      <c r="D211" s="27">
        <v>709</v>
      </c>
      <c r="E211" s="27" t="s">
        <v>103</v>
      </c>
      <c r="F211" s="27" t="s">
        <v>78</v>
      </c>
      <c r="G211" s="28">
        <v>3</v>
      </c>
      <c r="H211" s="27">
        <v>20</v>
      </c>
      <c r="I211" s="27" t="s">
        <v>79</v>
      </c>
    </row>
    <row r="212" spans="1:9" x14ac:dyDescent="0.25">
      <c r="A212" s="26"/>
      <c r="B212" s="27" t="s">
        <v>20</v>
      </c>
      <c r="C212" s="27" t="s">
        <v>140</v>
      </c>
      <c r="D212" s="27">
        <v>710</v>
      </c>
      <c r="E212" s="27" t="s">
        <v>132</v>
      </c>
      <c r="F212" s="27" t="s">
        <v>24</v>
      </c>
      <c r="G212" s="28">
        <v>3</v>
      </c>
      <c r="H212" s="27">
        <v>12</v>
      </c>
      <c r="I212" s="27" t="s">
        <v>79</v>
      </c>
    </row>
    <row r="213" spans="1:9" x14ac:dyDescent="0.25">
      <c r="A213" s="26"/>
      <c r="B213" s="27" t="s">
        <v>20</v>
      </c>
      <c r="C213" s="27" t="s">
        <v>140</v>
      </c>
      <c r="D213" s="27" t="s">
        <v>142</v>
      </c>
      <c r="E213" s="27" t="s">
        <v>103</v>
      </c>
      <c r="F213" s="27" t="s">
        <v>78</v>
      </c>
      <c r="G213" s="28">
        <v>3</v>
      </c>
      <c r="H213" s="27">
        <v>72</v>
      </c>
      <c r="I213" s="27" t="s">
        <v>79</v>
      </c>
    </row>
    <row r="214" spans="1:9" x14ac:dyDescent="0.25">
      <c r="A214" s="26"/>
      <c r="B214" s="27" t="s">
        <v>20</v>
      </c>
      <c r="C214" s="27" t="s">
        <v>140</v>
      </c>
      <c r="D214" s="27">
        <v>714</v>
      </c>
      <c r="E214" s="27" t="s">
        <v>134</v>
      </c>
      <c r="F214" s="27" t="s">
        <v>78</v>
      </c>
      <c r="G214" s="28">
        <v>3</v>
      </c>
      <c r="H214" s="27">
        <v>28</v>
      </c>
      <c r="I214" s="27" t="s">
        <v>79</v>
      </c>
    </row>
    <row r="215" spans="1:9" x14ac:dyDescent="0.25">
      <c r="A215" s="26"/>
      <c r="B215" s="27" t="s">
        <v>20</v>
      </c>
      <c r="C215" s="27" t="s">
        <v>140</v>
      </c>
      <c r="D215" s="27">
        <v>715</v>
      </c>
      <c r="E215" s="27" t="s">
        <v>132</v>
      </c>
      <c r="F215" s="27" t="s">
        <v>24</v>
      </c>
      <c r="G215" s="28">
        <v>3</v>
      </c>
      <c r="H215" s="27">
        <v>10</v>
      </c>
      <c r="I215" s="27" t="s">
        <v>79</v>
      </c>
    </row>
    <row r="216" spans="1:9" x14ac:dyDescent="0.25">
      <c r="A216" s="26"/>
      <c r="B216" s="27" t="s">
        <v>20</v>
      </c>
      <c r="C216" s="27" t="s">
        <v>140</v>
      </c>
      <c r="D216" s="27">
        <v>717</v>
      </c>
      <c r="E216" s="27" t="s">
        <v>132</v>
      </c>
      <c r="F216" s="27" t="s">
        <v>24</v>
      </c>
      <c r="G216" s="28">
        <v>3</v>
      </c>
      <c r="H216" s="27">
        <v>10</v>
      </c>
      <c r="I216" s="27" t="s">
        <v>79</v>
      </c>
    </row>
    <row r="217" spans="1:9" x14ac:dyDescent="0.25">
      <c r="A217" s="26"/>
      <c r="B217" s="27" t="s">
        <v>20</v>
      </c>
      <c r="C217" s="27" t="s">
        <v>140</v>
      </c>
      <c r="D217" s="27" t="s">
        <v>143</v>
      </c>
      <c r="E217" s="27" t="s">
        <v>103</v>
      </c>
      <c r="F217" s="27" t="s">
        <v>78</v>
      </c>
      <c r="G217" s="28">
        <v>3</v>
      </c>
      <c r="H217" s="27">
        <v>129</v>
      </c>
      <c r="I217" s="27" t="s">
        <v>79</v>
      </c>
    </row>
    <row r="218" spans="1:9" x14ac:dyDescent="0.25">
      <c r="A218" s="26"/>
      <c r="B218" s="27" t="s">
        <v>20</v>
      </c>
      <c r="C218" s="27" t="s">
        <v>140</v>
      </c>
      <c r="D218" s="27">
        <v>724</v>
      </c>
      <c r="E218" s="27" t="s">
        <v>103</v>
      </c>
      <c r="F218" s="27" t="s">
        <v>78</v>
      </c>
      <c r="G218" s="28">
        <v>3</v>
      </c>
      <c r="H218" s="27">
        <v>24</v>
      </c>
      <c r="I218" s="27" t="s">
        <v>79</v>
      </c>
    </row>
    <row r="219" spans="1:9" x14ac:dyDescent="0.25">
      <c r="A219" s="26" t="s">
        <v>3</v>
      </c>
      <c r="B219" s="27" t="s">
        <v>20</v>
      </c>
      <c r="C219" s="27" t="s">
        <v>140</v>
      </c>
      <c r="D219" s="27">
        <v>725</v>
      </c>
      <c r="E219" s="27" t="s">
        <v>104</v>
      </c>
      <c r="F219" s="27" t="s">
        <v>78</v>
      </c>
      <c r="G219" s="28">
        <v>3</v>
      </c>
      <c r="H219" s="27">
        <v>19</v>
      </c>
      <c r="I219" s="27" t="s">
        <v>79</v>
      </c>
    </row>
    <row r="220" spans="1:9" x14ac:dyDescent="0.25">
      <c r="A220" s="26" t="s">
        <v>3</v>
      </c>
      <c r="B220" s="27" t="s">
        <v>20</v>
      </c>
      <c r="C220" s="27" t="s">
        <v>140</v>
      </c>
      <c r="D220" s="27">
        <v>727</v>
      </c>
      <c r="E220" s="27" t="s">
        <v>85</v>
      </c>
      <c r="F220" s="27" t="s">
        <v>24</v>
      </c>
      <c r="G220" s="28">
        <v>3</v>
      </c>
      <c r="H220" s="27">
        <v>37</v>
      </c>
      <c r="I220" s="27" t="s">
        <v>30</v>
      </c>
    </row>
    <row r="221" spans="1:9" x14ac:dyDescent="0.25">
      <c r="A221" s="26"/>
      <c r="B221" s="27" t="s">
        <v>20</v>
      </c>
      <c r="C221" s="27" t="s">
        <v>140</v>
      </c>
      <c r="D221" s="27">
        <v>728</v>
      </c>
      <c r="E221" s="27" t="s">
        <v>144</v>
      </c>
      <c r="F221" s="27" t="s">
        <v>78</v>
      </c>
      <c r="G221" s="28">
        <v>3</v>
      </c>
      <c r="H221" s="27">
        <v>39</v>
      </c>
      <c r="I221" s="27" t="s">
        <v>79</v>
      </c>
    </row>
    <row r="222" spans="1:9" x14ac:dyDescent="0.25">
      <c r="A222" s="26"/>
      <c r="B222" s="27" t="s">
        <v>20</v>
      </c>
      <c r="C222" s="27" t="s">
        <v>140</v>
      </c>
      <c r="D222" s="27"/>
      <c r="E222" s="27" t="s">
        <v>108</v>
      </c>
      <c r="F222" s="27" t="s">
        <v>46</v>
      </c>
      <c r="G222" s="28">
        <v>3</v>
      </c>
      <c r="H222" s="27">
        <v>6</v>
      </c>
      <c r="I222" s="27" t="s">
        <v>25</v>
      </c>
    </row>
    <row r="223" spans="1:9" x14ac:dyDescent="0.25">
      <c r="A223" s="26"/>
      <c r="B223" s="27" t="s">
        <v>20</v>
      </c>
      <c r="C223" s="27" t="s">
        <v>140</v>
      </c>
      <c r="D223" s="27"/>
      <c r="E223" s="37" t="s">
        <v>128</v>
      </c>
      <c r="F223" s="27" t="s">
        <v>24</v>
      </c>
      <c r="G223" s="28">
        <v>3</v>
      </c>
      <c r="H223" s="27">
        <v>35</v>
      </c>
      <c r="I223" s="27" t="s">
        <v>79</v>
      </c>
    </row>
    <row r="224" spans="1:9" x14ac:dyDescent="0.25">
      <c r="A224" s="26"/>
      <c r="B224" s="27" t="s">
        <v>20</v>
      </c>
      <c r="C224" s="27" t="s">
        <v>140</v>
      </c>
      <c r="D224" s="27"/>
      <c r="E224" s="27" t="s">
        <v>37</v>
      </c>
      <c r="F224" s="27" t="s">
        <v>24</v>
      </c>
      <c r="G224" s="28">
        <v>3</v>
      </c>
      <c r="H224" s="27">
        <v>20</v>
      </c>
      <c r="I224" s="27" t="s">
        <v>79</v>
      </c>
    </row>
    <row r="225" spans="1:12" x14ac:dyDescent="0.25">
      <c r="A225" s="26"/>
      <c r="B225" s="27" t="s">
        <v>20</v>
      </c>
      <c r="C225" s="27" t="s">
        <v>140</v>
      </c>
      <c r="D225" s="27"/>
      <c r="E225" s="27" t="s">
        <v>37</v>
      </c>
      <c r="F225" s="27" t="s">
        <v>24</v>
      </c>
      <c r="G225" s="28">
        <v>3</v>
      </c>
      <c r="H225" s="27">
        <v>20</v>
      </c>
      <c r="I225" s="27" t="s">
        <v>38</v>
      </c>
    </row>
    <row r="226" spans="1:12" x14ac:dyDescent="0.25">
      <c r="A226" s="26"/>
      <c r="B226" s="27" t="s">
        <v>20</v>
      </c>
      <c r="C226" s="27" t="s">
        <v>140</v>
      </c>
      <c r="D226" s="27"/>
      <c r="E226" s="27" t="s">
        <v>109</v>
      </c>
      <c r="F226" s="27" t="s">
        <v>46</v>
      </c>
      <c r="G226" s="28">
        <v>3</v>
      </c>
      <c r="H226" s="29">
        <v>6</v>
      </c>
      <c r="I226" s="27" t="s">
        <v>25</v>
      </c>
    </row>
    <row r="227" spans="1:12" x14ac:dyDescent="0.25">
      <c r="A227" s="3"/>
      <c r="B227" s="27" t="s">
        <v>20</v>
      </c>
      <c r="C227" s="27" t="s">
        <v>140</v>
      </c>
      <c r="D227" s="27"/>
      <c r="E227" s="27" t="s">
        <v>100</v>
      </c>
      <c r="F227" s="27" t="s">
        <v>46</v>
      </c>
      <c r="G227" s="28">
        <v>3</v>
      </c>
      <c r="H227" s="29">
        <v>6</v>
      </c>
      <c r="I227" s="27" t="s">
        <v>25</v>
      </c>
    </row>
    <row r="228" spans="1:12" x14ac:dyDescent="0.25">
      <c r="A228" s="5"/>
      <c r="B228" s="5"/>
      <c r="C228" s="5"/>
      <c r="D228" s="5"/>
      <c r="E228" s="5"/>
      <c r="F228" s="5"/>
      <c r="G228" s="6"/>
      <c r="H228" s="23"/>
      <c r="I228" s="5"/>
    </row>
    <row r="229" spans="1:12" x14ac:dyDescent="0.25">
      <c r="A229" s="5" t="s">
        <v>67</v>
      </c>
      <c r="B229" s="5"/>
      <c r="C229" s="5"/>
      <c r="D229" s="5"/>
      <c r="E229" s="5"/>
      <c r="F229" s="5"/>
      <c r="G229" s="6"/>
      <c r="I229" s="5"/>
      <c r="K229" s="9">
        <v>599</v>
      </c>
    </row>
    <row r="230" spans="1:12" x14ac:dyDescent="0.25">
      <c r="A230" s="5"/>
      <c r="B230" s="3"/>
      <c r="C230" s="3"/>
      <c r="D230" s="3"/>
      <c r="E230" s="3"/>
      <c r="F230" s="3"/>
      <c r="G230" s="315"/>
      <c r="H230" s="3"/>
      <c r="I230" s="3"/>
    </row>
    <row r="231" spans="1:12" x14ac:dyDescent="0.25">
      <c r="A231" s="26"/>
      <c r="B231" s="32" t="s">
        <v>20</v>
      </c>
      <c r="C231" s="32" t="s">
        <v>145</v>
      </c>
      <c r="D231" s="32">
        <v>801</v>
      </c>
      <c r="E231" s="32" t="s">
        <v>103</v>
      </c>
      <c r="F231" s="32" t="s">
        <v>78</v>
      </c>
      <c r="G231" s="33">
        <v>3</v>
      </c>
      <c r="H231" s="32">
        <v>22</v>
      </c>
      <c r="I231" s="32" t="s">
        <v>79</v>
      </c>
    </row>
    <row r="232" spans="1:12" x14ac:dyDescent="0.25">
      <c r="A232" s="26" t="s">
        <v>3</v>
      </c>
      <c r="B232" s="27" t="s">
        <v>20</v>
      </c>
      <c r="C232" s="27" t="s">
        <v>145</v>
      </c>
      <c r="D232" s="27">
        <v>803</v>
      </c>
      <c r="E232" s="27" t="s">
        <v>132</v>
      </c>
      <c r="F232" s="27" t="s">
        <v>78</v>
      </c>
      <c r="G232" s="28">
        <v>3</v>
      </c>
      <c r="H232" s="27">
        <v>19</v>
      </c>
      <c r="I232" s="27" t="s">
        <v>79</v>
      </c>
      <c r="L232" s="293"/>
    </row>
    <row r="233" spans="1:12" x14ac:dyDescent="0.25">
      <c r="A233" s="26"/>
      <c r="B233" s="27" t="s">
        <v>20</v>
      </c>
      <c r="C233" s="27" t="s">
        <v>145</v>
      </c>
      <c r="D233" s="27" t="s">
        <v>146</v>
      </c>
      <c r="E233" s="27" t="s">
        <v>103</v>
      </c>
      <c r="F233" s="27" t="s">
        <v>78</v>
      </c>
      <c r="G233" s="28">
        <v>3</v>
      </c>
      <c r="H233" s="27">
        <v>37</v>
      </c>
      <c r="I233" s="27" t="s">
        <v>79</v>
      </c>
    </row>
    <row r="234" spans="1:12" x14ac:dyDescent="0.25">
      <c r="A234" s="26"/>
      <c r="B234" s="27" t="s">
        <v>20</v>
      </c>
      <c r="C234" s="27" t="s">
        <v>145</v>
      </c>
      <c r="D234" s="27">
        <v>807</v>
      </c>
      <c r="E234" s="27" t="s">
        <v>91</v>
      </c>
      <c r="F234" s="27" t="s">
        <v>78</v>
      </c>
      <c r="G234" s="28">
        <v>3</v>
      </c>
      <c r="H234" s="27">
        <v>19</v>
      </c>
      <c r="I234" s="27" t="s">
        <v>79</v>
      </c>
    </row>
    <row r="235" spans="1:12" x14ac:dyDescent="0.25">
      <c r="A235" s="26" t="s">
        <v>3</v>
      </c>
      <c r="B235" s="27" t="s">
        <v>20</v>
      </c>
      <c r="C235" s="27" t="s">
        <v>145</v>
      </c>
      <c r="D235" s="27">
        <v>808</v>
      </c>
      <c r="E235" s="27" t="s">
        <v>103</v>
      </c>
      <c r="F235" s="27" t="s">
        <v>78</v>
      </c>
      <c r="G235" s="28">
        <v>3</v>
      </c>
      <c r="H235" s="27">
        <v>37</v>
      </c>
      <c r="I235" s="27" t="s">
        <v>79</v>
      </c>
    </row>
    <row r="236" spans="1:12" x14ac:dyDescent="0.25">
      <c r="A236" s="26"/>
      <c r="B236" s="27" t="s">
        <v>20</v>
      </c>
      <c r="C236" s="27" t="s">
        <v>145</v>
      </c>
      <c r="D236" s="27">
        <v>810</v>
      </c>
      <c r="E236" s="27" t="s">
        <v>91</v>
      </c>
      <c r="F236" s="27" t="s">
        <v>78</v>
      </c>
      <c r="G236" s="28">
        <v>3</v>
      </c>
      <c r="H236" s="27">
        <v>12</v>
      </c>
      <c r="I236" s="27" t="s">
        <v>79</v>
      </c>
    </row>
    <row r="237" spans="1:12" x14ac:dyDescent="0.25">
      <c r="A237" s="26"/>
      <c r="B237" s="27" t="s">
        <v>20</v>
      </c>
      <c r="C237" s="27" t="s">
        <v>145</v>
      </c>
      <c r="D237" s="27" t="s">
        <v>147</v>
      </c>
      <c r="E237" s="27" t="s">
        <v>103</v>
      </c>
      <c r="F237" s="27" t="s">
        <v>78</v>
      </c>
      <c r="G237" s="28">
        <v>3</v>
      </c>
      <c r="H237" s="27">
        <v>59</v>
      </c>
      <c r="I237" s="27" t="s">
        <v>79</v>
      </c>
    </row>
    <row r="238" spans="1:12" x14ac:dyDescent="0.25">
      <c r="A238" s="26"/>
      <c r="B238" s="27" t="s">
        <v>20</v>
      </c>
      <c r="C238" s="27" t="s">
        <v>145</v>
      </c>
      <c r="D238" s="27">
        <v>814</v>
      </c>
      <c r="E238" s="27" t="s">
        <v>134</v>
      </c>
      <c r="F238" s="27" t="s">
        <v>78</v>
      </c>
      <c r="G238" s="28">
        <v>3</v>
      </c>
      <c r="H238" s="27">
        <v>28</v>
      </c>
      <c r="I238" s="27" t="s">
        <v>79</v>
      </c>
    </row>
    <row r="239" spans="1:12" x14ac:dyDescent="0.25">
      <c r="A239" s="26"/>
      <c r="B239" s="27" t="s">
        <v>20</v>
      </c>
      <c r="C239" s="27" t="s">
        <v>145</v>
      </c>
      <c r="D239" s="27">
        <v>815</v>
      </c>
      <c r="E239" s="27" t="s">
        <v>91</v>
      </c>
      <c r="F239" s="27" t="s">
        <v>24</v>
      </c>
      <c r="G239" s="28">
        <v>3</v>
      </c>
      <c r="H239" s="27">
        <v>10</v>
      </c>
      <c r="I239" s="27" t="s">
        <v>79</v>
      </c>
      <c r="L239" s="293"/>
    </row>
    <row r="240" spans="1:12" x14ac:dyDescent="0.25">
      <c r="A240" s="26"/>
      <c r="B240" s="27" t="s">
        <v>20</v>
      </c>
      <c r="C240" s="27" t="s">
        <v>145</v>
      </c>
      <c r="D240" s="27">
        <v>816</v>
      </c>
      <c r="E240" s="27" t="s">
        <v>132</v>
      </c>
      <c r="F240" s="27" t="s">
        <v>24</v>
      </c>
      <c r="G240" s="28">
        <v>3</v>
      </c>
      <c r="H240" s="27">
        <v>10</v>
      </c>
      <c r="I240" s="27" t="s">
        <v>79</v>
      </c>
    </row>
    <row r="241" spans="1:11" x14ac:dyDescent="0.25">
      <c r="A241" s="26"/>
      <c r="B241" s="27" t="s">
        <v>20</v>
      </c>
      <c r="C241" s="27" t="s">
        <v>148</v>
      </c>
      <c r="D241" s="27" t="s">
        <v>149</v>
      </c>
      <c r="E241" s="27" t="s">
        <v>103</v>
      </c>
      <c r="F241" s="27" t="s">
        <v>78</v>
      </c>
      <c r="G241" s="28">
        <v>3</v>
      </c>
      <c r="H241" s="27">
        <v>119</v>
      </c>
      <c r="I241" s="27" t="s">
        <v>79</v>
      </c>
    </row>
    <row r="242" spans="1:11" x14ac:dyDescent="0.25">
      <c r="A242" s="26"/>
      <c r="B242" s="27" t="s">
        <v>20</v>
      </c>
      <c r="C242" s="27" t="s">
        <v>145</v>
      </c>
      <c r="D242" s="27">
        <v>824</v>
      </c>
      <c r="E242" s="27" t="s">
        <v>103</v>
      </c>
      <c r="F242" s="27" t="s">
        <v>78</v>
      </c>
      <c r="G242" s="28">
        <v>3</v>
      </c>
      <c r="H242" s="27">
        <v>50</v>
      </c>
      <c r="I242" s="27" t="s">
        <v>79</v>
      </c>
    </row>
    <row r="243" spans="1:11" x14ac:dyDescent="0.25">
      <c r="A243" s="26"/>
      <c r="B243" s="27" t="s">
        <v>20</v>
      </c>
      <c r="C243" s="27" t="s">
        <v>145</v>
      </c>
      <c r="D243" s="27">
        <v>826</v>
      </c>
      <c r="E243" s="27" t="s">
        <v>104</v>
      </c>
      <c r="F243" s="27" t="s">
        <v>24</v>
      </c>
      <c r="G243" s="28">
        <v>3</v>
      </c>
      <c r="H243" s="27">
        <v>12</v>
      </c>
      <c r="I243" s="27" t="s">
        <v>79</v>
      </c>
    </row>
    <row r="244" spans="1:11" x14ac:dyDescent="0.25">
      <c r="A244" s="26"/>
      <c r="B244" s="27" t="s">
        <v>20</v>
      </c>
      <c r="C244" s="27" t="s">
        <v>145</v>
      </c>
      <c r="D244" s="27">
        <v>827</v>
      </c>
      <c r="E244" s="27" t="s">
        <v>85</v>
      </c>
      <c r="F244" s="27" t="s">
        <v>24</v>
      </c>
      <c r="G244" s="28">
        <v>3</v>
      </c>
      <c r="H244" s="27">
        <v>37</v>
      </c>
      <c r="I244" s="27" t="s">
        <v>30</v>
      </c>
    </row>
    <row r="245" spans="1:11" x14ac:dyDescent="0.25">
      <c r="A245" s="26" t="s">
        <v>3</v>
      </c>
      <c r="B245" s="27" t="s">
        <v>20</v>
      </c>
      <c r="C245" s="27" t="s">
        <v>145</v>
      </c>
      <c r="D245" s="27">
        <v>828</v>
      </c>
      <c r="E245" s="27" t="s">
        <v>91</v>
      </c>
      <c r="F245" s="27" t="s">
        <v>78</v>
      </c>
      <c r="G245" s="28">
        <v>3</v>
      </c>
      <c r="H245" s="27">
        <v>19</v>
      </c>
      <c r="I245" s="27" t="s">
        <v>79</v>
      </c>
    </row>
    <row r="246" spans="1:11" x14ac:dyDescent="0.25">
      <c r="A246" s="26"/>
      <c r="B246" s="27" t="s">
        <v>20</v>
      </c>
      <c r="C246" s="27" t="s">
        <v>145</v>
      </c>
      <c r="D246" s="27">
        <v>830</v>
      </c>
      <c r="E246" s="27" t="s">
        <v>103</v>
      </c>
      <c r="F246" s="27" t="s">
        <v>78</v>
      </c>
      <c r="G246" s="28">
        <v>3</v>
      </c>
      <c r="H246" s="27">
        <v>22</v>
      </c>
      <c r="I246" s="27" t="s">
        <v>79</v>
      </c>
    </row>
    <row r="247" spans="1:11" x14ac:dyDescent="0.25">
      <c r="A247" s="26"/>
      <c r="B247" s="27" t="s">
        <v>20</v>
      </c>
      <c r="C247" s="27" t="s">
        <v>145</v>
      </c>
      <c r="D247" s="27"/>
      <c r="E247" s="27" t="s">
        <v>108</v>
      </c>
      <c r="F247" s="27" t="s">
        <v>46</v>
      </c>
      <c r="G247" s="28">
        <v>3</v>
      </c>
      <c r="H247" s="27">
        <v>6</v>
      </c>
      <c r="I247" s="27" t="s">
        <v>25</v>
      </c>
    </row>
    <row r="248" spans="1:11" x14ac:dyDescent="0.25">
      <c r="A248" s="26"/>
      <c r="B248" s="27" t="s">
        <v>20</v>
      </c>
      <c r="C248" s="27" t="s">
        <v>145</v>
      </c>
      <c r="D248" s="27"/>
      <c r="E248" s="27" t="s">
        <v>128</v>
      </c>
      <c r="F248" s="27" t="s">
        <v>24</v>
      </c>
      <c r="G248" s="28">
        <v>3</v>
      </c>
      <c r="H248" s="27">
        <v>35</v>
      </c>
      <c r="I248" s="27" t="s">
        <v>79</v>
      </c>
    </row>
    <row r="249" spans="1:11" x14ac:dyDescent="0.25">
      <c r="A249" s="316"/>
      <c r="B249" s="27" t="s">
        <v>20</v>
      </c>
      <c r="C249" s="27" t="s">
        <v>145</v>
      </c>
      <c r="D249" s="27"/>
      <c r="E249" s="27" t="s">
        <v>37</v>
      </c>
      <c r="F249" s="27" t="s">
        <v>24</v>
      </c>
      <c r="G249" s="28">
        <v>3</v>
      </c>
      <c r="H249" s="27">
        <v>20</v>
      </c>
      <c r="I249" s="27" t="s">
        <v>79</v>
      </c>
    </row>
    <row r="250" spans="1:11" x14ac:dyDescent="0.25">
      <c r="A250" s="314"/>
      <c r="B250" s="27" t="s">
        <v>20</v>
      </c>
      <c r="C250" s="27" t="s">
        <v>145</v>
      </c>
      <c r="D250" s="27"/>
      <c r="E250" s="27" t="s">
        <v>37</v>
      </c>
      <c r="F250" s="27" t="s">
        <v>24</v>
      </c>
      <c r="G250" s="28">
        <v>3</v>
      </c>
      <c r="H250" s="27">
        <v>20</v>
      </c>
      <c r="I250" s="27" t="s">
        <v>38</v>
      </c>
    </row>
    <row r="251" spans="1:11" x14ac:dyDescent="0.25">
      <c r="A251" s="3"/>
      <c r="B251" s="27" t="s">
        <v>20</v>
      </c>
      <c r="C251" s="27" t="s">
        <v>150</v>
      </c>
      <c r="D251" s="27"/>
      <c r="E251" s="27" t="s">
        <v>151</v>
      </c>
      <c r="F251" s="27" t="s">
        <v>46</v>
      </c>
      <c r="G251" s="28">
        <v>3</v>
      </c>
      <c r="H251" s="29">
        <v>6</v>
      </c>
      <c r="I251" s="27" t="s">
        <v>25</v>
      </c>
    </row>
    <row r="252" spans="1:11" x14ac:dyDescent="0.25">
      <c r="A252" s="5"/>
      <c r="B252" s="5"/>
      <c r="C252" s="5"/>
      <c r="D252" s="5"/>
      <c r="E252" s="5"/>
      <c r="F252" s="5"/>
      <c r="G252" s="6"/>
      <c r="H252" s="23"/>
      <c r="I252" s="5"/>
    </row>
    <row r="253" spans="1:11" x14ac:dyDescent="0.25">
      <c r="A253" s="5" t="s">
        <v>67</v>
      </c>
      <c r="B253" s="5"/>
      <c r="C253" s="5"/>
      <c r="D253" s="5"/>
      <c r="E253" s="5"/>
      <c r="F253" s="5"/>
      <c r="G253" s="6"/>
      <c r="I253" s="5"/>
      <c r="K253" s="9">
        <v>599</v>
      </c>
    </row>
    <row r="254" spans="1:11" x14ac:dyDescent="0.25">
      <c r="A254" s="5"/>
      <c r="B254" s="3"/>
      <c r="C254" s="3"/>
      <c r="D254" s="3"/>
      <c r="E254" s="3"/>
      <c r="F254" s="3"/>
      <c r="G254" s="315"/>
      <c r="H254" s="3"/>
      <c r="I254" s="3"/>
    </row>
    <row r="255" spans="1:11" x14ac:dyDescent="0.25">
      <c r="A255" s="26"/>
      <c r="B255" s="32" t="s">
        <v>20</v>
      </c>
      <c r="C255" s="32" t="s">
        <v>152</v>
      </c>
      <c r="D255" s="32">
        <v>901</v>
      </c>
      <c r="E255" s="32" t="s">
        <v>103</v>
      </c>
      <c r="F255" s="32" t="s">
        <v>78</v>
      </c>
      <c r="G255" s="33">
        <v>3</v>
      </c>
      <c r="H255" s="32">
        <v>22</v>
      </c>
      <c r="I255" s="32" t="s">
        <v>79</v>
      </c>
    </row>
    <row r="256" spans="1:11" x14ac:dyDescent="0.25">
      <c r="A256" s="26"/>
      <c r="B256" s="27" t="s">
        <v>20</v>
      </c>
      <c r="C256" s="27" t="s">
        <v>152</v>
      </c>
      <c r="D256" s="27">
        <v>903</v>
      </c>
      <c r="E256" s="27" t="s">
        <v>91</v>
      </c>
      <c r="F256" s="27" t="s">
        <v>78</v>
      </c>
      <c r="G256" s="28">
        <v>3</v>
      </c>
      <c r="H256" s="27">
        <v>12</v>
      </c>
      <c r="I256" s="27" t="s">
        <v>79</v>
      </c>
    </row>
    <row r="257" spans="1:9" x14ac:dyDescent="0.25">
      <c r="A257" s="26" t="s">
        <v>3</v>
      </c>
      <c r="B257" s="27" t="s">
        <v>20</v>
      </c>
      <c r="C257" s="27" t="s">
        <v>152</v>
      </c>
      <c r="D257" s="27" t="s">
        <v>153</v>
      </c>
      <c r="E257" s="27" t="s">
        <v>103</v>
      </c>
      <c r="F257" s="27" t="s">
        <v>78</v>
      </c>
      <c r="G257" s="28">
        <v>3</v>
      </c>
      <c r="H257" s="27">
        <v>37</v>
      </c>
      <c r="I257" s="27" t="s">
        <v>79</v>
      </c>
    </row>
    <row r="258" spans="1:9" x14ac:dyDescent="0.25">
      <c r="A258" s="26"/>
      <c r="B258" s="27" t="s">
        <v>20</v>
      </c>
      <c r="C258" s="27" t="s">
        <v>152</v>
      </c>
      <c r="D258" s="27">
        <v>907</v>
      </c>
      <c r="E258" s="27" t="s">
        <v>104</v>
      </c>
      <c r="F258" s="27" t="s">
        <v>78</v>
      </c>
      <c r="G258" s="28">
        <v>3</v>
      </c>
      <c r="H258" s="27">
        <v>19</v>
      </c>
      <c r="I258" s="27" t="s">
        <v>79</v>
      </c>
    </row>
    <row r="259" spans="1:9" x14ac:dyDescent="0.25">
      <c r="A259" s="26"/>
      <c r="B259" s="27" t="s">
        <v>20</v>
      </c>
      <c r="C259" s="27" t="s">
        <v>152</v>
      </c>
      <c r="D259" s="27">
        <v>908</v>
      </c>
      <c r="E259" s="27" t="s">
        <v>91</v>
      </c>
      <c r="F259" s="27" t="s">
        <v>78</v>
      </c>
      <c r="G259" s="28">
        <v>3</v>
      </c>
      <c r="H259" s="27">
        <v>19</v>
      </c>
      <c r="I259" s="27" t="s">
        <v>79</v>
      </c>
    </row>
    <row r="260" spans="1:9" x14ac:dyDescent="0.25">
      <c r="A260" s="26"/>
      <c r="B260" s="27" t="s">
        <v>20</v>
      </c>
      <c r="C260" s="27" t="s">
        <v>152</v>
      </c>
      <c r="D260" s="27">
        <v>910</v>
      </c>
      <c r="E260" s="27" t="s">
        <v>91</v>
      </c>
      <c r="F260" s="27" t="s">
        <v>78</v>
      </c>
      <c r="G260" s="28">
        <v>3</v>
      </c>
      <c r="H260" s="27">
        <v>12</v>
      </c>
      <c r="I260" s="27" t="s">
        <v>79</v>
      </c>
    </row>
    <row r="261" spans="1:9" x14ac:dyDescent="0.25">
      <c r="A261" s="26"/>
      <c r="B261" s="27" t="s">
        <v>20</v>
      </c>
      <c r="C261" s="27" t="s">
        <v>152</v>
      </c>
      <c r="D261" s="27" t="s">
        <v>154</v>
      </c>
      <c r="E261" s="27" t="s">
        <v>103</v>
      </c>
      <c r="F261" s="27" t="s">
        <v>78</v>
      </c>
      <c r="G261" s="28">
        <v>3</v>
      </c>
      <c r="H261" s="27">
        <v>69</v>
      </c>
      <c r="I261" s="27" t="s">
        <v>79</v>
      </c>
    </row>
    <row r="262" spans="1:9" x14ac:dyDescent="0.25">
      <c r="A262" s="26"/>
      <c r="B262" s="27" t="s">
        <v>20</v>
      </c>
      <c r="C262" s="27" t="s">
        <v>152</v>
      </c>
      <c r="D262" s="27">
        <v>915</v>
      </c>
      <c r="E262" s="37" t="s">
        <v>105</v>
      </c>
      <c r="F262" s="27" t="s">
        <v>24</v>
      </c>
      <c r="G262" s="28">
        <v>3</v>
      </c>
      <c r="H262" s="27">
        <v>10</v>
      </c>
      <c r="I262" s="27" t="s">
        <v>79</v>
      </c>
    </row>
    <row r="263" spans="1:9" x14ac:dyDescent="0.25">
      <c r="A263" s="26"/>
      <c r="B263" s="27" t="s">
        <v>20</v>
      </c>
      <c r="C263" s="27" t="s">
        <v>152</v>
      </c>
      <c r="D263" s="27">
        <v>916</v>
      </c>
      <c r="E263" s="37" t="s">
        <v>105</v>
      </c>
      <c r="F263" s="27"/>
      <c r="G263" s="28"/>
      <c r="H263" s="27">
        <v>10</v>
      </c>
      <c r="I263" s="27" t="s">
        <v>79</v>
      </c>
    </row>
    <row r="264" spans="1:9" x14ac:dyDescent="0.25">
      <c r="A264" s="26"/>
      <c r="B264" s="27" t="s">
        <v>20</v>
      </c>
      <c r="C264" s="27" t="s">
        <v>152</v>
      </c>
      <c r="D264" s="27"/>
      <c r="E264" s="27" t="s">
        <v>134</v>
      </c>
      <c r="F264" s="27"/>
      <c r="G264" s="28"/>
      <c r="H264" s="27">
        <v>28</v>
      </c>
      <c r="I264" s="27" t="s">
        <v>79</v>
      </c>
    </row>
    <row r="265" spans="1:9" x14ac:dyDescent="0.25">
      <c r="A265" s="26"/>
      <c r="B265" s="27" t="s">
        <v>20</v>
      </c>
      <c r="C265" s="27" t="s">
        <v>152</v>
      </c>
      <c r="D265" s="27" t="s">
        <v>155</v>
      </c>
      <c r="E265" s="27" t="s">
        <v>103</v>
      </c>
      <c r="F265" s="27" t="s">
        <v>78</v>
      </c>
      <c r="G265" s="28">
        <v>3</v>
      </c>
      <c r="H265" s="27">
        <v>170</v>
      </c>
      <c r="I265" s="27" t="s">
        <v>79</v>
      </c>
    </row>
    <row r="266" spans="1:9" x14ac:dyDescent="0.25">
      <c r="A266" s="26"/>
      <c r="B266" s="27" t="s">
        <v>20</v>
      </c>
      <c r="C266" s="27" t="s">
        <v>152</v>
      </c>
      <c r="D266" s="27">
        <v>924</v>
      </c>
      <c r="E266" s="27" t="s">
        <v>103</v>
      </c>
      <c r="F266" s="27" t="s">
        <v>78</v>
      </c>
      <c r="G266" s="28">
        <v>3</v>
      </c>
      <c r="H266" s="27">
        <v>14</v>
      </c>
      <c r="I266" s="27" t="s">
        <v>79</v>
      </c>
    </row>
    <row r="267" spans="1:9" x14ac:dyDescent="0.25">
      <c r="A267" s="26"/>
      <c r="B267" s="27" t="s">
        <v>20</v>
      </c>
      <c r="C267" s="27" t="s">
        <v>152</v>
      </c>
      <c r="D267" s="27">
        <v>926</v>
      </c>
      <c r="E267" s="27" t="s">
        <v>91</v>
      </c>
      <c r="F267" s="27"/>
      <c r="G267" s="28"/>
      <c r="H267" s="27">
        <v>12</v>
      </c>
      <c r="I267" s="27" t="s">
        <v>79</v>
      </c>
    </row>
    <row r="268" spans="1:9" x14ac:dyDescent="0.25">
      <c r="A268" s="26" t="s">
        <v>3</v>
      </c>
      <c r="B268" s="27" t="s">
        <v>20</v>
      </c>
      <c r="C268" s="27" t="s">
        <v>152</v>
      </c>
      <c r="D268" s="27">
        <v>927</v>
      </c>
      <c r="E268" s="27" t="s">
        <v>85</v>
      </c>
      <c r="F268" s="27" t="s">
        <v>24</v>
      </c>
      <c r="G268" s="28">
        <v>3</v>
      </c>
      <c r="H268" s="27">
        <v>37</v>
      </c>
      <c r="I268" s="27" t="s">
        <v>30</v>
      </c>
    </row>
    <row r="269" spans="1:9" x14ac:dyDescent="0.25">
      <c r="A269" s="26"/>
      <c r="B269" s="27" t="s">
        <v>20</v>
      </c>
      <c r="C269" s="27" t="s">
        <v>152</v>
      </c>
      <c r="D269" s="27">
        <v>928</v>
      </c>
      <c r="E269" s="27" t="s">
        <v>91</v>
      </c>
      <c r="F269" s="27" t="s">
        <v>24</v>
      </c>
      <c r="G269" s="28">
        <v>3</v>
      </c>
      <c r="H269" s="27">
        <v>19</v>
      </c>
      <c r="I269" s="27" t="s">
        <v>79</v>
      </c>
    </row>
    <row r="270" spans="1:9" x14ac:dyDescent="0.25">
      <c r="A270" s="26" t="s">
        <v>3</v>
      </c>
      <c r="B270" s="27" t="s">
        <v>20</v>
      </c>
      <c r="C270" s="27" t="s">
        <v>152</v>
      </c>
      <c r="D270" s="27">
        <v>930</v>
      </c>
      <c r="E270" s="27" t="s">
        <v>103</v>
      </c>
      <c r="F270" s="27" t="s">
        <v>78</v>
      </c>
      <c r="G270" s="28">
        <v>3</v>
      </c>
      <c r="H270" s="27">
        <v>22</v>
      </c>
      <c r="I270" s="27" t="s">
        <v>79</v>
      </c>
    </row>
    <row r="271" spans="1:9" x14ac:dyDescent="0.25">
      <c r="A271" s="26"/>
      <c r="B271" s="27" t="s">
        <v>20</v>
      </c>
      <c r="C271" s="27" t="s">
        <v>152</v>
      </c>
      <c r="D271" s="27"/>
      <c r="E271" s="27" t="s">
        <v>108</v>
      </c>
      <c r="F271" s="27" t="s">
        <v>46</v>
      </c>
      <c r="G271" s="28">
        <v>3</v>
      </c>
      <c r="H271" s="27">
        <v>6</v>
      </c>
      <c r="I271" s="27" t="s">
        <v>25</v>
      </c>
    </row>
    <row r="272" spans="1:9" x14ac:dyDescent="0.25">
      <c r="A272" s="26"/>
      <c r="B272" s="27" t="s">
        <v>20</v>
      </c>
      <c r="C272" s="27" t="s">
        <v>152</v>
      </c>
      <c r="D272" s="27"/>
      <c r="E272" s="27" t="s">
        <v>29</v>
      </c>
      <c r="F272" s="27" t="s">
        <v>24</v>
      </c>
      <c r="G272" s="28">
        <v>3</v>
      </c>
      <c r="H272" s="27">
        <v>35</v>
      </c>
      <c r="I272" s="27" t="s">
        <v>79</v>
      </c>
    </row>
    <row r="273" spans="1:11" x14ac:dyDescent="0.25">
      <c r="A273" s="26"/>
      <c r="B273" s="27" t="s">
        <v>20</v>
      </c>
      <c r="C273" s="27" t="s">
        <v>152</v>
      </c>
      <c r="D273" s="27"/>
      <c r="E273" s="27" t="s">
        <v>37</v>
      </c>
      <c r="F273" s="27" t="s">
        <v>24</v>
      </c>
      <c r="G273" s="28">
        <v>3</v>
      </c>
      <c r="H273" s="27">
        <v>20</v>
      </c>
      <c r="I273" s="27" t="s">
        <v>38</v>
      </c>
    </row>
    <row r="274" spans="1:11" x14ac:dyDescent="0.25">
      <c r="A274" s="316"/>
      <c r="B274" s="27" t="s">
        <v>20</v>
      </c>
      <c r="C274" s="27" t="s">
        <v>152</v>
      </c>
      <c r="D274" s="27"/>
      <c r="E274" s="27" t="s">
        <v>37</v>
      </c>
      <c r="F274" s="27" t="s">
        <v>24</v>
      </c>
      <c r="G274" s="28">
        <v>3</v>
      </c>
      <c r="H274" s="27">
        <v>20</v>
      </c>
      <c r="I274" s="27" t="s">
        <v>38</v>
      </c>
    </row>
    <row r="275" spans="1:11" x14ac:dyDescent="0.25">
      <c r="A275" s="314"/>
      <c r="B275" s="27" t="s">
        <v>20</v>
      </c>
      <c r="C275" s="27" t="s">
        <v>152</v>
      </c>
      <c r="D275" s="27"/>
      <c r="E275" s="27" t="s">
        <v>109</v>
      </c>
      <c r="F275" s="27" t="s">
        <v>46</v>
      </c>
      <c r="G275" s="28">
        <v>3</v>
      </c>
      <c r="H275" s="27">
        <v>6</v>
      </c>
      <c r="I275" s="27" t="s">
        <v>25</v>
      </c>
    </row>
    <row r="276" spans="1:11" x14ac:dyDescent="0.25">
      <c r="A276" s="5"/>
      <c r="B276" s="5"/>
      <c r="C276" s="5"/>
      <c r="D276" s="5"/>
      <c r="E276" s="5"/>
      <c r="F276" s="5"/>
      <c r="G276" s="6"/>
      <c r="H276" s="5"/>
      <c r="I276" s="5"/>
    </row>
    <row r="277" spans="1:11" x14ac:dyDescent="0.25">
      <c r="A277" s="5" t="s">
        <v>67</v>
      </c>
      <c r="B277" s="5"/>
      <c r="C277" s="5"/>
      <c r="D277" s="5"/>
      <c r="E277" s="5"/>
      <c r="F277" s="5"/>
      <c r="G277" s="6"/>
      <c r="I277" s="5"/>
      <c r="K277" s="334">
        <v>599</v>
      </c>
    </row>
    <row r="278" spans="1:11" x14ac:dyDescent="0.25">
      <c r="A278" s="35"/>
      <c r="B278" s="3"/>
      <c r="C278" s="3"/>
      <c r="D278" s="3"/>
      <c r="E278" s="3"/>
      <c r="F278" s="3"/>
      <c r="G278" s="315"/>
      <c r="H278" s="3"/>
      <c r="I278" s="3"/>
    </row>
    <row r="279" spans="1:11" x14ac:dyDescent="0.25">
      <c r="A279" s="26"/>
      <c r="B279" s="32" t="s">
        <v>20</v>
      </c>
      <c r="C279" s="32" t="s">
        <v>156</v>
      </c>
      <c r="D279" s="32">
        <v>1001</v>
      </c>
      <c r="E279" s="32" t="s">
        <v>103</v>
      </c>
      <c r="F279" s="32" t="s">
        <v>78</v>
      </c>
      <c r="G279" s="33">
        <v>3</v>
      </c>
      <c r="H279" s="32">
        <v>22</v>
      </c>
      <c r="I279" s="32" t="s">
        <v>79</v>
      </c>
    </row>
    <row r="280" spans="1:11" x14ac:dyDescent="0.25">
      <c r="A280" s="26"/>
      <c r="B280" s="27" t="s">
        <v>20</v>
      </c>
      <c r="C280" s="27" t="s">
        <v>156</v>
      </c>
      <c r="D280" s="27">
        <v>1003</v>
      </c>
      <c r="E280" s="27" t="s">
        <v>91</v>
      </c>
      <c r="F280" s="27" t="s">
        <v>78</v>
      </c>
      <c r="G280" s="28">
        <v>3</v>
      </c>
      <c r="H280" s="27">
        <v>19</v>
      </c>
      <c r="I280" s="27" t="s">
        <v>79</v>
      </c>
    </row>
    <row r="281" spans="1:11" x14ac:dyDescent="0.25">
      <c r="A281" s="26"/>
      <c r="B281" s="27" t="s">
        <v>20</v>
      </c>
      <c r="C281" s="27" t="s">
        <v>156</v>
      </c>
      <c r="D281" s="27" t="s">
        <v>157</v>
      </c>
      <c r="E281" s="27" t="s">
        <v>103</v>
      </c>
      <c r="F281" s="27" t="s">
        <v>78</v>
      </c>
      <c r="G281" s="28">
        <v>3</v>
      </c>
      <c r="H281" s="27">
        <v>37</v>
      </c>
      <c r="I281" s="27" t="s">
        <v>79</v>
      </c>
    </row>
    <row r="282" spans="1:11" x14ac:dyDescent="0.25">
      <c r="A282" s="26"/>
      <c r="B282" s="27" t="s">
        <v>20</v>
      </c>
      <c r="C282" s="27" t="s">
        <v>156</v>
      </c>
      <c r="D282" s="27">
        <v>1006</v>
      </c>
      <c r="E282" s="27" t="s">
        <v>103</v>
      </c>
      <c r="F282" s="27" t="s">
        <v>78</v>
      </c>
      <c r="G282" s="28">
        <v>3</v>
      </c>
      <c r="H282" s="27">
        <v>12</v>
      </c>
      <c r="I282" s="27" t="s">
        <v>79</v>
      </c>
    </row>
    <row r="283" spans="1:11" x14ac:dyDescent="0.25">
      <c r="A283" s="26"/>
      <c r="B283" s="27" t="s">
        <v>20</v>
      </c>
      <c r="C283" s="27" t="s">
        <v>156</v>
      </c>
      <c r="D283" s="27" t="s">
        <v>158</v>
      </c>
      <c r="E283" s="27" t="s">
        <v>103</v>
      </c>
      <c r="F283" s="27" t="s">
        <v>78</v>
      </c>
      <c r="G283" s="28">
        <v>3</v>
      </c>
      <c r="H283" s="27">
        <v>35</v>
      </c>
      <c r="I283" s="27" t="s">
        <v>79</v>
      </c>
    </row>
    <row r="284" spans="1:11" x14ac:dyDescent="0.25">
      <c r="A284" s="26"/>
      <c r="B284" s="27" t="s">
        <v>20</v>
      </c>
      <c r="C284" s="27" t="s">
        <v>156</v>
      </c>
      <c r="D284" s="27">
        <v>1010</v>
      </c>
      <c r="E284" s="27" t="s">
        <v>91</v>
      </c>
      <c r="F284" s="27" t="s">
        <v>78</v>
      </c>
      <c r="G284" s="28">
        <v>3</v>
      </c>
      <c r="H284" s="27">
        <v>12</v>
      </c>
      <c r="I284" s="27" t="s">
        <v>79</v>
      </c>
    </row>
    <row r="285" spans="1:11" x14ac:dyDescent="0.25">
      <c r="A285" s="26"/>
      <c r="B285" s="27" t="s">
        <v>20</v>
      </c>
      <c r="C285" s="27" t="s">
        <v>156</v>
      </c>
      <c r="D285" s="27" t="s">
        <v>159</v>
      </c>
      <c r="E285" s="27" t="s">
        <v>103</v>
      </c>
      <c r="F285" s="27" t="s">
        <v>78</v>
      </c>
      <c r="G285" s="28">
        <v>3</v>
      </c>
      <c r="H285" s="27">
        <v>51</v>
      </c>
      <c r="I285" s="27" t="s">
        <v>79</v>
      </c>
    </row>
    <row r="286" spans="1:11" x14ac:dyDescent="0.25">
      <c r="A286" s="26"/>
      <c r="B286" s="27" t="s">
        <v>20</v>
      </c>
      <c r="C286" s="27" t="s">
        <v>156</v>
      </c>
      <c r="D286" s="27">
        <v>1014</v>
      </c>
      <c r="E286" s="27" t="s">
        <v>134</v>
      </c>
      <c r="F286" s="27" t="s">
        <v>78</v>
      </c>
      <c r="G286" s="28">
        <v>3</v>
      </c>
      <c r="H286" s="27">
        <v>28</v>
      </c>
      <c r="I286" s="27" t="s">
        <v>79</v>
      </c>
    </row>
    <row r="287" spans="1:11" x14ac:dyDescent="0.25">
      <c r="A287" s="26" t="s">
        <v>3</v>
      </c>
      <c r="B287" s="27" t="s">
        <v>20</v>
      </c>
      <c r="C287" s="27" t="s">
        <v>156</v>
      </c>
      <c r="D287" s="27">
        <v>1015</v>
      </c>
      <c r="E287" s="27" t="s">
        <v>105</v>
      </c>
      <c r="F287" s="27" t="s">
        <v>78</v>
      </c>
      <c r="G287" s="28">
        <v>3</v>
      </c>
      <c r="H287" s="27">
        <v>10</v>
      </c>
      <c r="I287" s="27" t="s">
        <v>79</v>
      </c>
    </row>
    <row r="288" spans="1:11" x14ac:dyDescent="0.25">
      <c r="A288" s="26" t="s">
        <v>3</v>
      </c>
      <c r="B288" s="27" t="s">
        <v>20</v>
      </c>
      <c r="C288" s="27" t="s">
        <v>156</v>
      </c>
      <c r="D288" s="27">
        <v>1016</v>
      </c>
      <c r="E288" s="27" t="s">
        <v>132</v>
      </c>
      <c r="F288" s="27" t="s">
        <v>24</v>
      </c>
      <c r="G288" s="28">
        <v>3</v>
      </c>
      <c r="H288" s="27">
        <v>10</v>
      </c>
      <c r="I288" s="27" t="s">
        <v>79</v>
      </c>
    </row>
    <row r="289" spans="1:11" x14ac:dyDescent="0.25">
      <c r="A289" s="26"/>
      <c r="B289" s="27" t="s">
        <v>20</v>
      </c>
      <c r="C289" s="27" t="s">
        <v>156</v>
      </c>
      <c r="D289" s="27" t="s">
        <v>160</v>
      </c>
      <c r="E289" s="27" t="s">
        <v>103</v>
      </c>
      <c r="F289" s="27" t="s">
        <v>78</v>
      </c>
      <c r="G289" s="28">
        <v>3</v>
      </c>
      <c r="H289" s="27">
        <v>170</v>
      </c>
      <c r="I289" s="27" t="s">
        <v>79</v>
      </c>
    </row>
    <row r="290" spans="1:11" x14ac:dyDescent="0.25">
      <c r="A290" s="26"/>
      <c r="B290" s="27" t="s">
        <v>20</v>
      </c>
      <c r="C290" s="27" t="s">
        <v>156</v>
      </c>
      <c r="D290" s="27">
        <v>1024</v>
      </c>
      <c r="E290" s="27" t="s">
        <v>103</v>
      </c>
      <c r="F290" s="27" t="s">
        <v>78</v>
      </c>
      <c r="G290" s="28">
        <v>3</v>
      </c>
      <c r="H290" s="27">
        <v>14</v>
      </c>
      <c r="I290" s="27" t="s">
        <v>79</v>
      </c>
    </row>
    <row r="291" spans="1:11" x14ac:dyDescent="0.25">
      <c r="A291" s="26"/>
      <c r="B291" s="27" t="s">
        <v>20</v>
      </c>
      <c r="C291" s="27" t="s">
        <v>156</v>
      </c>
      <c r="D291" s="27">
        <v>1026</v>
      </c>
      <c r="E291" s="27" t="s">
        <v>91</v>
      </c>
      <c r="F291" s="27" t="s">
        <v>78</v>
      </c>
      <c r="G291" s="28">
        <v>3</v>
      </c>
      <c r="H291" s="27">
        <v>14</v>
      </c>
      <c r="I291" s="27" t="s">
        <v>79</v>
      </c>
    </row>
    <row r="292" spans="1:11" x14ac:dyDescent="0.25">
      <c r="A292" s="26" t="s">
        <v>3</v>
      </c>
      <c r="B292" s="27" t="s">
        <v>20</v>
      </c>
      <c r="C292" s="27" t="s">
        <v>156</v>
      </c>
      <c r="D292" s="27">
        <v>1027</v>
      </c>
      <c r="E292" s="27" t="s">
        <v>85</v>
      </c>
      <c r="F292" s="27" t="s">
        <v>24</v>
      </c>
      <c r="G292" s="28">
        <v>3</v>
      </c>
      <c r="H292" s="27">
        <v>37</v>
      </c>
      <c r="I292" s="27" t="s">
        <v>30</v>
      </c>
    </row>
    <row r="293" spans="1:11" x14ac:dyDescent="0.25">
      <c r="A293" s="26" t="s">
        <v>3</v>
      </c>
      <c r="B293" s="27" t="s">
        <v>20</v>
      </c>
      <c r="C293" s="27" t="s">
        <v>156</v>
      </c>
      <c r="D293" s="27">
        <v>1028</v>
      </c>
      <c r="E293" s="27" t="s">
        <v>104</v>
      </c>
      <c r="F293" s="27" t="s">
        <v>24</v>
      </c>
      <c r="G293" s="28">
        <v>3</v>
      </c>
      <c r="H293" s="27">
        <v>19</v>
      </c>
      <c r="I293" s="27" t="s">
        <v>79</v>
      </c>
    </row>
    <row r="294" spans="1:11" x14ac:dyDescent="0.25">
      <c r="A294" s="26" t="s">
        <v>3</v>
      </c>
      <c r="B294" s="27" t="s">
        <v>20</v>
      </c>
      <c r="C294" s="27" t="s">
        <v>156</v>
      </c>
      <c r="D294" s="27">
        <v>1030</v>
      </c>
      <c r="E294" s="27" t="s">
        <v>103</v>
      </c>
      <c r="F294" s="27" t="s">
        <v>78</v>
      </c>
      <c r="G294" s="28">
        <v>3</v>
      </c>
      <c r="H294" s="27">
        <v>22</v>
      </c>
      <c r="I294" s="27" t="s">
        <v>79</v>
      </c>
    </row>
    <row r="295" spans="1:11" x14ac:dyDescent="0.25">
      <c r="A295" s="26"/>
      <c r="B295" s="27" t="s">
        <v>20</v>
      </c>
      <c r="C295" s="27" t="s">
        <v>156</v>
      </c>
      <c r="D295" s="27"/>
      <c r="E295" s="27" t="s">
        <v>108</v>
      </c>
      <c r="F295" s="27" t="s">
        <v>46</v>
      </c>
      <c r="G295" s="28">
        <v>3</v>
      </c>
      <c r="H295" s="27">
        <v>6</v>
      </c>
      <c r="I295" s="27" t="s">
        <v>25</v>
      </c>
    </row>
    <row r="296" spans="1:11" x14ac:dyDescent="0.25">
      <c r="A296" s="26"/>
      <c r="B296" s="27" t="s">
        <v>20</v>
      </c>
      <c r="C296" s="27" t="s">
        <v>156</v>
      </c>
      <c r="D296" s="27"/>
      <c r="E296" s="27" t="s">
        <v>128</v>
      </c>
      <c r="F296" s="27" t="s">
        <v>24</v>
      </c>
      <c r="G296" s="28">
        <v>3</v>
      </c>
      <c r="H296" s="27">
        <v>35</v>
      </c>
      <c r="I296" s="27" t="s">
        <v>79</v>
      </c>
    </row>
    <row r="297" spans="1:11" x14ac:dyDescent="0.25">
      <c r="A297" s="316"/>
      <c r="B297" s="27" t="s">
        <v>20</v>
      </c>
      <c r="C297" s="27" t="s">
        <v>156</v>
      </c>
      <c r="D297" s="27"/>
      <c r="E297" s="27" t="s">
        <v>37</v>
      </c>
      <c r="F297" s="27" t="s">
        <v>24</v>
      </c>
      <c r="G297" s="28">
        <v>3</v>
      </c>
      <c r="H297" s="27">
        <v>20</v>
      </c>
      <c r="I297" s="27" t="s">
        <v>79</v>
      </c>
    </row>
    <row r="298" spans="1:11" x14ac:dyDescent="0.25">
      <c r="A298" s="314"/>
      <c r="B298" s="27" t="s">
        <v>20</v>
      </c>
      <c r="C298" s="27" t="s">
        <v>156</v>
      </c>
      <c r="D298" s="27"/>
      <c r="E298" s="27" t="s">
        <v>37</v>
      </c>
      <c r="F298" s="27" t="s">
        <v>24</v>
      </c>
      <c r="G298" s="28">
        <v>3</v>
      </c>
      <c r="H298" s="27">
        <v>20</v>
      </c>
      <c r="I298" s="27" t="s">
        <v>79</v>
      </c>
    </row>
    <row r="299" spans="1:11" x14ac:dyDescent="0.25">
      <c r="A299" s="317"/>
      <c r="B299" s="27" t="s">
        <v>20</v>
      </c>
      <c r="C299" s="27" t="s">
        <v>156</v>
      </c>
      <c r="D299" s="27"/>
      <c r="E299" s="27" t="s">
        <v>109</v>
      </c>
      <c r="F299" s="27" t="s">
        <v>46</v>
      </c>
      <c r="G299" s="28">
        <v>3</v>
      </c>
      <c r="H299" s="29">
        <v>6</v>
      </c>
      <c r="I299" s="27" t="s">
        <v>25</v>
      </c>
    </row>
    <row r="300" spans="1:11" x14ac:dyDescent="0.25">
      <c r="A300" s="5"/>
      <c r="B300" s="5"/>
      <c r="C300" s="5"/>
      <c r="D300" s="5"/>
      <c r="E300" s="5"/>
      <c r="F300" s="5"/>
      <c r="G300" s="6"/>
      <c r="H300" s="23"/>
      <c r="I300" s="5"/>
    </row>
    <row r="301" spans="1:11" x14ac:dyDescent="0.25">
      <c r="A301" s="5" t="s">
        <v>67</v>
      </c>
      <c r="B301" s="5"/>
      <c r="C301" s="5"/>
      <c r="D301" s="5"/>
      <c r="E301" s="5"/>
      <c r="F301" s="5"/>
      <c r="G301" s="6"/>
      <c r="I301" s="5"/>
      <c r="K301" s="9">
        <v>599</v>
      </c>
    </row>
    <row r="302" spans="1:11" x14ac:dyDescent="0.25">
      <c r="A302" s="3"/>
      <c r="B302" s="3"/>
      <c r="C302" s="3"/>
      <c r="D302" s="3"/>
      <c r="E302" s="3"/>
      <c r="F302" s="3"/>
      <c r="G302" s="315"/>
      <c r="H302" s="3"/>
      <c r="I302" s="3"/>
    </row>
    <row r="303" spans="1:11" x14ac:dyDescent="0.25">
      <c r="A303" s="35"/>
      <c r="B303" s="32" t="s">
        <v>20</v>
      </c>
      <c r="C303" s="32" t="s">
        <v>161</v>
      </c>
      <c r="D303" s="32">
        <v>1101</v>
      </c>
      <c r="E303" s="32" t="s">
        <v>103</v>
      </c>
      <c r="F303" s="32" t="s">
        <v>78</v>
      </c>
      <c r="G303" s="33">
        <v>3</v>
      </c>
      <c r="H303" s="32">
        <v>22</v>
      </c>
      <c r="I303" s="32" t="s">
        <v>79</v>
      </c>
    </row>
    <row r="304" spans="1:11" x14ac:dyDescent="0.25">
      <c r="A304" s="26" t="s">
        <v>3</v>
      </c>
      <c r="B304" s="27" t="s">
        <v>20</v>
      </c>
      <c r="C304" s="27" t="s">
        <v>161</v>
      </c>
      <c r="D304" s="27">
        <v>1103</v>
      </c>
      <c r="E304" s="27" t="s">
        <v>104</v>
      </c>
      <c r="F304" s="27" t="s">
        <v>24</v>
      </c>
      <c r="G304" s="28">
        <v>3</v>
      </c>
      <c r="H304" s="27">
        <v>19</v>
      </c>
      <c r="I304" s="27" t="s">
        <v>79</v>
      </c>
    </row>
    <row r="305" spans="1:12" x14ac:dyDescent="0.25">
      <c r="A305" s="26"/>
      <c r="B305" s="27" t="s">
        <v>20</v>
      </c>
      <c r="C305" s="27" t="s">
        <v>161</v>
      </c>
      <c r="D305" s="27" t="s">
        <v>162</v>
      </c>
      <c r="E305" s="27" t="s">
        <v>103</v>
      </c>
      <c r="F305" s="27" t="s">
        <v>78</v>
      </c>
      <c r="G305" s="28">
        <v>3</v>
      </c>
      <c r="H305" s="27">
        <v>37</v>
      </c>
      <c r="I305" s="27" t="s">
        <v>79</v>
      </c>
    </row>
    <row r="306" spans="1:12" x14ac:dyDescent="0.25">
      <c r="A306" s="26" t="s">
        <v>3</v>
      </c>
      <c r="B306" s="27" t="s">
        <v>20</v>
      </c>
      <c r="C306" s="27" t="s">
        <v>161</v>
      </c>
      <c r="D306" s="27">
        <v>1107</v>
      </c>
      <c r="E306" s="27" t="s">
        <v>91</v>
      </c>
      <c r="F306" s="27" t="s">
        <v>78</v>
      </c>
      <c r="G306" s="28">
        <v>3</v>
      </c>
      <c r="H306" s="27">
        <v>19</v>
      </c>
      <c r="I306" s="27" t="s">
        <v>79</v>
      </c>
      <c r="L306" s="293"/>
    </row>
    <row r="307" spans="1:12" x14ac:dyDescent="0.25">
      <c r="A307" s="26"/>
      <c r="B307" s="27" t="s">
        <v>20</v>
      </c>
      <c r="C307" s="27" t="s">
        <v>161</v>
      </c>
      <c r="D307" s="27">
        <v>1109</v>
      </c>
      <c r="E307" s="27" t="s">
        <v>103</v>
      </c>
      <c r="F307" s="27" t="s">
        <v>78</v>
      </c>
      <c r="G307" s="28">
        <v>3</v>
      </c>
      <c r="H307" s="27">
        <v>37</v>
      </c>
      <c r="I307" s="27" t="s">
        <v>79</v>
      </c>
    </row>
    <row r="308" spans="1:12" x14ac:dyDescent="0.25">
      <c r="A308" s="26"/>
      <c r="B308" s="27" t="s">
        <v>20</v>
      </c>
      <c r="C308" s="27" t="s">
        <v>161</v>
      </c>
      <c r="D308" s="27">
        <v>1110</v>
      </c>
      <c r="E308" s="27" t="s">
        <v>91</v>
      </c>
      <c r="F308" s="27" t="s">
        <v>78</v>
      </c>
      <c r="G308" s="28">
        <v>3</v>
      </c>
      <c r="H308" s="27">
        <v>12</v>
      </c>
      <c r="I308" s="27" t="s">
        <v>79</v>
      </c>
    </row>
    <row r="309" spans="1:12" x14ac:dyDescent="0.25">
      <c r="A309" s="26"/>
      <c r="B309" s="27" t="s">
        <v>20</v>
      </c>
      <c r="C309" s="27" t="s">
        <v>161</v>
      </c>
      <c r="D309" s="27" t="s">
        <v>163</v>
      </c>
      <c r="E309" s="27" t="s">
        <v>103</v>
      </c>
      <c r="F309" s="27" t="s">
        <v>78</v>
      </c>
      <c r="G309" s="28">
        <v>3</v>
      </c>
      <c r="H309" s="27">
        <v>59</v>
      </c>
      <c r="I309" s="27" t="s">
        <v>79</v>
      </c>
    </row>
    <row r="310" spans="1:12" x14ac:dyDescent="0.25">
      <c r="A310" s="26" t="s">
        <v>3</v>
      </c>
      <c r="B310" s="27" t="s">
        <v>20</v>
      </c>
      <c r="C310" s="27" t="s">
        <v>161</v>
      </c>
      <c r="D310" s="27">
        <v>1114</v>
      </c>
      <c r="E310" s="27" t="s">
        <v>164</v>
      </c>
      <c r="F310" s="27" t="s">
        <v>78</v>
      </c>
      <c r="G310" s="28">
        <v>3</v>
      </c>
      <c r="H310" s="27">
        <v>28</v>
      </c>
      <c r="I310" s="27" t="s">
        <v>79</v>
      </c>
    </row>
    <row r="311" spans="1:12" x14ac:dyDescent="0.25">
      <c r="A311" s="26" t="s">
        <v>3</v>
      </c>
      <c r="B311" s="27" t="s">
        <v>20</v>
      </c>
      <c r="C311" s="27" t="s">
        <v>161</v>
      </c>
      <c r="D311" s="27">
        <v>1115</v>
      </c>
      <c r="E311" s="27" t="s">
        <v>105</v>
      </c>
      <c r="F311" s="27" t="s">
        <v>78</v>
      </c>
      <c r="G311" s="28">
        <v>3</v>
      </c>
      <c r="H311" s="27">
        <v>10</v>
      </c>
      <c r="I311" s="27" t="s">
        <v>79</v>
      </c>
    </row>
    <row r="312" spans="1:12" x14ac:dyDescent="0.25">
      <c r="A312" s="26"/>
      <c r="B312" s="27" t="s">
        <v>20</v>
      </c>
      <c r="C312" s="27" t="s">
        <v>161</v>
      </c>
      <c r="D312" s="27" t="s">
        <v>767</v>
      </c>
      <c r="E312" s="27" t="s">
        <v>132</v>
      </c>
      <c r="F312" s="27" t="s">
        <v>24</v>
      </c>
      <c r="G312" s="28">
        <v>3</v>
      </c>
      <c r="H312" s="27">
        <v>10</v>
      </c>
      <c r="I312" s="27" t="s">
        <v>79</v>
      </c>
    </row>
    <row r="313" spans="1:12" x14ac:dyDescent="0.25">
      <c r="A313" s="26"/>
      <c r="B313" s="27" t="s">
        <v>20</v>
      </c>
      <c r="C313" s="27" t="s">
        <v>161</v>
      </c>
      <c r="D313" s="27" t="s">
        <v>165</v>
      </c>
      <c r="E313" s="27" t="s">
        <v>103</v>
      </c>
      <c r="F313" s="27" t="s">
        <v>78</v>
      </c>
      <c r="G313" s="28">
        <v>3</v>
      </c>
      <c r="H313" s="27">
        <v>162</v>
      </c>
      <c r="I313" s="27" t="s">
        <v>79</v>
      </c>
    </row>
    <row r="314" spans="1:12" x14ac:dyDescent="0.25">
      <c r="A314" s="26" t="s">
        <v>3</v>
      </c>
      <c r="B314" s="27" t="s">
        <v>20</v>
      </c>
      <c r="C314" s="27" t="s">
        <v>161</v>
      </c>
      <c r="D314" s="27">
        <v>1124</v>
      </c>
      <c r="E314" s="27" t="s">
        <v>103</v>
      </c>
      <c r="F314" s="27" t="s">
        <v>78</v>
      </c>
      <c r="G314" s="28">
        <v>3</v>
      </c>
      <c r="H314" s="27">
        <v>14</v>
      </c>
      <c r="I314" s="27" t="s">
        <v>79</v>
      </c>
    </row>
    <row r="315" spans="1:12" x14ac:dyDescent="0.25">
      <c r="A315" s="26" t="s">
        <v>3</v>
      </c>
      <c r="B315" s="27" t="s">
        <v>20</v>
      </c>
      <c r="C315" s="27" t="s">
        <v>161</v>
      </c>
      <c r="D315" s="27">
        <v>1126</v>
      </c>
      <c r="E315" s="27" t="s">
        <v>104</v>
      </c>
      <c r="F315" s="27" t="s">
        <v>24</v>
      </c>
      <c r="G315" s="28">
        <v>3</v>
      </c>
      <c r="H315" s="27">
        <v>12</v>
      </c>
      <c r="I315" s="27" t="s">
        <v>79</v>
      </c>
    </row>
    <row r="316" spans="1:12" x14ac:dyDescent="0.25">
      <c r="A316" s="26" t="s">
        <v>3</v>
      </c>
      <c r="B316" s="27" t="s">
        <v>20</v>
      </c>
      <c r="C316" s="27" t="s">
        <v>161</v>
      </c>
      <c r="D316" s="27">
        <v>1127</v>
      </c>
      <c r="E316" s="27" t="s">
        <v>85</v>
      </c>
      <c r="F316" s="27" t="s">
        <v>24</v>
      </c>
      <c r="G316" s="28">
        <v>3</v>
      </c>
      <c r="H316" s="27">
        <v>37</v>
      </c>
      <c r="I316" s="27" t="s">
        <v>30</v>
      </c>
    </row>
    <row r="317" spans="1:12" x14ac:dyDescent="0.25">
      <c r="A317" s="26" t="s">
        <v>3</v>
      </c>
      <c r="B317" s="27" t="s">
        <v>20</v>
      </c>
      <c r="C317" s="27" t="s">
        <v>161</v>
      </c>
      <c r="D317" s="27">
        <v>1128</v>
      </c>
      <c r="E317" s="27" t="s">
        <v>91</v>
      </c>
      <c r="F317" s="27" t="s">
        <v>78</v>
      </c>
      <c r="G317" s="28">
        <v>3</v>
      </c>
      <c r="H317" s="27">
        <v>12</v>
      </c>
      <c r="I317" s="27" t="s">
        <v>79</v>
      </c>
    </row>
    <row r="318" spans="1:12" x14ac:dyDescent="0.25">
      <c r="A318" s="26"/>
      <c r="B318" s="27" t="s">
        <v>20</v>
      </c>
      <c r="C318" s="27" t="s">
        <v>161</v>
      </c>
      <c r="D318" s="27">
        <v>1130</v>
      </c>
      <c r="E318" s="27" t="s">
        <v>103</v>
      </c>
      <c r="F318" s="27" t="s">
        <v>78</v>
      </c>
      <c r="G318" s="28">
        <v>3</v>
      </c>
      <c r="H318" s="27">
        <v>22</v>
      </c>
      <c r="I318" s="27" t="s">
        <v>79</v>
      </c>
    </row>
    <row r="319" spans="1:12" x14ac:dyDescent="0.25">
      <c r="A319" s="26"/>
      <c r="B319" s="27" t="s">
        <v>20</v>
      </c>
      <c r="C319" s="27" t="s">
        <v>161</v>
      </c>
      <c r="D319" s="27"/>
      <c r="E319" s="27" t="s">
        <v>108</v>
      </c>
      <c r="F319" s="27" t="s">
        <v>46</v>
      </c>
      <c r="G319" s="28">
        <v>3</v>
      </c>
      <c r="H319" s="27">
        <v>6</v>
      </c>
      <c r="I319" s="27" t="s">
        <v>25</v>
      </c>
    </row>
    <row r="320" spans="1:12" x14ac:dyDescent="0.25">
      <c r="A320" s="26"/>
      <c r="B320" s="27" t="s">
        <v>20</v>
      </c>
      <c r="C320" s="27" t="s">
        <v>161</v>
      </c>
      <c r="D320" s="27"/>
      <c r="E320" s="27" t="s">
        <v>128</v>
      </c>
      <c r="F320" s="27" t="s">
        <v>24</v>
      </c>
      <c r="G320" s="28">
        <v>3</v>
      </c>
      <c r="H320" s="27">
        <v>35</v>
      </c>
      <c r="I320" s="27" t="s">
        <v>79</v>
      </c>
    </row>
    <row r="321" spans="1:12" x14ac:dyDescent="0.25">
      <c r="A321" s="316"/>
      <c r="B321" s="27" t="s">
        <v>20</v>
      </c>
      <c r="C321" s="27" t="s">
        <v>161</v>
      </c>
      <c r="D321" s="27"/>
      <c r="E321" s="27" t="s">
        <v>37</v>
      </c>
      <c r="F321" s="27" t="s">
        <v>24</v>
      </c>
      <c r="G321" s="28">
        <v>3</v>
      </c>
      <c r="H321" s="27">
        <v>20</v>
      </c>
      <c r="I321" s="27" t="s">
        <v>79</v>
      </c>
    </row>
    <row r="322" spans="1:12" x14ac:dyDescent="0.25">
      <c r="A322" s="314"/>
      <c r="B322" s="27" t="s">
        <v>20</v>
      </c>
      <c r="C322" s="27" t="s">
        <v>161</v>
      </c>
      <c r="D322" s="27"/>
      <c r="E322" s="27" t="s">
        <v>37</v>
      </c>
      <c r="F322" s="27" t="s">
        <v>24</v>
      </c>
      <c r="G322" s="28">
        <v>3</v>
      </c>
      <c r="H322" s="27">
        <v>20</v>
      </c>
      <c r="I322" s="27" t="s">
        <v>38</v>
      </c>
    </row>
    <row r="323" spans="1:12" x14ac:dyDescent="0.25">
      <c r="A323" s="317"/>
      <c r="B323" s="27" t="s">
        <v>20</v>
      </c>
      <c r="C323" s="27" t="s">
        <v>161</v>
      </c>
      <c r="D323" s="27"/>
      <c r="E323" s="27" t="s">
        <v>109</v>
      </c>
      <c r="F323" s="27" t="s">
        <v>46</v>
      </c>
      <c r="G323" s="28">
        <v>3</v>
      </c>
      <c r="H323" s="29">
        <v>6</v>
      </c>
      <c r="I323" s="27" t="s">
        <v>25</v>
      </c>
    </row>
    <row r="324" spans="1:12" x14ac:dyDescent="0.25">
      <c r="A324" s="5"/>
      <c r="B324" s="5"/>
      <c r="C324" s="5"/>
      <c r="D324" s="5"/>
      <c r="E324" s="5"/>
      <c r="F324" s="5"/>
      <c r="G324" s="6"/>
      <c r="H324" s="23"/>
      <c r="I324" s="5"/>
    </row>
    <row r="325" spans="1:12" x14ac:dyDescent="0.25">
      <c r="A325" s="5" t="s">
        <v>67</v>
      </c>
      <c r="B325" s="5"/>
      <c r="C325" s="5"/>
      <c r="D325" s="5"/>
      <c r="E325" s="5"/>
      <c r="F325" s="5"/>
      <c r="G325" s="6"/>
      <c r="H325" s="5"/>
      <c r="I325" s="5"/>
      <c r="K325" s="1">
        <v>599</v>
      </c>
    </row>
    <row r="326" spans="1:12" x14ac:dyDescent="0.25">
      <c r="A326" s="3"/>
      <c r="B326" s="3"/>
      <c r="C326" s="3"/>
      <c r="D326" s="3"/>
      <c r="E326" s="3"/>
      <c r="F326" s="3"/>
      <c r="G326" s="315"/>
      <c r="H326" s="3"/>
      <c r="I326" s="3"/>
    </row>
    <row r="327" spans="1:12" x14ac:dyDescent="0.25">
      <c r="A327" s="35"/>
      <c r="B327" s="32" t="s">
        <v>20</v>
      </c>
      <c r="C327" s="32" t="s">
        <v>166</v>
      </c>
      <c r="D327" s="32">
        <v>1201</v>
      </c>
      <c r="E327" s="32" t="s">
        <v>103</v>
      </c>
      <c r="F327" s="32" t="s">
        <v>78</v>
      </c>
      <c r="G327" s="33">
        <v>3</v>
      </c>
      <c r="H327" s="32">
        <v>22</v>
      </c>
      <c r="I327" s="32" t="s">
        <v>79</v>
      </c>
      <c r="L327" s="293"/>
    </row>
    <row r="328" spans="1:12" x14ac:dyDescent="0.25">
      <c r="A328" s="26"/>
      <c r="B328" s="27" t="s">
        <v>20</v>
      </c>
      <c r="C328" s="27" t="s">
        <v>166</v>
      </c>
      <c r="D328" s="27">
        <v>1203</v>
      </c>
      <c r="E328" s="27" t="s">
        <v>91</v>
      </c>
      <c r="F328" s="27" t="s">
        <v>78</v>
      </c>
      <c r="G328" s="28">
        <v>3</v>
      </c>
      <c r="H328" s="27">
        <v>19</v>
      </c>
      <c r="I328" s="27" t="s">
        <v>79</v>
      </c>
    </row>
    <row r="329" spans="1:12" x14ac:dyDescent="0.25">
      <c r="A329" s="26"/>
      <c r="B329" s="27" t="s">
        <v>20</v>
      </c>
      <c r="C329" s="27" t="s">
        <v>166</v>
      </c>
      <c r="D329" s="27" t="s">
        <v>167</v>
      </c>
      <c r="E329" s="27" t="s">
        <v>103</v>
      </c>
      <c r="F329" s="27" t="s">
        <v>78</v>
      </c>
      <c r="G329" s="28">
        <v>3</v>
      </c>
      <c r="H329" s="27">
        <v>45</v>
      </c>
      <c r="I329" s="27" t="s">
        <v>79</v>
      </c>
    </row>
    <row r="330" spans="1:12" x14ac:dyDescent="0.25">
      <c r="A330" s="26"/>
      <c r="B330" s="27" t="s">
        <v>20</v>
      </c>
      <c r="C330" s="27" t="s">
        <v>166</v>
      </c>
      <c r="D330" s="27">
        <v>1207</v>
      </c>
      <c r="E330" s="27" t="s">
        <v>91</v>
      </c>
      <c r="F330" s="27" t="s">
        <v>78</v>
      </c>
      <c r="G330" s="28">
        <v>3</v>
      </c>
      <c r="H330" s="27">
        <v>19</v>
      </c>
      <c r="I330" s="27" t="s">
        <v>79</v>
      </c>
    </row>
    <row r="331" spans="1:12" x14ac:dyDescent="0.25">
      <c r="A331" s="26"/>
      <c r="B331" s="27" t="s">
        <v>20</v>
      </c>
      <c r="C331" s="27" t="s">
        <v>166</v>
      </c>
      <c r="D331" s="27">
        <v>1209</v>
      </c>
      <c r="E331" s="27" t="s">
        <v>103</v>
      </c>
      <c r="F331" s="27" t="s">
        <v>78</v>
      </c>
      <c r="G331" s="28">
        <v>3</v>
      </c>
      <c r="H331" s="27">
        <v>32</v>
      </c>
      <c r="I331" s="27" t="s">
        <v>79</v>
      </c>
    </row>
    <row r="332" spans="1:12" x14ac:dyDescent="0.25">
      <c r="A332" s="26"/>
      <c r="B332" s="27" t="s">
        <v>20</v>
      </c>
      <c r="C332" s="27" t="s">
        <v>166</v>
      </c>
      <c r="D332" s="27">
        <v>1210</v>
      </c>
      <c r="E332" s="27" t="s">
        <v>91</v>
      </c>
      <c r="F332" s="27" t="s">
        <v>78</v>
      </c>
      <c r="G332" s="28">
        <v>3</v>
      </c>
      <c r="H332" s="27">
        <v>12</v>
      </c>
      <c r="I332" s="27" t="s">
        <v>79</v>
      </c>
    </row>
    <row r="333" spans="1:12" x14ac:dyDescent="0.25">
      <c r="A333" s="26"/>
      <c r="B333" s="27" t="s">
        <v>20</v>
      </c>
      <c r="C333" s="27" t="s">
        <v>166</v>
      </c>
      <c r="D333" s="27" t="s">
        <v>168</v>
      </c>
      <c r="E333" s="27" t="s">
        <v>103</v>
      </c>
      <c r="F333" s="27" t="s">
        <v>78</v>
      </c>
      <c r="G333" s="28">
        <v>3</v>
      </c>
      <c r="H333" s="27">
        <v>69</v>
      </c>
      <c r="I333" s="27" t="s">
        <v>79</v>
      </c>
    </row>
    <row r="334" spans="1:12" x14ac:dyDescent="0.25">
      <c r="A334" s="26"/>
      <c r="B334" s="27" t="s">
        <v>20</v>
      </c>
      <c r="C334" s="27" t="s">
        <v>166</v>
      </c>
      <c r="D334" s="27">
        <v>1214</v>
      </c>
      <c r="E334" s="27" t="s">
        <v>134</v>
      </c>
      <c r="F334" s="27" t="s">
        <v>78</v>
      </c>
      <c r="G334" s="28">
        <v>3</v>
      </c>
      <c r="H334" s="27">
        <v>28</v>
      </c>
      <c r="I334" s="27" t="s">
        <v>79</v>
      </c>
    </row>
    <row r="335" spans="1:12" x14ac:dyDescent="0.25">
      <c r="A335" s="26"/>
      <c r="B335" s="27" t="s">
        <v>20</v>
      </c>
      <c r="C335" s="27" t="s">
        <v>166</v>
      </c>
      <c r="D335" s="27">
        <v>1215</v>
      </c>
      <c r="E335" s="27" t="s">
        <v>105</v>
      </c>
      <c r="F335" s="27" t="s">
        <v>78</v>
      </c>
      <c r="G335" s="28">
        <v>3</v>
      </c>
      <c r="H335" s="27">
        <v>10</v>
      </c>
      <c r="I335" s="27" t="s">
        <v>79</v>
      </c>
    </row>
    <row r="336" spans="1:12" x14ac:dyDescent="0.25">
      <c r="A336" s="26"/>
      <c r="B336" s="27" t="s">
        <v>20</v>
      </c>
      <c r="C336" s="27" t="s">
        <v>169</v>
      </c>
      <c r="D336" s="27">
        <v>1216</v>
      </c>
      <c r="E336" s="27" t="s">
        <v>105</v>
      </c>
      <c r="F336" s="27" t="s">
        <v>78</v>
      </c>
      <c r="G336" s="28">
        <v>3</v>
      </c>
      <c r="H336" s="27">
        <v>10</v>
      </c>
      <c r="I336" s="27" t="s">
        <v>79</v>
      </c>
    </row>
    <row r="337" spans="1:11" x14ac:dyDescent="0.25">
      <c r="A337" s="26"/>
      <c r="B337" s="27" t="s">
        <v>20</v>
      </c>
      <c r="C337" s="27" t="s">
        <v>166</v>
      </c>
      <c r="D337" s="27" t="s">
        <v>170</v>
      </c>
      <c r="E337" s="27" t="s">
        <v>103</v>
      </c>
      <c r="F337" s="27" t="s">
        <v>78</v>
      </c>
      <c r="G337" s="28">
        <v>3</v>
      </c>
      <c r="H337" s="27">
        <v>40</v>
      </c>
      <c r="I337" s="27" t="s">
        <v>79</v>
      </c>
    </row>
    <row r="338" spans="1:11" x14ac:dyDescent="0.25">
      <c r="A338" s="26"/>
      <c r="B338" s="27" t="s">
        <v>20</v>
      </c>
      <c r="C338" s="27" t="s">
        <v>166</v>
      </c>
      <c r="D338" s="27">
        <v>1220</v>
      </c>
      <c r="E338" s="27" t="s">
        <v>91</v>
      </c>
      <c r="F338" s="27" t="s">
        <v>78</v>
      </c>
      <c r="G338" s="28">
        <v>3</v>
      </c>
      <c r="H338" s="27">
        <v>12</v>
      </c>
      <c r="I338" s="27" t="s">
        <v>79</v>
      </c>
    </row>
    <row r="339" spans="1:11" x14ac:dyDescent="0.25">
      <c r="A339" s="26" t="s">
        <v>3</v>
      </c>
      <c r="B339" s="27" t="s">
        <v>20</v>
      </c>
      <c r="C339" s="27" t="s">
        <v>166</v>
      </c>
      <c r="D339" s="27">
        <v>1227</v>
      </c>
      <c r="E339" s="27" t="s">
        <v>85</v>
      </c>
      <c r="F339" s="27" t="s">
        <v>24</v>
      </c>
      <c r="G339" s="28">
        <v>3</v>
      </c>
      <c r="H339" s="27">
        <v>37</v>
      </c>
      <c r="I339" s="27" t="s">
        <v>30</v>
      </c>
    </row>
    <row r="340" spans="1:11" x14ac:dyDescent="0.25">
      <c r="A340" s="26"/>
      <c r="B340" s="27" t="s">
        <v>20</v>
      </c>
      <c r="C340" s="27" t="s">
        <v>166</v>
      </c>
      <c r="D340" s="27" t="s">
        <v>171</v>
      </c>
      <c r="E340" s="27" t="s">
        <v>103</v>
      </c>
      <c r="F340" s="27" t="s">
        <v>78</v>
      </c>
      <c r="G340" s="28">
        <v>3</v>
      </c>
      <c r="H340" s="27">
        <v>62</v>
      </c>
      <c r="I340" s="27" t="s">
        <v>79</v>
      </c>
    </row>
    <row r="341" spans="1:11" x14ac:dyDescent="0.25">
      <c r="A341" s="26"/>
      <c r="B341" s="27" t="s">
        <v>20</v>
      </c>
      <c r="C341" s="27" t="s">
        <v>166</v>
      </c>
      <c r="D341" s="27">
        <v>1226</v>
      </c>
      <c r="E341" s="27" t="s">
        <v>91</v>
      </c>
      <c r="F341" s="27" t="s">
        <v>78</v>
      </c>
      <c r="G341" s="28">
        <v>3</v>
      </c>
      <c r="H341" s="27">
        <v>12</v>
      </c>
      <c r="I341" s="27" t="s">
        <v>79</v>
      </c>
    </row>
    <row r="342" spans="1:11" x14ac:dyDescent="0.25">
      <c r="A342" s="26"/>
      <c r="B342" s="27" t="s">
        <v>20</v>
      </c>
      <c r="C342" s="27" t="s">
        <v>166</v>
      </c>
      <c r="D342" s="27"/>
      <c r="E342" s="27" t="s">
        <v>108</v>
      </c>
      <c r="F342" s="27" t="s">
        <v>46</v>
      </c>
      <c r="G342" s="28">
        <v>3</v>
      </c>
      <c r="H342" s="27">
        <v>6</v>
      </c>
      <c r="I342" s="27" t="s">
        <v>25</v>
      </c>
    </row>
    <row r="343" spans="1:11" x14ac:dyDescent="0.25">
      <c r="A343" s="26"/>
      <c r="B343" s="27" t="s">
        <v>20</v>
      </c>
      <c r="C343" s="27" t="s">
        <v>166</v>
      </c>
      <c r="D343" s="27"/>
      <c r="E343" s="27" t="s">
        <v>128</v>
      </c>
      <c r="F343" s="27" t="s">
        <v>24</v>
      </c>
      <c r="G343" s="28">
        <v>3</v>
      </c>
      <c r="H343" s="27">
        <v>35</v>
      </c>
      <c r="I343" s="27" t="s">
        <v>79</v>
      </c>
    </row>
    <row r="344" spans="1:11" x14ac:dyDescent="0.25">
      <c r="A344" s="26"/>
      <c r="B344" s="27" t="s">
        <v>20</v>
      </c>
      <c r="C344" s="27" t="s">
        <v>166</v>
      </c>
      <c r="D344" s="27" t="s">
        <v>768</v>
      </c>
      <c r="E344" s="27" t="s">
        <v>132</v>
      </c>
      <c r="F344" s="27" t="s">
        <v>24</v>
      </c>
      <c r="G344" s="28">
        <v>3</v>
      </c>
      <c r="H344" s="27">
        <v>19</v>
      </c>
      <c r="I344" s="27" t="s">
        <v>79</v>
      </c>
    </row>
    <row r="345" spans="1:11" x14ac:dyDescent="0.25">
      <c r="A345" s="26"/>
      <c r="B345" s="27" t="s">
        <v>20</v>
      </c>
      <c r="C345" s="27" t="s">
        <v>166</v>
      </c>
      <c r="D345" s="27">
        <v>1230</v>
      </c>
      <c r="E345" s="27" t="s">
        <v>103</v>
      </c>
      <c r="F345" s="27" t="s">
        <v>78</v>
      </c>
      <c r="G345" s="28"/>
      <c r="H345" s="27">
        <v>32</v>
      </c>
      <c r="I345" s="27" t="s">
        <v>79</v>
      </c>
    </row>
    <row r="346" spans="1:11" x14ac:dyDescent="0.25">
      <c r="A346" s="26"/>
      <c r="B346" s="27" t="s">
        <v>20</v>
      </c>
      <c r="C346" s="27" t="s">
        <v>166</v>
      </c>
      <c r="D346" s="27">
        <v>1231</v>
      </c>
      <c r="E346" s="27" t="s">
        <v>40</v>
      </c>
      <c r="F346" s="27" t="s">
        <v>24</v>
      </c>
      <c r="G346" s="28">
        <v>3</v>
      </c>
      <c r="H346" s="27">
        <v>32</v>
      </c>
      <c r="I346" s="27" t="s">
        <v>79</v>
      </c>
    </row>
    <row r="347" spans="1:11" x14ac:dyDescent="0.25">
      <c r="A347" s="316"/>
      <c r="B347" s="27" t="s">
        <v>20</v>
      </c>
      <c r="C347" s="27" t="s">
        <v>166</v>
      </c>
      <c r="D347" s="27"/>
      <c r="E347" s="27" t="s">
        <v>37</v>
      </c>
      <c r="F347" s="27" t="s">
        <v>24</v>
      </c>
      <c r="G347" s="28">
        <v>3</v>
      </c>
      <c r="H347" s="27">
        <v>20</v>
      </c>
      <c r="I347" s="27" t="s">
        <v>79</v>
      </c>
    </row>
    <row r="348" spans="1:11" x14ac:dyDescent="0.25">
      <c r="A348" s="314"/>
      <c r="B348" s="27" t="s">
        <v>20</v>
      </c>
      <c r="C348" s="27" t="s">
        <v>166</v>
      </c>
      <c r="D348" s="27"/>
      <c r="E348" s="27" t="s">
        <v>37</v>
      </c>
      <c r="F348" s="27" t="s">
        <v>24</v>
      </c>
      <c r="G348" s="28">
        <v>3</v>
      </c>
      <c r="H348" s="27">
        <v>20</v>
      </c>
      <c r="I348" s="27" t="s">
        <v>38</v>
      </c>
    </row>
    <row r="349" spans="1:11" x14ac:dyDescent="0.25">
      <c r="A349" s="314"/>
      <c r="B349" s="27" t="s">
        <v>20</v>
      </c>
      <c r="C349" s="27" t="s">
        <v>166</v>
      </c>
      <c r="D349" s="27"/>
      <c r="E349" s="27" t="s">
        <v>109</v>
      </c>
      <c r="F349" s="27" t="s">
        <v>46</v>
      </c>
      <c r="G349" s="28">
        <v>3</v>
      </c>
      <c r="H349" s="29">
        <v>6</v>
      </c>
      <c r="I349" s="27" t="s">
        <v>25</v>
      </c>
    </row>
    <row r="350" spans="1:11" x14ac:dyDescent="0.25">
      <c r="A350" s="5"/>
      <c r="B350" s="5"/>
      <c r="C350" s="5"/>
      <c r="D350" s="5"/>
      <c r="E350" s="5"/>
      <c r="F350" s="5"/>
      <c r="G350" s="6"/>
      <c r="H350" s="23"/>
      <c r="I350" s="5"/>
    </row>
    <row r="351" spans="1:11" x14ac:dyDescent="0.25">
      <c r="A351" s="5" t="s">
        <v>67</v>
      </c>
      <c r="B351" s="5"/>
      <c r="C351" s="5"/>
      <c r="D351" s="5"/>
      <c r="E351" s="5"/>
      <c r="F351" s="5"/>
      <c r="G351" s="6"/>
      <c r="I351" s="5"/>
      <c r="K351" s="9">
        <v>599</v>
      </c>
    </row>
    <row r="352" spans="1:11" x14ac:dyDescent="0.25">
      <c r="A352" s="3"/>
      <c r="B352" s="3"/>
      <c r="C352" s="3"/>
      <c r="D352" s="3"/>
      <c r="E352" s="3"/>
      <c r="F352" s="3"/>
      <c r="G352" s="315"/>
      <c r="H352" s="3"/>
      <c r="I352" s="3"/>
    </row>
    <row r="353" spans="1:12" x14ac:dyDescent="0.25">
      <c r="A353" s="35"/>
      <c r="B353" s="32" t="s">
        <v>20</v>
      </c>
      <c r="C353" s="32" t="s">
        <v>172</v>
      </c>
      <c r="D353" s="32">
        <v>1301</v>
      </c>
      <c r="E353" s="32" t="s">
        <v>91</v>
      </c>
      <c r="F353" s="32" t="s">
        <v>78</v>
      </c>
      <c r="G353" s="33">
        <v>3</v>
      </c>
      <c r="H353" s="32">
        <v>19</v>
      </c>
      <c r="I353" s="32" t="s">
        <v>79</v>
      </c>
    </row>
    <row r="354" spans="1:12" x14ac:dyDescent="0.25">
      <c r="A354" s="26"/>
      <c r="B354" s="27" t="s">
        <v>20</v>
      </c>
      <c r="C354" s="27" t="s">
        <v>172</v>
      </c>
      <c r="D354" s="27">
        <v>1302</v>
      </c>
      <c r="E354" s="27" t="s">
        <v>173</v>
      </c>
      <c r="F354" s="27" t="s">
        <v>24</v>
      </c>
      <c r="G354" s="28">
        <v>3</v>
      </c>
      <c r="H354" s="27">
        <v>21</v>
      </c>
      <c r="I354" s="27" t="s">
        <v>79</v>
      </c>
    </row>
    <row r="355" spans="1:12" x14ac:dyDescent="0.25">
      <c r="A355" s="26"/>
      <c r="B355" s="27" t="s">
        <v>20</v>
      </c>
      <c r="C355" s="27" t="s">
        <v>172</v>
      </c>
      <c r="D355" s="27">
        <v>1303</v>
      </c>
      <c r="E355" s="27" t="s">
        <v>173</v>
      </c>
      <c r="F355" s="27" t="s">
        <v>78</v>
      </c>
      <c r="G355" s="28">
        <v>3</v>
      </c>
      <c r="H355" s="27">
        <v>14</v>
      </c>
      <c r="I355" s="27" t="s">
        <v>79</v>
      </c>
    </row>
    <row r="356" spans="1:12" x14ac:dyDescent="0.25">
      <c r="A356" s="26"/>
      <c r="B356" s="27" t="s">
        <v>20</v>
      </c>
      <c r="C356" s="27" t="s">
        <v>172</v>
      </c>
      <c r="D356" s="27" t="s">
        <v>769</v>
      </c>
      <c r="E356" s="27" t="s">
        <v>174</v>
      </c>
      <c r="F356" s="27" t="s">
        <v>78</v>
      </c>
      <c r="G356" s="28">
        <v>3</v>
      </c>
      <c r="H356" s="27">
        <v>30</v>
      </c>
      <c r="I356" s="27" t="s">
        <v>79</v>
      </c>
      <c r="L356" s="293"/>
    </row>
    <row r="357" spans="1:12" x14ac:dyDescent="0.25">
      <c r="A357" s="26"/>
      <c r="B357" s="27" t="s">
        <v>20</v>
      </c>
      <c r="C357" s="27" t="s">
        <v>172</v>
      </c>
      <c r="D357" s="27" t="s">
        <v>770</v>
      </c>
      <c r="E357" s="27" t="s">
        <v>174</v>
      </c>
      <c r="F357" s="27" t="s">
        <v>78</v>
      </c>
      <c r="G357" s="28">
        <v>3</v>
      </c>
      <c r="H357" s="27">
        <v>30</v>
      </c>
      <c r="I357" s="27" t="s">
        <v>79</v>
      </c>
      <c r="L357" s="293"/>
    </row>
    <row r="358" spans="1:12" x14ac:dyDescent="0.25">
      <c r="A358" s="26"/>
      <c r="B358" s="27" t="s">
        <v>20</v>
      </c>
      <c r="C358" s="27" t="s">
        <v>172</v>
      </c>
      <c r="D358" s="27">
        <v>1310</v>
      </c>
      <c r="E358" s="27" t="s">
        <v>175</v>
      </c>
      <c r="F358" s="27" t="s">
        <v>78</v>
      </c>
      <c r="G358" s="28">
        <v>3</v>
      </c>
      <c r="H358" s="27">
        <v>37</v>
      </c>
      <c r="I358" s="27" t="s">
        <v>79</v>
      </c>
    </row>
    <row r="359" spans="1:12" x14ac:dyDescent="0.25">
      <c r="A359" s="26"/>
      <c r="B359" s="27" t="s">
        <v>20</v>
      </c>
      <c r="C359" s="27" t="s">
        <v>172</v>
      </c>
      <c r="D359" s="27" t="s">
        <v>771</v>
      </c>
      <c r="E359" s="27" t="s">
        <v>174</v>
      </c>
      <c r="F359" s="27" t="s">
        <v>78</v>
      </c>
      <c r="G359" s="28">
        <v>3</v>
      </c>
      <c r="H359" s="27">
        <v>90</v>
      </c>
      <c r="I359" s="27" t="s">
        <v>79</v>
      </c>
      <c r="L359" s="293"/>
    </row>
    <row r="360" spans="1:12" x14ac:dyDescent="0.25">
      <c r="A360" s="26"/>
      <c r="B360" s="27" t="s">
        <v>20</v>
      </c>
      <c r="C360" s="27" t="s">
        <v>172</v>
      </c>
      <c r="D360" s="27" t="s">
        <v>772</v>
      </c>
      <c r="E360" s="27" t="s">
        <v>174</v>
      </c>
      <c r="F360" s="27" t="s">
        <v>78</v>
      </c>
      <c r="G360" s="28">
        <v>3</v>
      </c>
      <c r="H360" s="27">
        <v>90</v>
      </c>
      <c r="I360" s="27" t="s">
        <v>79</v>
      </c>
      <c r="L360" s="293"/>
    </row>
    <row r="361" spans="1:12" x14ac:dyDescent="0.25">
      <c r="A361" s="26"/>
      <c r="B361" s="27" t="s">
        <v>20</v>
      </c>
      <c r="C361" s="27" t="s">
        <v>172</v>
      </c>
      <c r="D361" s="27" t="s">
        <v>176</v>
      </c>
      <c r="E361" s="27" t="s">
        <v>177</v>
      </c>
      <c r="F361" s="27" t="s">
        <v>46</v>
      </c>
      <c r="G361" s="28">
        <v>3</v>
      </c>
      <c r="H361" s="27">
        <v>74</v>
      </c>
      <c r="I361" s="27" t="s">
        <v>79</v>
      </c>
    </row>
    <row r="362" spans="1:12" x14ac:dyDescent="0.25">
      <c r="A362" s="26"/>
      <c r="B362" s="27" t="s">
        <v>20</v>
      </c>
      <c r="C362" s="27" t="s">
        <v>172</v>
      </c>
      <c r="D362" s="27" t="s">
        <v>773</v>
      </c>
      <c r="E362" s="27" t="s">
        <v>174</v>
      </c>
      <c r="F362" s="27" t="s">
        <v>78</v>
      </c>
      <c r="G362" s="28">
        <v>3</v>
      </c>
      <c r="H362" s="27">
        <v>37</v>
      </c>
      <c r="I362" s="27" t="s">
        <v>79</v>
      </c>
      <c r="L362" s="293"/>
    </row>
    <row r="363" spans="1:12" x14ac:dyDescent="0.25">
      <c r="A363" s="26"/>
      <c r="B363" s="27" t="s">
        <v>20</v>
      </c>
      <c r="C363" s="27" t="s">
        <v>172</v>
      </c>
      <c r="D363" s="27" t="s">
        <v>774</v>
      </c>
      <c r="E363" s="27" t="s">
        <v>174</v>
      </c>
      <c r="F363" s="27" t="s">
        <v>78</v>
      </c>
      <c r="G363" s="28">
        <v>3</v>
      </c>
      <c r="H363" s="27">
        <v>30</v>
      </c>
      <c r="I363" s="27" t="s">
        <v>79</v>
      </c>
      <c r="L363" s="293"/>
    </row>
    <row r="364" spans="1:12" x14ac:dyDescent="0.25">
      <c r="A364" s="26"/>
      <c r="B364" s="27" t="s">
        <v>20</v>
      </c>
      <c r="C364" s="27" t="s">
        <v>172</v>
      </c>
      <c r="D364" s="27">
        <v>1330</v>
      </c>
      <c r="E364" s="27" t="s">
        <v>178</v>
      </c>
      <c r="F364" s="27" t="s">
        <v>78</v>
      </c>
      <c r="G364" s="28">
        <v>3</v>
      </c>
      <c r="H364" s="27">
        <v>19</v>
      </c>
      <c r="I364" s="27" t="s">
        <v>79</v>
      </c>
    </row>
    <row r="365" spans="1:12" x14ac:dyDescent="0.25">
      <c r="A365" s="26"/>
      <c r="B365" s="27" t="s">
        <v>20</v>
      </c>
      <c r="C365" s="27" t="s">
        <v>172</v>
      </c>
      <c r="D365" s="27">
        <v>1304</v>
      </c>
      <c r="E365" s="27" t="s">
        <v>179</v>
      </c>
      <c r="F365" s="27" t="s">
        <v>46</v>
      </c>
      <c r="G365" s="28">
        <v>3</v>
      </c>
      <c r="H365" s="27">
        <v>21</v>
      </c>
      <c r="I365" s="27" t="s">
        <v>79</v>
      </c>
    </row>
    <row r="366" spans="1:12" x14ac:dyDescent="0.25">
      <c r="A366" s="26"/>
      <c r="B366" s="27" t="s">
        <v>20</v>
      </c>
      <c r="C366" s="27" t="s">
        <v>172</v>
      </c>
      <c r="D366" s="27" t="s">
        <v>180</v>
      </c>
      <c r="E366" s="27" t="s">
        <v>27</v>
      </c>
      <c r="F366" s="27" t="s">
        <v>24</v>
      </c>
      <c r="G366" s="28">
        <v>3</v>
      </c>
      <c r="H366" s="27">
        <v>35</v>
      </c>
      <c r="I366" s="27" t="s">
        <v>79</v>
      </c>
    </row>
    <row r="367" spans="1:12" x14ac:dyDescent="0.25">
      <c r="A367" s="26"/>
      <c r="B367" s="27" t="s">
        <v>20</v>
      </c>
      <c r="C367" s="27" t="s">
        <v>172</v>
      </c>
      <c r="D367" s="27"/>
      <c r="E367" s="27" t="s">
        <v>89</v>
      </c>
      <c r="F367" s="27" t="s">
        <v>46</v>
      </c>
      <c r="G367" s="28">
        <v>3</v>
      </c>
      <c r="H367" s="27">
        <v>6</v>
      </c>
      <c r="I367" s="27" t="s">
        <v>25</v>
      </c>
    </row>
    <row r="368" spans="1:12" x14ac:dyDescent="0.25">
      <c r="A368" s="316"/>
      <c r="B368" s="27" t="s">
        <v>20</v>
      </c>
      <c r="C368" s="27" t="s">
        <v>172</v>
      </c>
      <c r="D368" s="27" t="s">
        <v>181</v>
      </c>
      <c r="E368" s="27" t="s">
        <v>37</v>
      </c>
      <c r="F368" s="27" t="s">
        <v>24</v>
      </c>
      <c r="G368" s="28">
        <v>3</v>
      </c>
      <c r="H368" s="27">
        <v>20</v>
      </c>
      <c r="I368" s="27" t="s">
        <v>79</v>
      </c>
    </row>
    <row r="369" spans="1:12" x14ac:dyDescent="0.25">
      <c r="A369" s="314"/>
      <c r="B369" s="27" t="s">
        <v>20</v>
      </c>
      <c r="C369" s="27" t="s">
        <v>172</v>
      </c>
      <c r="D369" s="27" t="s">
        <v>182</v>
      </c>
      <c r="E369" s="27" t="s">
        <v>37</v>
      </c>
      <c r="F369" s="27" t="s">
        <v>24</v>
      </c>
      <c r="G369" s="28">
        <v>3</v>
      </c>
      <c r="H369" s="27">
        <v>20</v>
      </c>
      <c r="I369" s="27" t="s">
        <v>38</v>
      </c>
    </row>
    <row r="370" spans="1:12" x14ac:dyDescent="0.25">
      <c r="A370" s="314"/>
      <c r="B370" s="27" t="s">
        <v>20</v>
      </c>
      <c r="C370" s="27" t="s">
        <v>172</v>
      </c>
      <c r="D370" s="27"/>
      <c r="E370" s="27" t="s">
        <v>109</v>
      </c>
      <c r="F370" s="27" t="s">
        <v>46</v>
      </c>
      <c r="G370" s="28">
        <v>3</v>
      </c>
      <c r="H370" s="29">
        <v>6</v>
      </c>
      <c r="I370" s="27" t="s">
        <v>25</v>
      </c>
    </row>
    <row r="371" spans="1:12" x14ac:dyDescent="0.25">
      <c r="A371" s="5"/>
      <c r="B371" s="5"/>
      <c r="C371" s="5"/>
      <c r="D371" s="5"/>
      <c r="E371" s="5"/>
      <c r="F371" s="5"/>
      <c r="G371" s="6"/>
      <c r="H371" s="23"/>
      <c r="I371" s="5"/>
    </row>
    <row r="372" spans="1:12" x14ac:dyDescent="0.25">
      <c r="A372" s="57" t="s">
        <v>67</v>
      </c>
      <c r="B372" s="5"/>
      <c r="C372" s="5"/>
      <c r="D372" s="5"/>
      <c r="E372" s="5"/>
      <c r="F372" s="5"/>
      <c r="G372" s="6"/>
      <c r="I372" s="5"/>
      <c r="K372" s="9">
        <v>599</v>
      </c>
    </row>
    <row r="373" spans="1:12" x14ac:dyDescent="0.25">
      <c r="A373" s="3"/>
      <c r="B373" s="3"/>
      <c r="C373" s="3"/>
      <c r="D373" s="3"/>
      <c r="E373" s="3"/>
      <c r="F373" s="3"/>
      <c r="G373" s="315"/>
      <c r="H373" s="3"/>
      <c r="I373" s="3"/>
    </row>
    <row r="374" spans="1:12" x14ac:dyDescent="0.25">
      <c r="A374" s="35"/>
      <c r="B374" s="32" t="s">
        <v>20</v>
      </c>
      <c r="C374" s="32" t="s">
        <v>183</v>
      </c>
      <c r="D374" s="32" t="s">
        <v>775</v>
      </c>
      <c r="E374" s="32" t="s">
        <v>184</v>
      </c>
      <c r="F374" s="32" t="s">
        <v>78</v>
      </c>
      <c r="G374" s="33">
        <v>3</v>
      </c>
      <c r="H374" s="32">
        <v>284</v>
      </c>
      <c r="I374" s="32" t="s">
        <v>30</v>
      </c>
      <c r="L374" s="293"/>
    </row>
    <row r="375" spans="1:12" x14ac:dyDescent="0.25">
      <c r="A375" s="26"/>
      <c r="B375" s="27" t="s">
        <v>20</v>
      </c>
      <c r="C375" s="27" t="s">
        <v>183</v>
      </c>
      <c r="D375" s="27">
        <v>1403</v>
      </c>
      <c r="E375" s="27" t="s">
        <v>27</v>
      </c>
      <c r="F375" s="27" t="s">
        <v>24</v>
      </c>
      <c r="G375" s="28">
        <v>3</v>
      </c>
      <c r="H375" s="27">
        <v>21</v>
      </c>
      <c r="I375" s="27" t="s">
        <v>30</v>
      </c>
    </row>
    <row r="376" spans="1:12" x14ac:dyDescent="0.25">
      <c r="A376" s="26"/>
      <c r="B376" s="27" t="s">
        <v>20</v>
      </c>
      <c r="C376" s="27" t="s">
        <v>183</v>
      </c>
      <c r="D376" s="27">
        <v>1404</v>
      </c>
      <c r="E376" s="27" t="s">
        <v>89</v>
      </c>
      <c r="F376" s="27" t="s">
        <v>46</v>
      </c>
      <c r="G376" s="28">
        <v>3</v>
      </c>
      <c r="H376" s="27">
        <v>6</v>
      </c>
      <c r="I376" s="27" t="s">
        <v>25</v>
      </c>
    </row>
    <row r="377" spans="1:12" x14ac:dyDescent="0.25">
      <c r="A377" s="26"/>
      <c r="B377" s="27" t="s">
        <v>20</v>
      </c>
      <c r="C377" s="27" t="s">
        <v>183</v>
      </c>
      <c r="D377" s="27"/>
      <c r="E377" s="27" t="s">
        <v>37</v>
      </c>
      <c r="F377" s="27" t="s">
        <v>24</v>
      </c>
      <c r="G377" s="28">
        <v>3</v>
      </c>
      <c r="H377" s="27">
        <v>20</v>
      </c>
      <c r="I377" s="5" t="s">
        <v>79</v>
      </c>
    </row>
    <row r="378" spans="1:12" x14ac:dyDescent="0.25">
      <c r="A378" s="26"/>
      <c r="B378" s="27" t="s">
        <v>20</v>
      </c>
      <c r="C378" s="27" t="s">
        <v>183</v>
      </c>
      <c r="D378" s="27"/>
      <c r="E378" s="27" t="s">
        <v>89</v>
      </c>
      <c r="F378" s="27" t="s">
        <v>46</v>
      </c>
      <c r="G378" s="28">
        <v>3</v>
      </c>
      <c r="H378" s="27">
        <v>6</v>
      </c>
      <c r="I378" s="27" t="s">
        <v>25</v>
      </c>
    </row>
    <row r="379" spans="1:12" x14ac:dyDescent="0.25">
      <c r="A379" s="316"/>
      <c r="B379" s="27" t="s">
        <v>20</v>
      </c>
      <c r="C379" s="27" t="s">
        <v>183</v>
      </c>
      <c r="D379" s="27"/>
      <c r="E379" s="27" t="s">
        <v>100</v>
      </c>
      <c r="F379" s="27" t="s">
        <v>46</v>
      </c>
      <c r="G379" s="28">
        <v>3</v>
      </c>
      <c r="H379" s="27">
        <v>4</v>
      </c>
      <c r="I379" s="27" t="s">
        <v>25</v>
      </c>
    </row>
    <row r="380" spans="1:12" x14ac:dyDescent="0.25">
      <c r="A380" s="314"/>
      <c r="B380" s="27" t="s">
        <v>20</v>
      </c>
      <c r="C380" s="27" t="s">
        <v>185</v>
      </c>
      <c r="D380" s="27"/>
      <c r="E380" s="27" t="s">
        <v>186</v>
      </c>
      <c r="F380" s="27"/>
      <c r="G380" s="28"/>
      <c r="H380" s="29">
        <v>258</v>
      </c>
      <c r="I380" s="27" t="s">
        <v>25</v>
      </c>
    </row>
    <row r="381" spans="1:12" x14ac:dyDescent="0.25">
      <c r="A381" s="5"/>
      <c r="B381" s="5"/>
      <c r="C381" s="5"/>
      <c r="D381" s="5"/>
      <c r="E381" s="5"/>
      <c r="F381" s="5"/>
      <c r="G381" s="6"/>
      <c r="H381" s="23"/>
      <c r="I381" s="5"/>
    </row>
    <row r="382" spans="1:12" x14ac:dyDescent="0.25">
      <c r="A382" s="5" t="s">
        <v>67</v>
      </c>
      <c r="B382" s="5"/>
      <c r="C382" s="5"/>
      <c r="D382" s="5"/>
      <c r="E382" s="5"/>
      <c r="F382" s="5"/>
      <c r="G382" s="6"/>
      <c r="I382" s="5"/>
      <c r="K382" s="334">
        <v>599</v>
      </c>
    </row>
    <row r="383" spans="1:12" x14ac:dyDescent="0.25">
      <c r="A383" s="5"/>
      <c r="B383" s="5"/>
      <c r="C383" s="5"/>
      <c r="D383" s="5"/>
      <c r="E383" s="5"/>
      <c r="F383" s="5"/>
      <c r="G383" s="6"/>
      <c r="H383" s="5"/>
      <c r="I383" s="5"/>
    </row>
    <row r="384" spans="1:12" x14ac:dyDescent="0.25">
      <c r="A384" s="5"/>
      <c r="B384" s="5" t="s">
        <v>20</v>
      </c>
      <c r="C384" s="5" t="s">
        <v>187</v>
      </c>
      <c r="D384" s="5">
        <v>1501</v>
      </c>
      <c r="E384" s="5" t="s">
        <v>37</v>
      </c>
      <c r="F384" s="5" t="s">
        <v>24</v>
      </c>
      <c r="G384" s="6">
        <v>3</v>
      </c>
      <c r="H384" s="5">
        <v>3</v>
      </c>
      <c r="I384" s="5" t="s">
        <v>79</v>
      </c>
    </row>
    <row r="385" spans="1:9" x14ac:dyDescent="0.25">
      <c r="A385" s="5" t="s">
        <v>67</v>
      </c>
      <c r="D385" s="5"/>
      <c r="E385" s="5"/>
      <c r="F385" s="5"/>
      <c r="G385" s="6"/>
      <c r="H385" s="23" t="s">
        <v>188</v>
      </c>
      <c r="I385" s="5"/>
    </row>
    <row r="386" spans="1:9" x14ac:dyDescent="0.25">
      <c r="A386" s="5"/>
      <c r="B386" s="5"/>
      <c r="C386" s="5"/>
      <c r="D386" s="5"/>
      <c r="E386" s="5"/>
      <c r="F386" s="5"/>
      <c r="G386" s="6"/>
      <c r="H386" s="5"/>
      <c r="I386" s="5"/>
    </row>
    <row r="387" spans="1:9" x14ac:dyDescent="0.25">
      <c r="A387" s="5" t="s">
        <v>189</v>
      </c>
      <c r="B387" s="5"/>
      <c r="C387" s="5"/>
      <c r="D387" s="5"/>
      <c r="E387" s="5"/>
      <c r="F387" s="5"/>
      <c r="G387" s="333">
        <v>9396</v>
      </c>
      <c r="H387" s="23"/>
      <c r="I387" s="5"/>
    </row>
    <row r="388" spans="1:9" x14ac:dyDescent="0.25">
      <c r="A388" s="5"/>
      <c r="B388" s="5"/>
      <c r="C388" s="5"/>
      <c r="D388" s="5"/>
      <c r="E388" s="5"/>
      <c r="F388" s="5"/>
      <c r="G388" s="6"/>
      <c r="H388" s="5"/>
      <c r="I388" s="5"/>
    </row>
    <row r="389" spans="1:9" ht="13.8" x14ac:dyDescent="0.25">
      <c r="A389" s="261" t="s">
        <v>646</v>
      </c>
      <c r="B389" s="129"/>
      <c r="C389" s="5"/>
      <c r="D389" s="5"/>
      <c r="E389" s="5"/>
      <c r="F389" s="5"/>
      <c r="G389" s="6"/>
      <c r="H389" s="23"/>
      <c r="I389" s="5"/>
    </row>
    <row r="390" spans="1:9" ht="13.8" x14ac:dyDescent="0.25">
      <c r="A390" s="261"/>
      <c r="B390" s="129"/>
      <c r="C390" s="5"/>
      <c r="D390" s="5"/>
      <c r="E390" s="5"/>
      <c r="F390" s="5"/>
      <c r="G390" s="6"/>
      <c r="H390" s="5"/>
      <c r="I390" s="5"/>
    </row>
    <row r="391" spans="1:9" ht="13.8" x14ac:dyDescent="0.25">
      <c r="A391" s="262" t="s">
        <v>46</v>
      </c>
      <c r="B391" s="129" t="s">
        <v>702</v>
      </c>
      <c r="C391" s="5"/>
    </row>
    <row r="392" spans="1:9" x14ac:dyDescent="0.25">
      <c r="A392" s="263" t="s">
        <v>24</v>
      </c>
      <c r="B392" s="129" t="s">
        <v>703</v>
      </c>
    </row>
    <row r="393" spans="1:9" x14ac:dyDescent="0.25">
      <c r="A393" s="263" t="s">
        <v>78</v>
      </c>
      <c r="B393" s="129" t="s">
        <v>704</v>
      </c>
    </row>
    <row r="394" spans="1:9" x14ac:dyDescent="0.25">
      <c r="A394" s="263" t="s">
        <v>642</v>
      </c>
      <c r="B394" s="129" t="s">
        <v>705</v>
      </c>
    </row>
    <row r="395" spans="1:9" x14ac:dyDescent="0.25">
      <c r="A395" s="263" t="s">
        <v>558</v>
      </c>
      <c r="B395" s="129" t="s">
        <v>706</v>
      </c>
    </row>
  </sheetData>
  <pageMargins left="0.25" right="0.25" top="0.75" bottom="0.75" header="0.3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82A20-ABD9-464F-80B7-A59CB9166A89}">
  <dimension ref="A1:R273"/>
  <sheetViews>
    <sheetView topLeftCell="A122" zoomScaleNormal="100" workbookViewId="0">
      <selection activeCell="O176" sqref="O176"/>
    </sheetView>
  </sheetViews>
  <sheetFormatPr defaultRowHeight="14.4" x14ac:dyDescent="0.3"/>
  <cols>
    <col min="1" max="1" width="26.5546875" bestFit="1" customWidth="1"/>
    <col min="2" max="2" width="13.44140625" bestFit="1" customWidth="1"/>
    <col min="3" max="3" width="36.5546875" bestFit="1" customWidth="1"/>
    <col min="4" max="4" width="5.21875" bestFit="1" customWidth="1"/>
    <col min="5" max="5" width="10.44140625" bestFit="1" customWidth="1"/>
    <col min="6" max="6" width="15.21875" bestFit="1" customWidth="1"/>
    <col min="7" max="7" width="6" bestFit="1" customWidth="1"/>
    <col min="8" max="8" width="9.5546875" bestFit="1" customWidth="1"/>
    <col min="9" max="10" width="9" bestFit="1" customWidth="1"/>
    <col min="11" max="11" width="8.21875" bestFit="1" customWidth="1"/>
    <col min="12" max="12" width="8.44140625" bestFit="1" customWidth="1"/>
    <col min="13" max="13" width="6.44140625" bestFit="1" customWidth="1"/>
    <col min="15" max="15" width="44" bestFit="1" customWidth="1"/>
  </cols>
  <sheetData>
    <row r="1" spans="1:13" ht="70.2" x14ac:dyDescent="0.3">
      <c r="A1" s="294">
        <v>-1</v>
      </c>
      <c r="B1" s="294" t="s">
        <v>14</v>
      </c>
      <c r="C1" s="294" t="s">
        <v>15</v>
      </c>
      <c r="D1" s="294" t="s">
        <v>17</v>
      </c>
      <c r="E1" s="294" t="s">
        <v>19</v>
      </c>
      <c r="F1" s="295" t="s">
        <v>18</v>
      </c>
      <c r="G1" s="296" t="s">
        <v>30</v>
      </c>
      <c r="H1" s="296" t="s">
        <v>191</v>
      </c>
      <c r="I1" s="296" t="s">
        <v>192</v>
      </c>
      <c r="J1" s="296" t="s">
        <v>193</v>
      </c>
      <c r="K1" s="296" t="s">
        <v>25</v>
      </c>
      <c r="L1" s="296" t="s">
        <v>79</v>
      </c>
      <c r="M1" s="296" t="s">
        <v>38</v>
      </c>
    </row>
    <row r="2" spans="1:13" x14ac:dyDescent="0.3">
      <c r="A2" s="294"/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</row>
    <row r="3" spans="1:13" x14ac:dyDescent="0.3">
      <c r="A3" s="297" t="s">
        <v>194</v>
      </c>
      <c r="B3" s="297">
        <v>-101</v>
      </c>
      <c r="C3" s="297" t="s">
        <v>195</v>
      </c>
      <c r="D3" s="298">
        <v>3</v>
      </c>
      <c r="E3" s="297" t="s">
        <v>196</v>
      </c>
      <c r="F3" s="298">
        <v>11</v>
      </c>
      <c r="G3" s="299"/>
      <c r="H3" s="299"/>
      <c r="I3" s="299"/>
      <c r="J3" s="298">
        <v>11</v>
      </c>
      <c r="K3" s="299"/>
      <c r="L3" s="298"/>
      <c r="M3" s="299"/>
    </row>
    <row r="4" spans="1:13" x14ac:dyDescent="0.3">
      <c r="A4" s="297" t="s">
        <v>197</v>
      </c>
      <c r="B4" s="297">
        <v>-102</v>
      </c>
      <c r="C4" s="300" t="s">
        <v>198</v>
      </c>
      <c r="D4" s="298">
        <v>3</v>
      </c>
      <c r="E4" s="297" t="s">
        <v>25</v>
      </c>
      <c r="F4" s="298">
        <v>22</v>
      </c>
      <c r="G4" s="298"/>
      <c r="H4" s="298"/>
      <c r="I4" s="298"/>
      <c r="J4" s="298"/>
      <c r="K4" s="298">
        <v>22</v>
      </c>
      <c r="L4" s="298"/>
      <c r="M4" s="298"/>
    </row>
    <row r="5" spans="1:13" x14ac:dyDescent="0.3">
      <c r="A5" s="297"/>
      <c r="B5" s="297">
        <v>-173</v>
      </c>
      <c r="C5" s="297" t="s">
        <v>199</v>
      </c>
      <c r="D5" s="298">
        <v>3</v>
      </c>
      <c r="E5" s="297" t="s">
        <v>25</v>
      </c>
      <c r="F5" s="298">
        <v>8</v>
      </c>
      <c r="G5" s="298"/>
      <c r="H5" s="298"/>
      <c r="I5" s="298"/>
      <c r="J5" s="298"/>
      <c r="K5" s="298">
        <v>8</v>
      </c>
      <c r="L5" s="298"/>
      <c r="M5" s="298"/>
    </row>
    <row r="6" spans="1:13" x14ac:dyDescent="0.3">
      <c r="A6" s="297"/>
      <c r="B6" s="297">
        <v>-174</v>
      </c>
      <c r="C6" s="297" t="s">
        <v>200</v>
      </c>
      <c r="D6" s="298">
        <v>3</v>
      </c>
      <c r="E6" s="297" t="s">
        <v>25</v>
      </c>
      <c r="F6" s="298">
        <v>3</v>
      </c>
      <c r="G6" s="298"/>
      <c r="H6" s="298"/>
      <c r="I6" s="298"/>
      <c r="J6" s="298"/>
      <c r="K6" s="298">
        <v>3</v>
      </c>
      <c r="L6" s="298"/>
      <c r="M6" s="298"/>
    </row>
    <row r="7" spans="1:13" x14ac:dyDescent="0.3">
      <c r="A7" s="297"/>
      <c r="B7" s="297">
        <v>-175</v>
      </c>
      <c r="C7" s="297" t="s">
        <v>201</v>
      </c>
      <c r="D7" s="298">
        <v>3</v>
      </c>
      <c r="E7" s="297" t="s">
        <v>79</v>
      </c>
      <c r="F7" s="298">
        <v>3</v>
      </c>
      <c r="G7" s="298"/>
      <c r="H7" s="298"/>
      <c r="I7" s="298"/>
      <c r="J7" s="298"/>
      <c r="K7" s="298"/>
      <c r="L7" s="298">
        <v>3</v>
      </c>
      <c r="M7" s="298"/>
    </row>
    <row r="8" spans="1:13" x14ac:dyDescent="0.3">
      <c r="A8" s="297"/>
      <c r="B8" s="297">
        <v>-180</v>
      </c>
      <c r="C8" s="297" t="s">
        <v>202</v>
      </c>
      <c r="D8" s="298">
        <v>3</v>
      </c>
      <c r="E8" s="297" t="s">
        <v>193</v>
      </c>
      <c r="F8" s="298">
        <v>7</v>
      </c>
      <c r="G8" s="298"/>
      <c r="H8" s="298"/>
      <c r="I8" s="298"/>
      <c r="J8" s="298">
        <v>7</v>
      </c>
      <c r="K8" s="298"/>
      <c r="L8" s="298"/>
      <c r="M8" s="298"/>
    </row>
    <row r="9" spans="1:13" x14ac:dyDescent="0.3">
      <c r="A9" s="297"/>
      <c r="B9" s="297">
        <v>-181</v>
      </c>
      <c r="C9" s="297" t="s">
        <v>203</v>
      </c>
      <c r="D9" s="298">
        <v>3</v>
      </c>
      <c r="E9" s="297" t="s">
        <v>193</v>
      </c>
      <c r="F9" s="298">
        <v>2</v>
      </c>
      <c r="G9" s="298"/>
      <c r="H9" s="298"/>
      <c r="I9" s="298"/>
      <c r="J9" s="298">
        <v>2</v>
      </c>
      <c r="K9" s="298"/>
      <c r="L9" s="298"/>
      <c r="M9" s="298"/>
    </row>
    <row r="10" spans="1:13" x14ac:dyDescent="0.3">
      <c r="A10" s="297"/>
      <c r="B10" s="297">
        <v>-182</v>
      </c>
      <c r="C10" s="297" t="s">
        <v>204</v>
      </c>
      <c r="D10" s="298">
        <v>3</v>
      </c>
      <c r="E10" s="297" t="s">
        <v>193</v>
      </c>
      <c r="F10" s="298">
        <v>2</v>
      </c>
      <c r="G10" s="298"/>
      <c r="H10" s="298"/>
      <c r="I10" s="298"/>
      <c r="J10" s="298">
        <v>2</v>
      </c>
      <c r="K10" s="298"/>
      <c r="L10" s="298"/>
      <c r="M10" s="298"/>
    </row>
    <row r="11" spans="1:13" x14ac:dyDescent="0.3">
      <c r="A11" s="297" t="s">
        <v>205</v>
      </c>
      <c r="B11" s="297">
        <v>-190</v>
      </c>
      <c r="C11" s="297" t="s">
        <v>37</v>
      </c>
      <c r="D11" s="298">
        <v>3</v>
      </c>
      <c r="E11" s="297" t="s">
        <v>79</v>
      </c>
      <c r="F11" s="298">
        <v>9</v>
      </c>
      <c r="G11" s="298"/>
      <c r="H11" s="298"/>
      <c r="I11" s="298"/>
      <c r="J11" s="298"/>
      <c r="K11" s="298"/>
      <c r="L11" s="298">
        <v>9</v>
      </c>
      <c r="M11" s="298"/>
    </row>
    <row r="12" spans="1:13" x14ac:dyDescent="0.3">
      <c r="A12" s="297"/>
      <c r="B12" s="297">
        <v>-191</v>
      </c>
      <c r="C12" s="297" t="s">
        <v>206</v>
      </c>
      <c r="D12" s="298">
        <v>3</v>
      </c>
      <c r="E12" s="297" t="s">
        <v>25</v>
      </c>
      <c r="F12" s="298">
        <v>197</v>
      </c>
      <c r="G12" s="298"/>
      <c r="H12" s="298"/>
      <c r="I12" s="298"/>
      <c r="J12" s="298"/>
      <c r="K12" s="298">
        <v>197</v>
      </c>
      <c r="L12" s="298"/>
      <c r="M12" s="298"/>
    </row>
    <row r="13" spans="1:13" x14ac:dyDescent="0.3">
      <c r="A13" s="297" t="s">
        <v>207</v>
      </c>
      <c r="B13" s="297">
        <v>-199</v>
      </c>
      <c r="C13" s="297" t="s">
        <v>37</v>
      </c>
      <c r="D13" s="298">
        <v>3</v>
      </c>
      <c r="E13" s="297" t="s">
        <v>79</v>
      </c>
      <c r="F13" s="298">
        <v>21</v>
      </c>
      <c r="G13" s="298"/>
      <c r="H13" s="298"/>
      <c r="I13" s="298"/>
      <c r="J13" s="298"/>
      <c r="K13" s="298"/>
      <c r="L13" s="298">
        <v>21</v>
      </c>
      <c r="M13" s="298"/>
    </row>
    <row r="14" spans="1:13" x14ac:dyDescent="0.3">
      <c r="A14" s="297" t="s">
        <v>208</v>
      </c>
      <c r="B14" s="297">
        <v>-200</v>
      </c>
      <c r="C14" s="297" t="s">
        <v>209</v>
      </c>
      <c r="D14" s="298">
        <v>3</v>
      </c>
      <c r="E14" s="297" t="s">
        <v>38</v>
      </c>
      <c r="F14" s="298">
        <v>265</v>
      </c>
      <c r="G14" s="298"/>
      <c r="H14" s="298"/>
      <c r="I14" s="298"/>
      <c r="J14" s="298"/>
      <c r="K14" s="298"/>
      <c r="L14" s="298"/>
      <c r="M14" s="298">
        <v>265</v>
      </c>
    </row>
    <row r="15" spans="1:13" x14ac:dyDescent="0.3">
      <c r="A15" s="297" t="s">
        <v>208</v>
      </c>
      <c r="B15" s="297">
        <v>-201</v>
      </c>
      <c r="C15" s="297" t="s">
        <v>210</v>
      </c>
      <c r="D15" s="298">
        <v>3</v>
      </c>
      <c r="E15" s="297" t="s">
        <v>38</v>
      </c>
      <c r="F15" s="298">
        <v>280</v>
      </c>
      <c r="G15" s="298"/>
      <c r="H15" s="298"/>
      <c r="I15" s="298"/>
      <c r="J15" s="298"/>
      <c r="K15" s="298"/>
      <c r="L15" s="298"/>
      <c r="M15" s="298">
        <v>280</v>
      </c>
    </row>
    <row r="16" spans="1:13" x14ac:dyDescent="0.3">
      <c r="A16" s="297" t="s">
        <v>211</v>
      </c>
      <c r="B16" s="297">
        <v>-202</v>
      </c>
      <c r="C16" s="300" t="s">
        <v>198</v>
      </c>
      <c r="D16" s="298">
        <v>3</v>
      </c>
      <c r="E16" s="297" t="s">
        <v>25</v>
      </c>
      <c r="F16" s="298">
        <v>28</v>
      </c>
      <c r="G16" s="298"/>
      <c r="H16" s="298"/>
      <c r="I16" s="298"/>
      <c r="J16" s="298"/>
      <c r="K16" s="298">
        <v>28</v>
      </c>
      <c r="L16" s="298"/>
      <c r="M16" s="298"/>
    </row>
    <row r="17" spans="1:16" x14ac:dyDescent="0.3">
      <c r="A17" s="298"/>
      <c r="B17" s="298"/>
      <c r="C17" s="298"/>
      <c r="D17" s="298"/>
      <c r="E17" s="298"/>
      <c r="F17" s="298"/>
      <c r="G17" s="298"/>
      <c r="H17" s="298"/>
      <c r="I17" s="298"/>
      <c r="J17" s="298"/>
      <c r="K17" s="298"/>
      <c r="L17" s="298"/>
      <c r="M17" s="298"/>
    </row>
    <row r="18" spans="1:16" x14ac:dyDescent="0.3">
      <c r="A18" s="299"/>
      <c r="B18" s="299"/>
      <c r="C18" s="299"/>
      <c r="D18" s="299"/>
      <c r="E18" s="301" t="s">
        <v>212</v>
      </c>
      <c r="F18" s="301">
        <f>SUM(F3:F17)</f>
        <v>858</v>
      </c>
      <c r="G18" s="301"/>
      <c r="H18" s="301"/>
      <c r="I18" s="301"/>
      <c r="J18" s="301">
        <f>SUM(J3:J17)</f>
        <v>22</v>
      </c>
      <c r="K18" s="301">
        <f>SUM(K3:K17)</f>
        <v>258</v>
      </c>
      <c r="L18" s="301">
        <f>SUM(L3:L17)</f>
        <v>33</v>
      </c>
      <c r="M18" s="301">
        <f>SUM(M3:M17)</f>
        <v>545</v>
      </c>
    </row>
    <row r="19" spans="1:16" x14ac:dyDescent="0.3">
      <c r="E19" s="44"/>
      <c r="F19" s="45"/>
      <c r="G19" s="42"/>
      <c r="H19" s="42"/>
      <c r="I19" s="42"/>
      <c r="J19" s="42"/>
      <c r="K19" s="42"/>
      <c r="L19" s="42"/>
      <c r="M19" s="42"/>
    </row>
    <row r="20" spans="1:16" ht="70.2" x14ac:dyDescent="0.3">
      <c r="A20" s="302" t="s">
        <v>213</v>
      </c>
      <c r="B20" s="302" t="s">
        <v>14</v>
      </c>
      <c r="C20" s="302" t="s">
        <v>15</v>
      </c>
      <c r="D20" s="302" t="s">
        <v>17</v>
      </c>
      <c r="E20" s="302" t="s">
        <v>19</v>
      </c>
      <c r="F20" s="303" t="s">
        <v>18</v>
      </c>
      <c r="G20" s="304" t="s">
        <v>30</v>
      </c>
      <c r="H20" s="304" t="s">
        <v>191</v>
      </c>
      <c r="I20" s="304" t="s">
        <v>192</v>
      </c>
      <c r="J20" s="304" t="s">
        <v>193</v>
      </c>
      <c r="K20" s="304" t="s">
        <v>25</v>
      </c>
      <c r="L20" s="304" t="s">
        <v>79</v>
      </c>
      <c r="M20" s="304" t="s">
        <v>38</v>
      </c>
    </row>
    <row r="21" spans="1:16" x14ac:dyDescent="0.3">
      <c r="A21" s="302"/>
      <c r="B21" s="302"/>
      <c r="C21" s="302"/>
      <c r="D21" s="302"/>
      <c r="E21" s="302"/>
      <c r="F21" s="302"/>
      <c r="G21" s="302"/>
      <c r="H21" s="302"/>
      <c r="I21" s="302"/>
      <c r="J21" s="302"/>
      <c r="K21" s="302"/>
      <c r="L21" s="302"/>
      <c r="M21" s="302"/>
    </row>
    <row r="22" spans="1:16" x14ac:dyDescent="0.3">
      <c r="A22" s="297"/>
      <c r="B22" s="297" t="s">
        <v>90</v>
      </c>
      <c r="C22" s="297" t="s">
        <v>214</v>
      </c>
      <c r="D22" s="298">
        <v>3</v>
      </c>
      <c r="E22" s="297" t="s">
        <v>38</v>
      </c>
      <c r="F22" s="298">
        <v>16</v>
      </c>
      <c r="G22" s="298"/>
      <c r="H22" s="298"/>
      <c r="I22" s="298"/>
      <c r="J22" s="298"/>
      <c r="K22" s="298"/>
      <c r="L22" s="298"/>
      <c r="M22" s="298">
        <v>16</v>
      </c>
      <c r="O22" s="18"/>
      <c r="P22" s="286"/>
    </row>
    <row r="23" spans="1:16" x14ac:dyDescent="0.3">
      <c r="A23" s="297"/>
      <c r="B23" s="297" t="s">
        <v>92</v>
      </c>
      <c r="C23" s="297" t="s">
        <v>215</v>
      </c>
      <c r="D23" s="298">
        <v>3</v>
      </c>
      <c r="E23" s="297" t="s">
        <v>38</v>
      </c>
      <c r="F23" s="298">
        <v>7</v>
      </c>
      <c r="G23" s="298"/>
      <c r="H23" s="298"/>
      <c r="I23" s="298"/>
      <c r="J23" s="298"/>
      <c r="K23" s="298"/>
      <c r="L23" s="298"/>
      <c r="M23" s="298">
        <v>7</v>
      </c>
      <c r="O23" s="18"/>
      <c r="P23" s="286"/>
    </row>
    <row r="24" spans="1:16" x14ac:dyDescent="0.3">
      <c r="A24" s="297"/>
      <c r="B24" s="297" t="s">
        <v>93</v>
      </c>
      <c r="C24" s="297" t="s">
        <v>216</v>
      </c>
      <c r="D24" s="298">
        <v>3</v>
      </c>
      <c r="E24" s="297" t="s">
        <v>38</v>
      </c>
      <c r="F24" s="298">
        <v>160</v>
      </c>
      <c r="G24" s="298"/>
      <c r="H24" s="298"/>
      <c r="I24" s="298"/>
      <c r="J24" s="298"/>
      <c r="K24" s="298"/>
      <c r="L24" s="298"/>
      <c r="M24" s="298">
        <v>160</v>
      </c>
    </row>
    <row r="25" spans="1:16" x14ac:dyDescent="0.3">
      <c r="A25" s="297" t="s">
        <v>217</v>
      </c>
      <c r="B25" s="297" t="s">
        <v>96</v>
      </c>
      <c r="C25" s="297" t="s">
        <v>218</v>
      </c>
      <c r="D25" s="298">
        <v>3</v>
      </c>
      <c r="E25" s="297" t="s">
        <v>38</v>
      </c>
      <c r="F25" s="298">
        <v>76</v>
      </c>
      <c r="G25" s="298"/>
      <c r="H25" s="298"/>
      <c r="I25" s="298"/>
      <c r="J25" s="298"/>
      <c r="K25" s="298"/>
      <c r="L25" s="298"/>
      <c r="M25" s="298">
        <v>76</v>
      </c>
    </row>
    <row r="26" spans="1:16" x14ac:dyDescent="0.3">
      <c r="A26" s="297" t="s">
        <v>219</v>
      </c>
      <c r="B26" s="297" t="s">
        <v>94</v>
      </c>
      <c r="C26" s="297" t="s">
        <v>220</v>
      </c>
      <c r="D26" s="298">
        <v>3</v>
      </c>
      <c r="E26" s="297" t="s">
        <v>38</v>
      </c>
      <c r="F26" s="298">
        <v>50</v>
      </c>
      <c r="G26" s="298"/>
      <c r="H26" s="298"/>
      <c r="I26" s="298"/>
      <c r="J26" s="298"/>
      <c r="K26" s="298"/>
      <c r="L26" s="298"/>
      <c r="M26" s="298">
        <v>50</v>
      </c>
    </row>
    <row r="27" spans="1:16" x14ac:dyDescent="0.3">
      <c r="A27" s="297" t="s">
        <v>221</v>
      </c>
      <c r="B27" s="297" t="s">
        <v>97</v>
      </c>
      <c r="C27" s="297" t="s">
        <v>222</v>
      </c>
      <c r="D27" s="298">
        <v>3</v>
      </c>
      <c r="E27" s="297" t="s">
        <v>79</v>
      </c>
      <c r="F27" s="298">
        <v>37</v>
      </c>
      <c r="G27" s="298"/>
      <c r="H27" s="298"/>
      <c r="I27" s="298"/>
      <c r="J27" s="298"/>
      <c r="K27" s="298"/>
      <c r="L27" s="298">
        <v>37</v>
      </c>
      <c r="M27" s="298"/>
    </row>
    <row r="28" spans="1:16" x14ac:dyDescent="0.3">
      <c r="A28" s="297" t="s">
        <v>223</v>
      </c>
      <c r="B28" s="297" t="s">
        <v>76</v>
      </c>
      <c r="C28" s="297" t="s">
        <v>91</v>
      </c>
      <c r="D28" s="298">
        <v>3</v>
      </c>
      <c r="E28" s="297" t="s">
        <v>79</v>
      </c>
      <c r="F28" s="298">
        <v>36</v>
      </c>
      <c r="G28" s="298"/>
      <c r="H28" s="298"/>
      <c r="I28" s="298"/>
      <c r="J28" s="298"/>
      <c r="K28" s="298"/>
      <c r="L28" s="298">
        <v>36</v>
      </c>
      <c r="M28" s="298"/>
    </row>
    <row r="29" spans="1:16" x14ac:dyDescent="0.3">
      <c r="A29" s="297"/>
      <c r="B29" s="297" t="s">
        <v>82</v>
      </c>
      <c r="C29" s="297" t="s">
        <v>224</v>
      </c>
      <c r="D29" s="298">
        <v>3</v>
      </c>
      <c r="E29" s="297" t="s">
        <v>79</v>
      </c>
      <c r="F29" s="298">
        <v>40</v>
      </c>
      <c r="G29" s="298"/>
      <c r="H29" s="298"/>
      <c r="I29" s="298"/>
      <c r="J29" s="298"/>
      <c r="K29" s="298"/>
      <c r="L29" s="298">
        <v>40</v>
      </c>
      <c r="M29" s="298"/>
    </row>
    <row r="30" spans="1:16" x14ac:dyDescent="0.3">
      <c r="A30" s="297"/>
      <c r="B30" s="297" t="s">
        <v>84</v>
      </c>
      <c r="C30" s="297" t="s">
        <v>225</v>
      </c>
      <c r="D30" s="298">
        <v>3</v>
      </c>
      <c r="E30" s="297" t="s">
        <v>79</v>
      </c>
      <c r="F30" s="298">
        <v>25</v>
      </c>
      <c r="G30" s="298"/>
      <c r="H30" s="298"/>
      <c r="I30" s="298"/>
      <c r="J30" s="298"/>
      <c r="K30" s="298"/>
      <c r="L30" s="298">
        <v>25</v>
      </c>
      <c r="M30" s="298"/>
    </row>
    <row r="31" spans="1:16" x14ac:dyDescent="0.3">
      <c r="A31" s="297" t="s">
        <v>226</v>
      </c>
      <c r="B31" s="297" t="s">
        <v>99</v>
      </c>
      <c r="C31" s="297" t="s">
        <v>227</v>
      </c>
      <c r="D31" s="298">
        <v>3</v>
      </c>
      <c r="E31" s="297" t="s">
        <v>79</v>
      </c>
      <c r="F31" s="298">
        <v>25</v>
      </c>
      <c r="G31" s="298"/>
      <c r="H31" s="298"/>
      <c r="I31" s="298"/>
      <c r="J31" s="298"/>
      <c r="K31" s="298"/>
      <c r="L31" s="298">
        <v>25</v>
      </c>
      <c r="M31" s="298"/>
    </row>
    <row r="32" spans="1:16" x14ac:dyDescent="0.3">
      <c r="A32" s="297"/>
      <c r="B32" s="297" t="s">
        <v>101</v>
      </c>
      <c r="C32" s="297" t="s">
        <v>228</v>
      </c>
      <c r="D32" s="298">
        <v>3</v>
      </c>
      <c r="E32" s="297" t="s">
        <v>79</v>
      </c>
      <c r="F32" s="298">
        <v>10</v>
      </c>
      <c r="G32" s="298"/>
      <c r="H32" s="298"/>
      <c r="I32" s="298"/>
      <c r="J32" s="298"/>
      <c r="K32" s="298"/>
      <c r="L32" s="298">
        <v>10</v>
      </c>
      <c r="M32" s="298"/>
    </row>
    <row r="33" spans="1:13" x14ac:dyDescent="0.3">
      <c r="A33" s="297" t="s">
        <v>229</v>
      </c>
      <c r="B33" s="297">
        <v>80</v>
      </c>
      <c r="C33" s="297" t="s">
        <v>230</v>
      </c>
      <c r="D33" s="298">
        <v>3</v>
      </c>
      <c r="E33" s="297" t="s">
        <v>193</v>
      </c>
      <c r="F33" s="298">
        <v>13</v>
      </c>
      <c r="G33" s="298"/>
      <c r="H33" s="298"/>
      <c r="I33" s="298"/>
      <c r="J33" s="298">
        <v>13</v>
      </c>
      <c r="K33" s="298"/>
      <c r="L33" s="298"/>
      <c r="M33" s="298"/>
    </row>
    <row r="34" spans="1:13" x14ac:dyDescent="0.3">
      <c r="A34" s="297" t="s">
        <v>231</v>
      </c>
      <c r="B34" s="297">
        <v>84</v>
      </c>
      <c r="C34" s="297" t="s">
        <v>232</v>
      </c>
      <c r="D34" s="298">
        <v>3</v>
      </c>
      <c r="E34" s="297" t="s">
        <v>193</v>
      </c>
      <c r="F34" s="298">
        <v>8</v>
      </c>
      <c r="G34" s="298"/>
      <c r="H34" s="298"/>
      <c r="I34" s="298"/>
      <c r="J34" s="298">
        <v>8</v>
      </c>
      <c r="K34" s="298"/>
      <c r="L34" s="298"/>
      <c r="M34" s="298"/>
    </row>
    <row r="35" spans="1:13" x14ac:dyDescent="0.3">
      <c r="A35" s="297" t="s">
        <v>233</v>
      </c>
      <c r="B35" s="297">
        <v>80</v>
      </c>
      <c r="C35" s="297" t="s">
        <v>234</v>
      </c>
      <c r="D35" s="298">
        <v>3</v>
      </c>
      <c r="E35" s="297" t="s">
        <v>193</v>
      </c>
      <c r="F35" s="298">
        <v>13</v>
      </c>
      <c r="G35" s="298"/>
      <c r="H35" s="298"/>
      <c r="I35" s="298"/>
      <c r="J35" s="298">
        <v>13</v>
      </c>
      <c r="K35" s="298"/>
      <c r="L35" s="298"/>
      <c r="M35" s="298"/>
    </row>
    <row r="36" spans="1:13" x14ac:dyDescent="0.3">
      <c r="A36" s="297" t="s">
        <v>233</v>
      </c>
      <c r="B36" s="297">
        <v>84</v>
      </c>
      <c r="C36" s="297" t="s">
        <v>235</v>
      </c>
      <c r="D36" s="298">
        <v>3</v>
      </c>
      <c r="E36" s="297" t="s">
        <v>193</v>
      </c>
      <c r="F36" s="298">
        <v>8</v>
      </c>
      <c r="G36" s="298"/>
      <c r="H36" s="298"/>
      <c r="I36" s="298"/>
      <c r="J36" s="298">
        <v>8</v>
      </c>
      <c r="K36" s="298"/>
      <c r="L36" s="298"/>
      <c r="M36" s="298"/>
    </row>
    <row r="37" spans="1:13" x14ac:dyDescent="0.3">
      <c r="A37" s="297" t="s">
        <v>233</v>
      </c>
      <c r="B37" s="297">
        <v>87</v>
      </c>
      <c r="C37" s="297" t="s">
        <v>100</v>
      </c>
      <c r="D37" s="298">
        <v>3</v>
      </c>
      <c r="E37" s="297" t="s">
        <v>193</v>
      </c>
      <c r="F37" s="298">
        <v>4</v>
      </c>
      <c r="G37" s="298"/>
      <c r="H37" s="298"/>
      <c r="I37" s="298"/>
      <c r="J37" s="298">
        <v>4</v>
      </c>
      <c r="K37" s="298"/>
      <c r="L37" s="298"/>
      <c r="M37" s="298"/>
    </row>
    <row r="38" spans="1:13" x14ac:dyDescent="0.3">
      <c r="A38" s="297"/>
      <c r="B38" s="297">
        <v>92</v>
      </c>
      <c r="C38" s="297" t="s">
        <v>236</v>
      </c>
      <c r="D38" s="298">
        <v>3</v>
      </c>
      <c r="E38" s="297" t="s">
        <v>191</v>
      </c>
      <c r="F38" s="298">
        <v>175</v>
      </c>
      <c r="G38" s="298"/>
      <c r="H38" s="298">
        <v>175</v>
      </c>
      <c r="I38" s="298"/>
      <c r="J38" s="298"/>
      <c r="K38" s="298"/>
      <c r="L38" s="298"/>
      <c r="M38" s="298"/>
    </row>
    <row r="39" spans="1:13" x14ac:dyDescent="0.3">
      <c r="A39" s="297" t="s">
        <v>233</v>
      </c>
      <c r="B39" s="297">
        <v>93</v>
      </c>
      <c r="C39" s="300" t="s">
        <v>40</v>
      </c>
      <c r="D39" s="298">
        <v>3</v>
      </c>
      <c r="E39" s="297" t="s">
        <v>38</v>
      </c>
      <c r="F39" s="298">
        <v>55</v>
      </c>
      <c r="G39" s="298"/>
      <c r="H39" s="298"/>
      <c r="I39" s="298"/>
      <c r="J39" s="298"/>
      <c r="K39" s="298"/>
      <c r="L39" s="298"/>
      <c r="M39" s="298">
        <v>55</v>
      </c>
    </row>
    <row r="40" spans="1:13" x14ac:dyDescent="0.3">
      <c r="A40" s="297"/>
      <c r="B40" s="297">
        <v>94</v>
      </c>
      <c r="C40" s="300" t="s">
        <v>237</v>
      </c>
      <c r="D40" s="298">
        <v>3</v>
      </c>
      <c r="E40" s="297" t="s">
        <v>38</v>
      </c>
      <c r="F40" s="298">
        <v>100</v>
      </c>
      <c r="G40" s="298"/>
      <c r="H40" s="298"/>
      <c r="I40" s="298"/>
      <c r="J40" s="298"/>
      <c r="K40" s="298"/>
      <c r="L40" s="298"/>
      <c r="M40" s="298">
        <v>100</v>
      </c>
    </row>
    <row r="41" spans="1:13" x14ac:dyDescent="0.3">
      <c r="A41" s="297"/>
      <c r="B41" s="297">
        <v>95</v>
      </c>
      <c r="C41" s="300" t="s">
        <v>238</v>
      </c>
      <c r="D41" s="298">
        <v>3</v>
      </c>
      <c r="E41" s="297" t="s">
        <v>38</v>
      </c>
      <c r="F41" s="298">
        <v>10</v>
      </c>
      <c r="G41" s="298"/>
      <c r="H41" s="298"/>
      <c r="I41" s="298"/>
      <c r="J41" s="298"/>
      <c r="K41" s="298"/>
      <c r="L41" s="298"/>
      <c r="M41" s="298">
        <v>10</v>
      </c>
    </row>
    <row r="42" spans="1:13" x14ac:dyDescent="0.3">
      <c r="A42" s="297"/>
      <c r="B42" s="297">
        <v>97</v>
      </c>
      <c r="C42" s="297" t="s">
        <v>239</v>
      </c>
      <c r="D42" s="298">
        <v>3</v>
      </c>
      <c r="E42" s="297" t="s">
        <v>38</v>
      </c>
      <c r="F42" s="298">
        <v>2</v>
      </c>
      <c r="G42" s="298"/>
      <c r="H42" s="298"/>
      <c r="I42" s="298"/>
      <c r="J42" s="298"/>
      <c r="K42" s="298"/>
      <c r="L42" s="298"/>
      <c r="M42" s="298">
        <v>2</v>
      </c>
    </row>
    <row r="43" spans="1:13" x14ac:dyDescent="0.3">
      <c r="A43" s="297"/>
      <c r="B43" s="297">
        <v>98</v>
      </c>
      <c r="C43" s="297" t="s">
        <v>240</v>
      </c>
      <c r="D43" s="298">
        <v>3</v>
      </c>
      <c r="E43" s="297" t="s">
        <v>38</v>
      </c>
      <c r="F43" s="298">
        <v>2</v>
      </c>
      <c r="G43" s="298"/>
      <c r="H43" s="298"/>
      <c r="I43" s="298"/>
      <c r="J43" s="298"/>
      <c r="K43" s="298"/>
      <c r="L43" s="298"/>
      <c r="M43" s="298">
        <v>2</v>
      </c>
    </row>
    <row r="45" spans="1:13" x14ac:dyDescent="0.3">
      <c r="E45" s="46" t="s">
        <v>212</v>
      </c>
      <c r="F45" s="46">
        <f>SUM(F22:F44)</f>
        <v>872</v>
      </c>
      <c r="G45" s="46"/>
      <c r="H45" s="46">
        <f>SUM(H21:H43)</f>
        <v>175</v>
      </c>
      <c r="I45" s="46"/>
      <c r="J45" s="46">
        <f>SUM(J21:J43)</f>
        <v>46</v>
      </c>
      <c r="K45" s="46"/>
      <c r="L45" s="46">
        <f>SUM(L22:L44)</f>
        <v>173</v>
      </c>
      <c r="M45" s="46">
        <f>SUM(M21:M43)</f>
        <v>478</v>
      </c>
    </row>
    <row r="46" spans="1:13" x14ac:dyDescent="0.3">
      <c r="E46" s="44"/>
      <c r="G46" s="42"/>
      <c r="H46" s="42"/>
      <c r="I46" s="42"/>
      <c r="J46" s="42"/>
      <c r="K46" s="42"/>
      <c r="L46" s="42"/>
      <c r="M46" s="42"/>
    </row>
    <row r="47" spans="1:13" ht="70.2" x14ac:dyDescent="0.3">
      <c r="A47" s="294" t="s">
        <v>241</v>
      </c>
      <c r="B47" s="294" t="s">
        <v>14</v>
      </c>
      <c r="C47" s="294" t="s">
        <v>15</v>
      </c>
      <c r="D47" s="294" t="s">
        <v>17</v>
      </c>
      <c r="E47" s="294" t="s">
        <v>19</v>
      </c>
      <c r="F47" s="295" t="s">
        <v>18</v>
      </c>
      <c r="G47" s="296" t="s">
        <v>30</v>
      </c>
      <c r="H47" s="296" t="s">
        <v>191</v>
      </c>
      <c r="I47" s="296" t="s">
        <v>192</v>
      </c>
      <c r="J47" s="296" t="s">
        <v>193</v>
      </c>
      <c r="K47" s="296" t="s">
        <v>25</v>
      </c>
      <c r="L47" s="296" t="s">
        <v>79</v>
      </c>
      <c r="M47" s="296" t="s">
        <v>38</v>
      </c>
    </row>
    <row r="48" spans="1:13" x14ac:dyDescent="0.3">
      <c r="A48" s="294"/>
      <c r="B48" s="294"/>
      <c r="C48" s="294"/>
      <c r="D48" s="294"/>
      <c r="E48" s="294"/>
      <c r="F48" s="294"/>
      <c r="G48" s="294"/>
      <c r="H48" s="294"/>
      <c r="I48" s="294"/>
      <c r="J48" s="294"/>
      <c r="K48" s="294"/>
      <c r="L48" s="294"/>
      <c r="M48" s="294"/>
    </row>
    <row r="49" spans="1:14" x14ac:dyDescent="0.3">
      <c r="A49" s="297"/>
      <c r="B49" s="297">
        <v>101</v>
      </c>
      <c r="C49" s="297" t="s">
        <v>242</v>
      </c>
      <c r="D49" s="298">
        <v>3</v>
      </c>
      <c r="E49" s="297" t="s">
        <v>79</v>
      </c>
      <c r="F49" s="298">
        <v>20</v>
      </c>
      <c r="G49" s="298"/>
      <c r="H49" s="298"/>
      <c r="I49" s="298"/>
      <c r="J49" s="298"/>
      <c r="K49" s="298"/>
      <c r="L49" s="298">
        <v>20</v>
      </c>
      <c r="M49" s="298"/>
      <c r="N49" s="42"/>
    </row>
    <row r="50" spans="1:14" x14ac:dyDescent="0.3">
      <c r="A50" s="297"/>
      <c r="B50" s="297">
        <v>102</v>
      </c>
      <c r="C50" s="297" t="s">
        <v>91</v>
      </c>
      <c r="D50" s="298">
        <v>3</v>
      </c>
      <c r="E50" s="297" t="s">
        <v>79</v>
      </c>
      <c r="F50" s="298">
        <v>85</v>
      </c>
      <c r="G50" s="298"/>
      <c r="H50" s="298"/>
      <c r="I50" s="298"/>
      <c r="J50" s="298"/>
      <c r="K50" s="298"/>
      <c r="L50" s="298">
        <v>85</v>
      </c>
      <c r="M50" s="298"/>
      <c r="N50" s="42"/>
    </row>
    <row r="51" spans="1:14" x14ac:dyDescent="0.3">
      <c r="A51" s="297"/>
      <c r="B51" s="297">
        <v>105</v>
      </c>
      <c r="C51" s="297" t="s">
        <v>91</v>
      </c>
      <c r="D51" s="298">
        <v>3</v>
      </c>
      <c r="E51" s="297" t="s">
        <v>79</v>
      </c>
      <c r="F51" s="298">
        <v>85</v>
      </c>
      <c r="G51" s="298"/>
      <c r="H51" s="298"/>
      <c r="I51" s="298"/>
      <c r="J51" s="298"/>
      <c r="K51" s="298"/>
      <c r="L51" s="298">
        <v>85</v>
      </c>
      <c r="M51" s="298"/>
      <c r="N51" s="42"/>
    </row>
    <row r="52" spans="1:14" x14ac:dyDescent="0.3">
      <c r="A52" s="297"/>
      <c r="B52" s="297">
        <v>106</v>
      </c>
      <c r="C52" s="297" t="s">
        <v>91</v>
      </c>
      <c r="D52" s="298">
        <v>3</v>
      </c>
      <c r="E52" s="297" t="s">
        <v>79</v>
      </c>
      <c r="F52" s="298">
        <v>22</v>
      </c>
      <c r="G52" s="298"/>
      <c r="H52" s="298"/>
      <c r="I52" s="298"/>
      <c r="J52" s="298"/>
      <c r="K52" s="298"/>
      <c r="L52" s="298">
        <v>22</v>
      </c>
      <c r="M52" s="298"/>
      <c r="N52" s="42"/>
    </row>
    <row r="53" spans="1:14" x14ac:dyDescent="0.3">
      <c r="A53" s="297"/>
      <c r="B53" s="297">
        <v>107</v>
      </c>
      <c r="C53" s="297" t="s">
        <v>218</v>
      </c>
      <c r="D53" s="298">
        <v>3</v>
      </c>
      <c r="E53" s="297" t="s">
        <v>79</v>
      </c>
      <c r="F53" s="298">
        <v>60</v>
      </c>
      <c r="G53" s="298"/>
      <c r="H53" s="298"/>
      <c r="I53" s="298"/>
      <c r="J53" s="298"/>
      <c r="K53" s="298"/>
      <c r="L53" s="298">
        <v>60</v>
      </c>
      <c r="M53" s="298"/>
      <c r="N53" s="42"/>
    </row>
    <row r="54" spans="1:14" x14ac:dyDescent="0.3">
      <c r="A54" s="297"/>
      <c r="B54" s="297">
        <v>108</v>
      </c>
      <c r="C54" s="297" t="s">
        <v>91</v>
      </c>
      <c r="D54" s="298">
        <v>3</v>
      </c>
      <c r="E54" s="297" t="s">
        <v>79</v>
      </c>
      <c r="F54" s="298">
        <v>55</v>
      </c>
      <c r="G54" s="298"/>
      <c r="H54" s="298"/>
      <c r="I54" s="298"/>
      <c r="J54" s="298"/>
      <c r="K54" s="298"/>
      <c r="L54" s="298">
        <v>55</v>
      </c>
      <c r="M54" s="298"/>
      <c r="N54" s="42"/>
    </row>
    <row r="55" spans="1:14" x14ac:dyDescent="0.3">
      <c r="A55" s="297"/>
      <c r="B55" s="297">
        <v>109</v>
      </c>
      <c r="C55" s="297" t="s">
        <v>91</v>
      </c>
      <c r="D55" s="298">
        <v>3</v>
      </c>
      <c r="E55" s="297" t="s">
        <v>79</v>
      </c>
      <c r="F55" s="298">
        <v>41</v>
      </c>
      <c r="G55" s="298"/>
      <c r="H55" s="298"/>
      <c r="I55" s="298"/>
      <c r="J55" s="298"/>
      <c r="K55" s="298"/>
      <c r="L55" s="298">
        <v>41</v>
      </c>
      <c r="M55" s="298"/>
      <c r="N55" s="42"/>
    </row>
    <row r="56" spans="1:14" x14ac:dyDescent="0.3">
      <c r="A56" s="297"/>
      <c r="B56" s="297">
        <v>111</v>
      </c>
      <c r="C56" s="297" t="s">
        <v>91</v>
      </c>
      <c r="D56" s="298">
        <v>3</v>
      </c>
      <c r="E56" s="297" t="s">
        <v>79</v>
      </c>
      <c r="F56" s="298">
        <v>22</v>
      </c>
      <c r="G56" s="298"/>
      <c r="H56" s="298"/>
      <c r="I56" s="298"/>
      <c r="J56" s="298"/>
      <c r="K56" s="298"/>
      <c r="L56" s="298">
        <v>22</v>
      </c>
      <c r="M56" s="298"/>
      <c r="N56" s="42"/>
    </row>
    <row r="57" spans="1:14" x14ac:dyDescent="0.3">
      <c r="A57" s="297"/>
      <c r="B57" s="297">
        <v>112</v>
      </c>
      <c r="C57" s="297" t="s">
        <v>91</v>
      </c>
      <c r="D57" s="298">
        <v>3</v>
      </c>
      <c r="E57" s="297" t="s">
        <v>79</v>
      </c>
      <c r="F57" s="298">
        <v>85</v>
      </c>
      <c r="G57" s="298"/>
      <c r="H57" s="298"/>
      <c r="I57" s="298"/>
      <c r="J57" s="298"/>
      <c r="K57" s="298"/>
      <c r="L57" s="298">
        <v>85</v>
      </c>
      <c r="M57" s="298"/>
      <c r="N57" s="42"/>
    </row>
    <row r="58" spans="1:14" x14ac:dyDescent="0.3">
      <c r="A58" s="297"/>
      <c r="B58" s="297">
        <v>115</v>
      </c>
      <c r="C58" s="297" t="s">
        <v>91</v>
      </c>
      <c r="D58" s="298">
        <v>3</v>
      </c>
      <c r="E58" s="297" t="s">
        <v>79</v>
      </c>
      <c r="F58" s="298">
        <v>85</v>
      </c>
      <c r="G58" s="298"/>
      <c r="H58" s="298"/>
      <c r="I58" s="298"/>
      <c r="J58" s="298"/>
      <c r="K58" s="298"/>
      <c r="L58" s="298">
        <v>85</v>
      </c>
      <c r="M58" s="298"/>
      <c r="N58" s="42"/>
    </row>
    <row r="59" spans="1:14" x14ac:dyDescent="0.3">
      <c r="A59" s="297"/>
      <c r="B59" s="297">
        <v>116</v>
      </c>
      <c r="C59" s="297" t="s">
        <v>242</v>
      </c>
      <c r="D59" s="298">
        <v>3</v>
      </c>
      <c r="E59" s="297" t="s">
        <v>79</v>
      </c>
      <c r="F59" s="298">
        <v>20</v>
      </c>
      <c r="G59" s="298"/>
      <c r="H59" s="298"/>
      <c r="I59" s="298"/>
      <c r="J59" s="298"/>
      <c r="K59" s="298"/>
      <c r="L59" s="298">
        <v>20</v>
      </c>
      <c r="M59" s="298"/>
      <c r="N59" s="42"/>
    </row>
    <row r="60" spans="1:14" x14ac:dyDescent="0.3">
      <c r="A60" s="297"/>
      <c r="B60" s="297">
        <v>117</v>
      </c>
      <c r="C60" s="297" t="s">
        <v>105</v>
      </c>
      <c r="D60" s="298">
        <v>3</v>
      </c>
      <c r="E60" s="297" t="s">
        <v>79</v>
      </c>
      <c r="F60" s="298">
        <v>9</v>
      </c>
      <c r="G60" s="298"/>
      <c r="H60" s="298"/>
      <c r="I60" s="298"/>
      <c r="J60" s="298"/>
      <c r="K60" s="298"/>
      <c r="L60" s="298">
        <v>9</v>
      </c>
      <c r="M60" s="298"/>
      <c r="N60" s="42"/>
    </row>
    <row r="61" spans="1:14" x14ac:dyDescent="0.3">
      <c r="A61" s="297"/>
      <c r="B61" s="297">
        <v>118</v>
      </c>
      <c r="C61" s="297" t="s">
        <v>105</v>
      </c>
      <c r="D61" s="298">
        <v>3</v>
      </c>
      <c r="E61" s="297" t="s">
        <v>79</v>
      </c>
      <c r="F61" s="298">
        <v>9</v>
      </c>
      <c r="G61" s="298"/>
      <c r="H61" s="298"/>
      <c r="I61" s="298"/>
      <c r="J61" s="298"/>
      <c r="K61" s="298"/>
      <c r="L61" s="298">
        <v>9</v>
      </c>
      <c r="M61" s="298"/>
      <c r="N61" s="42"/>
    </row>
    <row r="62" spans="1:14" x14ac:dyDescent="0.3">
      <c r="A62" s="297"/>
      <c r="B62" s="297">
        <v>119</v>
      </c>
      <c r="C62" s="297" t="s">
        <v>243</v>
      </c>
      <c r="D62" s="298">
        <v>3</v>
      </c>
      <c r="E62" s="297" t="s">
        <v>79</v>
      </c>
      <c r="F62" s="298">
        <v>10</v>
      </c>
      <c r="G62" s="298"/>
      <c r="H62" s="298"/>
      <c r="I62" s="298"/>
      <c r="J62" s="298"/>
      <c r="K62" s="298"/>
      <c r="L62" s="298">
        <v>10</v>
      </c>
      <c r="M62" s="298"/>
      <c r="N62" s="42"/>
    </row>
    <row r="63" spans="1:14" x14ac:dyDescent="0.3">
      <c r="A63" s="297"/>
      <c r="B63" s="297">
        <v>120</v>
      </c>
      <c r="C63" s="297" t="s">
        <v>761</v>
      </c>
      <c r="D63" s="298">
        <v>3</v>
      </c>
      <c r="E63" s="297" t="s">
        <v>79</v>
      </c>
      <c r="F63" s="298">
        <v>39</v>
      </c>
      <c r="G63" s="298"/>
      <c r="H63" s="298"/>
      <c r="I63" s="298"/>
      <c r="J63" s="298"/>
      <c r="K63" s="298"/>
      <c r="L63" s="298">
        <v>39</v>
      </c>
      <c r="M63" s="298"/>
      <c r="N63" s="42"/>
    </row>
    <row r="64" spans="1:14" x14ac:dyDescent="0.3">
      <c r="A64" s="297"/>
      <c r="B64" s="297">
        <v>121</v>
      </c>
      <c r="C64" s="297" t="s">
        <v>244</v>
      </c>
      <c r="D64" s="298">
        <v>3</v>
      </c>
      <c r="E64" s="297" t="s">
        <v>79</v>
      </c>
      <c r="F64" s="298">
        <v>39</v>
      </c>
      <c r="G64" s="298"/>
      <c r="H64" s="298"/>
      <c r="I64" s="298"/>
      <c r="J64" s="298"/>
      <c r="K64" s="298"/>
      <c r="L64" s="298">
        <v>39</v>
      </c>
      <c r="M64" s="298"/>
      <c r="N64" s="42"/>
    </row>
    <row r="65" spans="1:13" x14ac:dyDescent="0.3">
      <c r="A65" s="297"/>
      <c r="B65" s="297">
        <v>122</v>
      </c>
      <c r="C65" s="297" t="s">
        <v>245</v>
      </c>
      <c r="D65" s="298">
        <v>3</v>
      </c>
      <c r="E65" s="297" t="s">
        <v>30</v>
      </c>
      <c r="F65" s="298">
        <v>68</v>
      </c>
      <c r="G65" s="298">
        <v>68</v>
      </c>
      <c r="H65" s="298"/>
      <c r="I65" s="298"/>
      <c r="J65" s="298"/>
      <c r="K65" s="298"/>
      <c r="L65" s="298"/>
      <c r="M65" s="298"/>
    </row>
    <row r="66" spans="1:13" x14ac:dyDescent="0.3">
      <c r="A66" s="297"/>
      <c r="B66" s="306" t="s">
        <v>730</v>
      </c>
      <c r="C66" s="306" t="s">
        <v>731</v>
      </c>
      <c r="D66" s="298">
        <v>3</v>
      </c>
      <c r="E66" s="297" t="s">
        <v>192</v>
      </c>
      <c r="F66" s="298">
        <v>190</v>
      </c>
      <c r="G66" s="298"/>
      <c r="H66" s="298"/>
      <c r="I66" s="298">
        <v>190</v>
      </c>
      <c r="J66" s="298"/>
      <c r="K66" s="298"/>
      <c r="L66" s="298"/>
      <c r="M66" s="298"/>
    </row>
    <row r="67" spans="1:13" x14ac:dyDescent="0.3">
      <c r="A67" s="297"/>
      <c r="B67" s="297">
        <v>180</v>
      </c>
      <c r="C67" s="297" t="s">
        <v>246</v>
      </c>
      <c r="D67" s="298">
        <v>3</v>
      </c>
      <c r="E67" s="297" t="s">
        <v>193</v>
      </c>
      <c r="F67" s="298">
        <v>10</v>
      </c>
      <c r="G67" s="298"/>
      <c r="H67" s="298"/>
      <c r="I67" s="298"/>
      <c r="J67" s="298">
        <v>10</v>
      </c>
      <c r="K67" s="298"/>
      <c r="L67" s="298"/>
      <c r="M67" s="298"/>
    </row>
    <row r="68" spans="1:13" x14ac:dyDescent="0.3">
      <c r="A68" s="297"/>
      <c r="B68" s="297">
        <v>184</v>
      </c>
      <c r="C68" s="297" t="s">
        <v>235</v>
      </c>
      <c r="D68" s="298">
        <v>3</v>
      </c>
      <c r="E68" s="297" t="s">
        <v>193</v>
      </c>
      <c r="F68" s="298">
        <v>9</v>
      </c>
      <c r="G68" s="298"/>
      <c r="H68" s="298"/>
      <c r="I68" s="298"/>
      <c r="J68" s="298">
        <v>9</v>
      </c>
      <c r="K68" s="298"/>
      <c r="L68" s="298"/>
      <c r="M68" s="298"/>
    </row>
    <row r="69" spans="1:13" x14ac:dyDescent="0.3">
      <c r="A69" s="297"/>
      <c r="B69" s="297">
        <v>187</v>
      </c>
      <c r="C69" s="297" t="s">
        <v>100</v>
      </c>
      <c r="D69" s="298">
        <v>3</v>
      </c>
      <c r="E69" s="297" t="s">
        <v>193</v>
      </c>
      <c r="F69" s="298">
        <v>4</v>
      </c>
      <c r="G69" s="298"/>
      <c r="H69" s="298"/>
      <c r="I69" s="298"/>
      <c r="J69" s="298">
        <v>4</v>
      </c>
      <c r="K69" s="298"/>
      <c r="L69" s="298"/>
      <c r="M69" s="298"/>
    </row>
    <row r="70" spans="1:13" x14ac:dyDescent="0.3">
      <c r="A70" s="297"/>
      <c r="B70" s="297">
        <v>191</v>
      </c>
      <c r="C70" s="297" t="s">
        <v>40</v>
      </c>
      <c r="D70" s="298">
        <v>3</v>
      </c>
      <c r="E70" s="297" t="s">
        <v>38</v>
      </c>
      <c r="F70" s="298">
        <v>157</v>
      </c>
      <c r="G70" s="298"/>
      <c r="H70" s="298"/>
      <c r="I70" s="298"/>
      <c r="J70" s="298"/>
      <c r="K70" s="298"/>
      <c r="L70" s="298"/>
      <c r="M70" s="298">
        <v>157</v>
      </c>
    </row>
    <row r="71" spans="1:13" x14ac:dyDescent="0.3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</row>
    <row r="72" spans="1:13" x14ac:dyDescent="0.3">
      <c r="E72" s="43" t="s">
        <v>212</v>
      </c>
      <c r="F72" s="43">
        <f>SUM(F49:F71)</f>
        <v>1124</v>
      </c>
      <c r="G72" s="43">
        <f>SUM(G49:G71)</f>
        <v>68</v>
      </c>
      <c r="H72" s="43"/>
      <c r="I72" s="43">
        <f>SUM(I49:I71)</f>
        <v>190</v>
      </c>
      <c r="J72" s="43">
        <f>SUM(J49:J71)</f>
        <v>23</v>
      </c>
      <c r="K72" s="43"/>
      <c r="L72" s="43">
        <v>686</v>
      </c>
      <c r="M72" s="43">
        <v>157</v>
      </c>
    </row>
    <row r="73" spans="1:13" x14ac:dyDescent="0.3">
      <c r="E73" s="44"/>
      <c r="G73" s="42"/>
      <c r="H73" s="42"/>
      <c r="I73" s="42"/>
      <c r="J73" s="42"/>
      <c r="K73" s="42"/>
      <c r="L73" s="42"/>
      <c r="M73" s="42"/>
    </row>
    <row r="74" spans="1:13" ht="70.2" x14ac:dyDescent="0.3">
      <c r="A74" s="302" t="s">
        <v>247</v>
      </c>
      <c r="B74" s="302" t="s">
        <v>14</v>
      </c>
      <c r="C74" s="302" t="s">
        <v>15</v>
      </c>
      <c r="D74" s="302" t="s">
        <v>17</v>
      </c>
      <c r="E74" s="302" t="s">
        <v>19</v>
      </c>
      <c r="F74" s="303" t="s">
        <v>18</v>
      </c>
      <c r="G74" s="304" t="s">
        <v>30</v>
      </c>
      <c r="H74" s="304" t="s">
        <v>191</v>
      </c>
      <c r="I74" s="304" t="s">
        <v>192</v>
      </c>
      <c r="J74" s="304" t="s">
        <v>193</v>
      </c>
      <c r="K74" s="304" t="s">
        <v>25</v>
      </c>
      <c r="L74" s="304" t="s">
        <v>79</v>
      </c>
      <c r="M74" s="304" t="s">
        <v>38</v>
      </c>
    </row>
    <row r="75" spans="1:13" x14ac:dyDescent="0.3">
      <c r="A75" s="302"/>
      <c r="B75" s="302"/>
      <c r="C75" s="302"/>
      <c r="D75" s="302"/>
      <c r="E75" s="302"/>
      <c r="F75" s="302"/>
      <c r="G75" s="302"/>
      <c r="H75" s="302"/>
      <c r="I75" s="302"/>
      <c r="J75" s="302"/>
      <c r="K75" s="302"/>
      <c r="L75" s="302"/>
      <c r="M75" s="302"/>
    </row>
    <row r="76" spans="1:13" x14ac:dyDescent="0.3">
      <c r="A76" s="297"/>
      <c r="B76" s="297">
        <v>201</v>
      </c>
      <c r="C76" s="297" t="s">
        <v>105</v>
      </c>
      <c r="D76" s="298">
        <v>3</v>
      </c>
      <c r="E76" s="297" t="s">
        <v>79</v>
      </c>
      <c r="F76" s="298">
        <v>9</v>
      </c>
      <c r="G76" s="298"/>
      <c r="H76" s="298"/>
      <c r="I76" s="298"/>
      <c r="J76" s="298"/>
      <c r="K76" s="298"/>
      <c r="L76" s="298">
        <v>9</v>
      </c>
      <c r="M76" s="298"/>
    </row>
    <row r="77" spans="1:13" x14ac:dyDescent="0.3">
      <c r="A77" s="297"/>
      <c r="B77" s="297">
        <v>202</v>
      </c>
      <c r="C77" s="297" t="s">
        <v>105</v>
      </c>
      <c r="D77" s="298">
        <v>3</v>
      </c>
      <c r="E77" s="297" t="s">
        <v>79</v>
      </c>
      <c r="F77" s="298">
        <v>9</v>
      </c>
      <c r="G77" s="298"/>
      <c r="H77" s="298"/>
      <c r="I77" s="298"/>
      <c r="J77" s="298"/>
      <c r="K77" s="298"/>
      <c r="L77" s="298">
        <v>9</v>
      </c>
      <c r="M77" s="298"/>
    </row>
    <row r="78" spans="1:13" x14ac:dyDescent="0.3">
      <c r="A78" s="297"/>
      <c r="B78" s="297">
        <v>203</v>
      </c>
      <c r="C78" s="297" t="s">
        <v>174</v>
      </c>
      <c r="D78" s="298">
        <v>3</v>
      </c>
      <c r="E78" s="297" t="s">
        <v>79</v>
      </c>
      <c r="F78" s="298">
        <v>17</v>
      </c>
      <c r="G78" s="298"/>
      <c r="H78" s="298"/>
      <c r="I78" s="298"/>
      <c r="J78" s="298"/>
      <c r="K78" s="298"/>
      <c r="L78" s="298">
        <v>17</v>
      </c>
      <c r="M78" s="298"/>
    </row>
    <row r="79" spans="1:13" x14ac:dyDescent="0.3">
      <c r="A79" s="297"/>
      <c r="B79" s="297">
        <v>204</v>
      </c>
      <c r="C79" s="297" t="s">
        <v>174</v>
      </c>
      <c r="D79" s="298">
        <v>3</v>
      </c>
      <c r="E79" s="297" t="s">
        <v>79</v>
      </c>
      <c r="F79" s="298">
        <v>24</v>
      </c>
      <c r="G79" s="298"/>
      <c r="H79" s="298"/>
      <c r="I79" s="298"/>
      <c r="J79" s="298"/>
      <c r="K79" s="298"/>
      <c r="L79" s="298">
        <v>24</v>
      </c>
      <c r="M79" s="298"/>
    </row>
    <row r="80" spans="1:13" x14ac:dyDescent="0.3">
      <c r="A80" s="297"/>
      <c r="B80" s="297">
        <v>205</v>
      </c>
      <c r="C80" s="297" t="s">
        <v>174</v>
      </c>
      <c r="D80" s="298">
        <v>3</v>
      </c>
      <c r="E80" s="297" t="s">
        <v>79</v>
      </c>
      <c r="F80" s="298">
        <v>25</v>
      </c>
      <c r="G80" s="298"/>
      <c r="H80" s="298"/>
      <c r="I80" s="298"/>
      <c r="J80" s="298"/>
      <c r="K80" s="298"/>
      <c r="L80" s="298">
        <v>25</v>
      </c>
      <c r="M80" s="298"/>
    </row>
    <row r="81" spans="1:13" x14ac:dyDescent="0.3">
      <c r="A81" s="297"/>
      <c r="B81" s="297">
        <v>206</v>
      </c>
      <c r="C81" s="297" t="s">
        <v>242</v>
      </c>
      <c r="D81" s="298">
        <v>3</v>
      </c>
      <c r="E81" s="297" t="s">
        <v>79</v>
      </c>
      <c r="F81" s="298">
        <v>20</v>
      </c>
      <c r="G81" s="298"/>
      <c r="H81" s="298"/>
      <c r="I81" s="298"/>
      <c r="J81" s="298"/>
      <c r="K81" s="298"/>
      <c r="L81" s="298">
        <v>20</v>
      </c>
      <c r="M81" s="298"/>
    </row>
    <row r="82" spans="1:13" x14ac:dyDescent="0.3">
      <c r="A82" s="297"/>
      <c r="B82" s="297">
        <v>207</v>
      </c>
      <c r="C82" s="297" t="s">
        <v>91</v>
      </c>
      <c r="D82" s="298">
        <v>3</v>
      </c>
      <c r="E82" s="297" t="s">
        <v>79</v>
      </c>
      <c r="F82" s="298">
        <v>85</v>
      </c>
      <c r="G82" s="298"/>
      <c r="H82" s="298"/>
      <c r="I82" s="298"/>
      <c r="J82" s="298"/>
      <c r="K82" s="298"/>
      <c r="L82" s="298">
        <v>85</v>
      </c>
      <c r="M82" s="298"/>
    </row>
    <row r="83" spans="1:13" x14ac:dyDescent="0.3">
      <c r="A83" s="297"/>
      <c r="B83" s="297">
        <v>210</v>
      </c>
      <c r="C83" s="297" t="s">
        <v>91</v>
      </c>
      <c r="D83" s="298">
        <v>3</v>
      </c>
      <c r="E83" s="297" t="s">
        <v>79</v>
      </c>
      <c r="F83" s="298">
        <v>85</v>
      </c>
      <c r="G83" s="298"/>
      <c r="H83" s="298"/>
      <c r="I83" s="298"/>
      <c r="J83" s="298"/>
      <c r="K83" s="298"/>
      <c r="L83" s="298">
        <v>85</v>
      </c>
      <c r="M83" s="298"/>
    </row>
    <row r="84" spans="1:13" x14ac:dyDescent="0.3">
      <c r="A84" s="297"/>
      <c r="B84" s="297">
        <v>211</v>
      </c>
      <c r="C84" s="297" t="s">
        <v>91</v>
      </c>
      <c r="D84" s="298">
        <v>3</v>
      </c>
      <c r="E84" s="297" t="s">
        <v>79</v>
      </c>
      <c r="F84" s="298">
        <v>22</v>
      </c>
      <c r="G84" s="298"/>
      <c r="H84" s="298"/>
      <c r="I84" s="298"/>
      <c r="J84" s="298"/>
      <c r="K84" s="298"/>
      <c r="L84" s="298">
        <v>22</v>
      </c>
      <c r="M84" s="298"/>
    </row>
    <row r="85" spans="1:13" x14ac:dyDescent="0.3">
      <c r="A85" s="297"/>
      <c r="B85" s="297">
        <v>212</v>
      </c>
      <c r="C85" s="297" t="s">
        <v>218</v>
      </c>
      <c r="D85" s="298">
        <v>3</v>
      </c>
      <c r="E85" s="297" t="s">
        <v>79</v>
      </c>
      <c r="F85" s="298">
        <v>60</v>
      </c>
      <c r="G85" s="298"/>
      <c r="H85" s="298"/>
      <c r="I85" s="298"/>
      <c r="J85" s="298"/>
      <c r="K85" s="298"/>
      <c r="L85" s="298">
        <v>60</v>
      </c>
      <c r="M85" s="298"/>
    </row>
    <row r="86" spans="1:13" x14ac:dyDescent="0.3">
      <c r="A86" s="297"/>
      <c r="B86" s="297">
        <v>213</v>
      </c>
      <c r="C86" s="297" t="s">
        <v>91</v>
      </c>
      <c r="D86" s="298">
        <v>3</v>
      </c>
      <c r="E86" s="297" t="s">
        <v>79</v>
      </c>
      <c r="F86" s="298">
        <v>55</v>
      </c>
      <c r="G86" s="298"/>
      <c r="H86" s="298"/>
      <c r="I86" s="298"/>
      <c r="J86" s="298"/>
      <c r="K86" s="298"/>
      <c r="L86" s="298">
        <v>55</v>
      </c>
      <c r="M86" s="298"/>
    </row>
    <row r="87" spans="1:13" x14ac:dyDescent="0.3">
      <c r="A87" s="297"/>
      <c r="B87" s="297">
        <v>214</v>
      </c>
      <c r="C87" s="297" t="s">
        <v>91</v>
      </c>
      <c r="D87" s="298">
        <v>3</v>
      </c>
      <c r="E87" s="297" t="s">
        <v>79</v>
      </c>
      <c r="F87" s="298">
        <v>41</v>
      </c>
      <c r="G87" s="298"/>
      <c r="H87" s="298"/>
      <c r="I87" s="298"/>
      <c r="J87" s="298"/>
      <c r="K87" s="298"/>
      <c r="L87" s="298">
        <v>41</v>
      </c>
      <c r="M87" s="298"/>
    </row>
    <row r="88" spans="1:13" x14ac:dyDescent="0.3">
      <c r="A88" s="297"/>
      <c r="B88" s="297">
        <v>216</v>
      </c>
      <c r="C88" s="297" t="s">
        <v>91</v>
      </c>
      <c r="D88" s="298">
        <v>3</v>
      </c>
      <c r="E88" s="297" t="s">
        <v>79</v>
      </c>
      <c r="F88" s="298">
        <v>22</v>
      </c>
      <c r="G88" s="298"/>
      <c r="H88" s="298"/>
      <c r="I88" s="298"/>
      <c r="J88" s="298"/>
      <c r="K88" s="298"/>
      <c r="L88" s="298">
        <v>22</v>
      </c>
      <c r="M88" s="298"/>
    </row>
    <row r="89" spans="1:13" x14ac:dyDescent="0.3">
      <c r="A89" s="297"/>
      <c r="B89" s="297">
        <v>217</v>
      </c>
      <c r="C89" s="297" t="s">
        <v>91</v>
      </c>
      <c r="D89" s="298">
        <v>3</v>
      </c>
      <c r="E89" s="297" t="s">
        <v>79</v>
      </c>
      <c r="F89" s="298">
        <v>85</v>
      </c>
      <c r="G89" s="298"/>
      <c r="H89" s="298"/>
      <c r="I89" s="298"/>
      <c r="J89" s="298"/>
      <c r="K89" s="298"/>
      <c r="L89" s="298">
        <v>85</v>
      </c>
      <c r="M89" s="298"/>
    </row>
    <row r="90" spans="1:13" x14ac:dyDescent="0.3">
      <c r="A90" s="297"/>
      <c r="B90" s="297">
        <v>220</v>
      </c>
      <c r="C90" s="297" t="s">
        <v>91</v>
      </c>
      <c r="D90" s="298">
        <v>3</v>
      </c>
      <c r="E90" s="297" t="s">
        <v>79</v>
      </c>
      <c r="F90" s="298">
        <v>85</v>
      </c>
      <c r="G90" s="298"/>
      <c r="H90" s="298"/>
      <c r="I90" s="298"/>
      <c r="J90" s="298"/>
      <c r="K90" s="298"/>
      <c r="L90" s="298">
        <v>85</v>
      </c>
      <c r="M90" s="298"/>
    </row>
    <row r="91" spans="1:13" x14ac:dyDescent="0.3">
      <c r="A91" s="297"/>
      <c r="B91" s="297">
        <v>221</v>
      </c>
      <c r="C91" s="297" t="s">
        <v>242</v>
      </c>
      <c r="D91" s="298">
        <v>3</v>
      </c>
      <c r="E91" s="297" t="s">
        <v>79</v>
      </c>
      <c r="F91" s="298">
        <v>20</v>
      </c>
      <c r="G91" s="298"/>
      <c r="H91" s="298"/>
      <c r="I91" s="298"/>
      <c r="J91" s="298"/>
      <c r="K91" s="298"/>
      <c r="L91" s="298">
        <v>20</v>
      </c>
      <c r="M91" s="298"/>
    </row>
    <row r="92" spans="1:13" x14ac:dyDescent="0.3">
      <c r="A92" s="297"/>
      <c r="B92" s="297">
        <v>222</v>
      </c>
      <c r="C92" s="297" t="s">
        <v>245</v>
      </c>
      <c r="D92" s="298">
        <v>3</v>
      </c>
      <c r="E92" s="297" t="s">
        <v>30</v>
      </c>
      <c r="F92" s="298">
        <v>68</v>
      </c>
      <c r="G92" s="298">
        <v>68</v>
      </c>
      <c r="H92" s="298"/>
      <c r="I92" s="298"/>
      <c r="J92" s="298"/>
      <c r="K92" s="298"/>
      <c r="L92" s="298"/>
      <c r="M92" s="298"/>
    </row>
    <row r="93" spans="1:13" x14ac:dyDescent="0.3">
      <c r="A93" s="297"/>
      <c r="B93" s="297">
        <v>280</v>
      </c>
      <c r="C93" s="297" t="s">
        <v>246</v>
      </c>
      <c r="D93" s="298">
        <v>3</v>
      </c>
      <c r="E93" s="297" t="s">
        <v>193</v>
      </c>
      <c r="F93" s="298">
        <v>10</v>
      </c>
      <c r="G93" s="298"/>
      <c r="H93" s="298"/>
      <c r="I93" s="298"/>
      <c r="J93" s="298">
        <v>10</v>
      </c>
      <c r="K93" s="298"/>
      <c r="L93" s="298"/>
      <c r="M93" s="298"/>
    </row>
    <row r="94" spans="1:13" x14ac:dyDescent="0.3">
      <c r="A94" s="297"/>
      <c r="B94" s="297">
        <v>284</v>
      </c>
      <c r="C94" s="297" t="s">
        <v>235</v>
      </c>
      <c r="D94" s="298">
        <v>3</v>
      </c>
      <c r="E94" s="297" t="s">
        <v>193</v>
      </c>
      <c r="F94" s="298">
        <v>9</v>
      </c>
      <c r="G94" s="298"/>
      <c r="H94" s="298"/>
      <c r="I94" s="298"/>
      <c r="J94" s="298">
        <v>9</v>
      </c>
      <c r="K94" s="298"/>
      <c r="L94" s="298"/>
      <c r="M94" s="298"/>
    </row>
    <row r="95" spans="1:13" x14ac:dyDescent="0.3">
      <c r="A95" s="297"/>
      <c r="B95" s="297">
        <v>287</v>
      </c>
      <c r="C95" s="297" t="s">
        <v>100</v>
      </c>
      <c r="D95" s="298">
        <v>3</v>
      </c>
      <c r="E95" s="297" t="s">
        <v>193</v>
      </c>
      <c r="F95" s="298">
        <v>4</v>
      </c>
      <c r="G95" s="298"/>
      <c r="H95" s="298"/>
      <c r="I95" s="298"/>
      <c r="J95" s="298">
        <v>4</v>
      </c>
      <c r="K95" s="298"/>
      <c r="L95" s="298"/>
      <c r="M95" s="298"/>
    </row>
    <row r="96" spans="1:13" x14ac:dyDescent="0.3">
      <c r="A96" s="297"/>
      <c r="B96" s="297">
        <v>294</v>
      </c>
      <c r="C96" s="297" t="s">
        <v>40</v>
      </c>
      <c r="D96" s="298">
        <v>3</v>
      </c>
      <c r="E96" s="297" t="s">
        <v>38</v>
      </c>
      <c r="F96" s="298">
        <v>179</v>
      </c>
      <c r="G96" s="298"/>
      <c r="H96" s="298"/>
      <c r="I96" s="298"/>
      <c r="J96" s="298"/>
      <c r="K96" s="298"/>
      <c r="L96" s="298"/>
      <c r="M96" s="298">
        <v>179</v>
      </c>
    </row>
    <row r="97" spans="1:13" x14ac:dyDescent="0.3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</row>
    <row r="98" spans="1:13" x14ac:dyDescent="0.3">
      <c r="E98" s="46" t="s">
        <v>212</v>
      </c>
      <c r="F98" s="46">
        <f>SUM(F76:F97)</f>
        <v>934</v>
      </c>
      <c r="G98" s="46">
        <f>SUM(G76:G97)</f>
        <v>68</v>
      </c>
      <c r="H98" s="46"/>
      <c r="I98" s="46"/>
      <c r="J98" s="46">
        <f>SUM(J76:J97)</f>
        <v>23</v>
      </c>
      <c r="K98" s="46"/>
      <c r="L98" s="46">
        <f>SUM(L76:L97)</f>
        <v>664</v>
      </c>
      <c r="M98" s="46">
        <f>SUM(M76:M97)</f>
        <v>179</v>
      </c>
    </row>
    <row r="99" spans="1:13" x14ac:dyDescent="0.3">
      <c r="E99" s="44"/>
      <c r="G99" s="42"/>
      <c r="H99" s="42"/>
      <c r="I99" s="42"/>
      <c r="J99" s="42"/>
      <c r="K99" s="42"/>
      <c r="L99" s="42"/>
      <c r="M99" s="42"/>
    </row>
    <row r="100" spans="1:13" ht="70.2" x14ac:dyDescent="0.3">
      <c r="A100" s="294" t="s">
        <v>248</v>
      </c>
      <c r="B100" s="294" t="s">
        <v>14</v>
      </c>
      <c r="C100" s="294" t="s">
        <v>15</v>
      </c>
      <c r="D100" s="294" t="s">
        <v>17</v>
      </c>
      <c r="E100" s="294" t="s">
        <v>19</v>
      </c>
      <c r="F100" s="295" t="s">
        <v>18</v>
      </c>
      <c r="G100" s="296" t="s">
        <v>30</v>
      </c>
      <c r="H100" s="296" t="s">
        <v>191</v>
      </c>
      <c r="I100" s="296" t="s">
        <v>192</v>
      </c>
      <c r="J100" s="296" t="s">
        <v>193</v>
      </c>
      <c r="K100" s="296" t="s">
        <v>25</v>
      </c>
      <c r="L100" s="296" t="s">
        <v>79</v>
      </c>
      <c r="M100" s="296" t="s">
        <v>38</v>
      </c>
    </row>
    <row r="101" spans="1:13" x14ac:dyDescent="0.3">
      <c r="A101" s="297"/>
      <c r="B101" s="297">
        <v>301</v>
      </c>
      <c r="C101" s="297" t="s">
        <v>242</v>
      </c>
      <c r="D101" s="298">
        <v>3</v>
      </c>
      <c r="E101" s="297" t="s">
        <v>79</v>
      </c>
      <c r="F101" s="298">
        <v>20</v>
      </c>
      <c r="G101" s="298"/>
      <c r="H101" s="298"/>
      <c r="I101" s="298"/>
      <c r="J101" s="298"/>
      <c r="K101" s="298"/>
      <c r="L101" s="298">
        <v>20</v>
      </c>
      <c r="M101" s="298"/>
    </row>
    <row r="102" spans="1:13" x14ac:dyDescent="0.3">
      <c r="A102" s="297"/>
      <c r="B102" s="297">
        <v>302</v>
      </c>
      <c r="C102" s="297" t="s">
        <v>91</v>
      </c>
      <c r="D102" s="298">
        <v>3</v>
      </c>
      <c r="E102" s="297" t="s">
        <v>79</v>
      </c>
      <c r="F102" s="298">
        <v>85</v>
      </c>
      <c r="G102" s="298"/>
      <c r="H102" s="298"/>
      <c r="I102" s="298"/>
      <c r="J102" s="298"/>
      <c r="K102" s="298"/>
      <c r="L102" s="298">
        <v>85</v>
      </c>
      <c r="M102" s="298"/>
    </row>
    <row r="103" spans="1:13" x14ac:dyDescent="0.3">
      <c r="A103" s="297"/>
      <c r="B103" s="297">
        <v>305</v>
      </c>
      <c r="C103" s="297" t="s">
        <v>91</v>
      </c>
      <c r="D103" s="298">
        <v>3</v>
      </c>
      <c r="E103" s="297" t="s">
        <v>79</v>
      </c>
      <c r="F103" s="298">
        <v>85</v>
      </c>
      <c r="G103" s="298"/>
      <c r="H103" s="298"/>
      <c r="I103" s="298"/>
      <c r="J103" s="298"/>
      <c r="K103" s="298"/>
      <c r="L103" s="298">
        <v>85</v>
      </c>
      <c r="M103" s="298"/>
    </row>
    <row r="104" spans="1:13" x14ac:dyDescent="0.3">
      <c r="A104" s="297"/>
      <c r="B104" s="297">
        <v>306</v>
      </c>
      <c r="C104" s="297" t="s">
        <v>91</v>
      </c>
      <c r="D104" s="298">
        <v>3</v>
      </c>
      <c r="E104" s="297" t="s">
        <v>79</v>
      </c>
      <c r="F104" s="298">
        <v>22</v>
      </c>
      <c r="G104" s="298"/>
      <c r="H104" s="298"/>
      <c r="I104" s="298"/>
      <c r="J104" s="298"/>
      <c r="K104" s="298"/>
      <c r="L104" s="298">
        <v>22</v>
      </c>
      <c r="M104" s="298"/>
    </row>
    <row r="105" spans="1:13" x14ac:dyDescent="0.3">
      <c r="A105" s="297"/>
      <c r="B105" s="297">
        <v>307</v>
      </c>
      <c r="C105" s="297" t="s">
        <v>91</v>
      </c>
      <c r="D105" s="298">
        <v>3</v>
      </c>
      <c r="E105" s="297" t="s">
        <v>79</v>
      </c>
      <c r="F105" s="298">
        <v>55</v>
      </c>
      <c r="G105" s="298"/>
      <c r="H105" s="298"/>
      <c r="I105" s="298"/>
      <c r="J105" s="298"/>
      <c r="K105" s="298"/>
      <c r="L105" s="298">
        <v>55</v>
      </c>
      <c r="M105" s="298"/>
    </row>
    <row r="106" spans="1:13" x14ac:dyDescent="0.3">
      <c r="A106" s="297"/>
      <c r="B106" s="297">
        <v>308</v>
      </c>
      <c r="C106" s="297" t="s">
        <v>91</v>
      </c>
      <c r="D106" s="298">
        <v>3</v>
      </c>
      <c r="E106" s="297" t="s">
        <v>79</v>
      </c>
      <c r="F106" s="298">
        <v>41</v>
      </c>
      <c r="G106" s="298"/>
      <c r="H106" s="298"/>
      <c r="I106" s="298"/>
      <c r="J106" s="298"/>
      <c r="K106" s="298"/>
      <c r="L106" s="298">
        <v>41</v>
      </c>
      <c r="M106" s="298"/>
    </row>
    <row r="107" spans="1:13" x14ac:dyDescent="0.3">
      <c r="A107" s="297"/>
      <c r="B107" s="297">
        <v>310</v>
      </c>
      <c r="C107" s="297" t="s">
        <v>218</v>
      </c>
      <c r="D107" s="298">
        <v>3</v>
      </c>
      <c r="E107" s="297" t="s">
        <v>79</v>
      </c>
      <c r="F107" s="298">
        <v>60</v>
      </c>
      <c r="G107" s="298"/>
      <c r="H107" s="298"/>
      <c r="I107" s="298"/>
      <c r="J107" s="298"/>
      <c r="K107" s="298"/>
      <c r="L107" s="298">
        <v>60</v>
      </c>
      <c r="M107" s="298"/>
    </row>
    <row r="108" spans="1:13" x14ac:dyDescent="0.3">
      <c r="A108" s="297"/>
      <c r="B108" s="297">
        <v>311</v>
      </c>
      <c r="C108" s="297" t="s">
        <v>91</v>
      </c>
      <c r="D108" s="298">
        <v>3</v>
      </c>
      <c r="E108" s="297" t="s">
        <v>79</v>
      </c>
      <c r="F108" s="298">
        <v>22</v>
      </c>
      <c r="G108" s="298"/>
      <c r="H108" s="298"/>
      <c r="I108" s="298"/>
      <c r="J108" s="298"/>
      <c r="K108" s="298"/>
      <c r="L108" s="298">
        <v>22</v>
      </c>
      <c r="M108" s="298"/>
    </row>
    <row r="109" spans="1:13" x14ac:dyDescent="0.3">
      <c r="A109" s="297"/>
      <c r="B109" s="297">
        <v>312</v>
      </c>
      <c r="C109" s="297" t="s">
        <v>91</v>
      </c>
      <c r="D109" s="298">
        <v>3</v>
      </c>
      <c r="E109" s="297" t="s">
        <v>79</v>
      </c>
      <c r="F109" s="298">
        <v>85</v>
      </c>
      <c r="G109" s="298"/>
      <c r="H109" s="298"/>
      <c r="I109" s="298"/>
      <c r="J109" s="298"/>
      <c r="K109" s="298"/>
      <c r="L109" s="298">
        <v>85</v>
      </c>
      <c r="M109" s="298"/>
    </row>
    <row r="110" spans="1:13" x14ac:dyDescent="0.3">
      <c r="A110" s="297"/>
      <c r="B110" s="297">
        <v>315</v>
      </c>
      <c r="C110" s="297" t="s">
        <v>91</v>
      </c>
      <c r="D110" s="298">
        <v>3</v>
      </c>
      <c r="E110" s="297" t="s">
        <v>79</v>
      </c>
      <c r="F110" s="298">
        <v>85</v>
      </c>
      <c r="G110" s="298"/>
      <c r="H110" s="298"/>
      <c r="I110" s="298"/>
      <c r="J110" s="298"/>
      <c r="K110" s="298"/>
      <c r="L110" s="298">
        <v>85</v>
      </c>
      <c r="M110" s="298"/>
    </row>
    <row r="111" spans="1:13" x14ac:dyDescent="0.3">
      <c r="A111" s="297"/>
      <c r="B111" s="297">
        <v>316</v>
      </c>
      <c r="C111" s="297" t="s">
        <v>242</v>
      </c>
      <c r="D111" s="298">
        <v>3</v>
      </c>
      <c r="E111" s="297" t="s">
        <v>79</v>
      </c>
      <c r="F111" s="298">
        <v>20</v>
      </c>
      <c r="G111" s="298"/>
      <c r="H111" s="298"/>
      <c r="I111" s="298"/>
      <c r="J111" s="298"/>
      <c r="K111" s="298"/>
      <c r="L111" s="298">
        <v>20</v>
      </c>
      <c r="M111" s="298"/>
    </row>
    <row r="112" spans="1:13" x14ac:dyDescent="0.3">
      <c r="A112" s="297"/>
      <c r="B112" s="297">
        <v>317</v>
      </c>
      <c r="C112" s="297" t="s">
        <v>105</v>
      </c>
      <c r="D112" s="298">
        <v>3</v>
      </c>
      <c r="E112" s="297" t="s">
        <v>79</v>
      </c>
      <c r="F112" s="298">
        <v>9</v>
      </c>
      <c r="G112" s="298"/>
      <c r="H112" s="298"/>
      <c r="I112" s="298"/>
      <c r="J112" s="298"/>
      <c r="K112" s="298"/>
      <c r="L112" s="298">
        <v>9</v>
      </c>
      <c r="M112" s="298"/>
    </row>
    <row r="113" spans="1:13" x14ac:dyDescent="0.3">
      <c r="A113" s="297"/>
      <c r="B113" s="297">
        <v>318</v>
      </c>
      <c r="C113" s="297" t="s">
        <v>105</v>
      </c>
      <c r="D113" s="298">
        <v>3</v>
      </c>
      <c r="E113" s="297" t="s">
        <v>79</v>
      </c>
      <c r="F113" s="298">
        <v>9</v>
      </c>
      <c r="G113" s="298"/>
      <c r="H113" s="298"/>
      <c r="I113" s="298"/>
      <c r="J113" s="298"/>
      <c r="K113" s="298"/>
      <c r="L113" s="298">
        <v>9</v>
      </c>
      <c r="M113" s="298"/>
    </row>
    <row r="114" spans="1:13" x14ac:dyDescent="0.3">
      <c r="A114" s="297"/>
      <c r="B114" s="297">
        <v>319</v>
      </c>
      <c r="C114" s="297" t="s">
        <v>243</v>
      </c>
      <c r="D114" s="298">
        <v>3</v>
      </c>
      <c r="E114" s="297" t="s">
        <v>79</v>
      </c>
      <c r="F114" s="298">
        <v>10</v>
      </c>
      <c r="G114" s="298"/>
      <c r="H114" s="298"/>
      <c r="I114" s="298"/>
      <c r="J114" s="298"/>
      <c r="K114" s="298"/>
      <c r="L114" s="298">
        <v>10</v>
      </c>
      <c r="M114" s="299"/>
    </row>
    <row r="115" spans="1:13" x14ac:dyDescent="0.3">
      <c r="A115" s="297"/>
      <c r="B115" s="297">
        <v>320</v>
      </c>
      <c r="C115" s="297" t="s">
        <v>91</v>
      </c>
      <c r="D115" s="298">
        <v>3</v>
      </c>
      <c r="E115" s="297" t="s">
        <v>79</v>
      </c>
      <c r="F115" s="298">
        <v>39</v>
      </c>
      <c r="G115" s="298"/>
      <c r="H115" s="298"/>
      <c r="I115" s="298"/>
      <c r="J115" s="298"/>
      <c r="K115" s="298"/>
      <c r="L115" s="298">
        <v>39</v>
      </c>
      <c r="M115" s="298"/>
    </row>
    <row r="116" spans="1:13" x14ac:dyDescent="0.3">
      <c r="A116" s="297"/>
      <c r="B116" s="297">
        <v>321</v>
      </c>
      <c r="C116" s="297" t="s">
        <v>91</v>
      </c>
      <c r="D116" s="298">
        <v>3</v>
      </c>
      <c r="E116" s="297" t="s">
        <v>79</v>
      </c>
      <c r="F116" s="298">
        <v>39</v>
      </c>
      <c r="G116" s="298"/>
      <c r="H116" s="298"/>
      <c r="I116" s="298"/>
      <c r="J116" s="298"/>
      <c r="K116" s="298"/>
      <c r="L116" s="298">
        <v>39</v>
      </c>
      <c r="M116" s="298"/>
    </row>
    <row r="117" spans="1:13" x14ac:dyDescent="0.3">
      <c r="A117" s="297"/>
      <c r="B117" s="297">
        <v>322</v>
      </c>
      <c r="C117" s="297" t="s">
        <v>245</v>
      </c>
      <c r="D117" s="298">
        <v>3</v>
      </c>
      <c r="E117" s="297" t="s">
        <v>30</v>
      </c>
      <c r="F117" s="298">
        <v>68</v>
      </c>
      <c r="G117" s="298">
        <v>68</v>
      </c>
      <c r="H117" s="298"/>
      <c r="I117" s="298"/>
      <c r="J117" s="298"/>
      <c r="K117" s="298"/>
      <c r="L117" s="298"/>
      <c r="M117" s="298"/>
    </row>
    <row r="118" spans="1:13" x14ac:dyDescent="0.3">
      <c r="A118" s="297" t="s">
        <v>221</v>
      </c>
      <c r="B118" s="297">
        <v>323</v>
      </c>
      <c r="C118" s="297" t="s">
        <v>249</v>
      </c>
      <c r="D118" s="298">
        <v>3</v>
      </c>
      <c r="E118" s="297" t="s">
        <v>193</v>
      </c>
      <c r="F118" s="298">
        <v>4</v>
      </c>
      <c r="G118" s="298"/>
      <c r="H118" s="298"/>
      <c r="I118" s="298"/>
      <c r="J118" s="298">
        <v>4</v>
      </c>
      <c r="K118" s="298"/>
      <c r="L118" s="298"/>
      <c r="M118" s="298"/>
    </row>
    <row r="119" spans="1:13" x14ac:dyDescent="0.3">
      <c r="A119" s="297" t="s">
        <v>229</v>
      </c>
      <c r="B119" s="297">
        <v>380</v>
      </c>
      <c r="C119" s="297" t="s">
        <v>246</v>
      </c>
      <c r="D119" s="298">
        <v>3</v>
      </c>
      <c r="E119" s="297" t="s">
        <v>193</v>
      </c>
      <c r="F119" s="298">
        <v>10</v>
      </c>
      <c r="G119" s="298"/>
      <c r="H119" s="298"/>
      <c r="I119" s="298"/>
      <c r="J119" s="298">
        <v>10</v>
      </c>
      <c r="K119" s="298"/>
      <c r="L119" s="298"/>
      <c r="M119" s="298"/>
    </row>
    <row r="120" spans="1:13" x14ac:dyDescent="0.3">
      <c r="A120" s="297" t="s">
        <v>231</v>
      </c>
      <c r="B120" s="297">
        <v>384</v>
      </c>
      <c r="C120" s="297" t="s">
        <v>235</v>
      </c>
      <c r="D120" s="298">
        <v>3</v>
      </c>
      <c r="E120" s="297" t="s">
        <v>193</v>
      </c>
      <c r="F120" s="298">
        <v>9</v>
      </c>
      <c r="G120" s="298"/>
      <c r="H120" s="298"/>
      <c r="I120" s="298"/>
      <c r="J120" s="298">
        <v>9</v>
      </c>
      <c r="K120" s="298"/>
      <c r="L120" s="298"/>
      <c r="M120" s="298"/>
    </row>
    <row r="121" spans="1:13" x14ac:dyDescent="0.3">
      <c r="A121" s="297"/>
      <c r="B121" s="297">
        <v>395</v>
      </c>
      <c r="C121" s="297" t="s">
        <v>40</v>
      </c>
      <c r="D121" s="298">
        <v>3</v>
      </c>
      <c r="E121" s="297" t="s">
        <v>38</v>
      </c>
      <c r="F121" s="298">
        <v>157</v>
      </c>
      <c r="G121" s="298"/>
      <c r="H121" s="298"/>
      <c r="I121" s="298"/>
      <c r="J121" s="298"/>
      <c r="K121" s="298"/>
      <c r="L121" s="298"/>
      <c r="M121" s="298">
        <v>157</v>
      </c>
    </row>
    <row r="122" spans="1:13" x14ac:dyDescent="0.3">
      <c r="A122" s="299"/>
      <c r="B122" s="299"/>
      <c r="C122" s="299"/>
      <c r="D122" s="299"/>
      <c r="E122" s="299"/>
      <c r="F122" s="299"/>
      <c r="G122" s="298"/>
      <c r="H122" s="298"/>
      <c r="I122" s="298"/>
      <c r="J122" s="298"/>
      <c r="K122" s="298"/>
      <c r="L122" s="298"/>
      <c r="M122" s="298"/>
    </row>
    <row r="123" spans="1:13" x14ac:dyDescent="0.3">
      <c r="A123" s="299"/>
      <c r="B123" s="299"/>
      <c r="C123" s="299"/>
      <c r="D123" s="299"/>
      <c r="E123" s="301" t="s">
        <v>212</v>
      </c>
      <c r="F123" s="301">
        <f>SUM(F101:F122)</f>
        <v>934</v>
      </c>
      <c r="G123" s="301">
        <f>SUM(G101:G122)</f>
        <v>68</v>
      </c>
      <c r="H123" s="301"/>
      <c r="I123" s="301"/>
      <c r="J123" s="301">
        <f>SUM(J101:J122)</f>
        <v>23</v>
      </c>
      <c r="K123" s="301"/>
      <c r="L123" s="301">
        <f>SUM(L101:L122)</f>
        <v>686</v>
      </c>
      <c r="M123" s="301">
        <f>SUM(M101:M122)</f>
        <v>157</v>
      </c>
    </row>
    <row r="125" spans="1:13" ht="70.2" x14ac:dyDescent="0.3">
      <c r="A125" s="302" t="s">
        <v>250</v>
      </c>
      <c r="B125" s="302" t="s">
        <v>14</v>
      </c>
      <c r="C125" s="302" t="s">
        <v>15</v>
      </c>
      <c r="D125" s="302" t="s">
        <v>17</v>
      </c>
      <c r="E125" s="302" t="s">
        <v>19</v>
      </c>
      <c r="F125" s="303" t="s">
        <v>18</v>
      </c>
      <c r="G125" s="304" t="s">
        <v>30</v>
      </c>
      <c r="H125" s="304" t="s">
        <v>191</v>
      </c>
      <c r="I125" s="304" t="s">
        <v>192</v>
      </c>
      <c r="J125" s="304" t="s">
        <v>193</v>
      </c>
      <c r="K125" s="304" t="s">
        <v>25</v>
      </c>
      <c r="L125" s="304" t="s">
        <v>79</v>
      </c>
      <c r="M125" s="304" t="s">
        <v>38</v>
      </c>
    </row>
    <row r="126" spans="1:13" x14ac:dyDescent="0.3">
      <c r="A126" s="297"/>
      <c r="B126" s="305">
        <v>401</v>
      </c>
      <c r="C126" s="305" t="s">
        <v>174</v>
      </c>
      <c r="D126" s="298">
        <v>3</v>
      </c>
      <c r="E126" s="297" t="s">
        <v>79</v>
      </c>
      <c r="F126" s="298">
        <v>38</v>
      </c>
      <c r="G126" s="298"/>
      <c r="H126" s="298"/>
      <c r="I126" s="298"/>
      <c r="J126" s="298"/>
      <c r="K126" s="298"/>
      <c r="L126" s="298">
        <v>38</v>
      </c>
      <c r="M126" s="298"/>
    </row>
    <row r="127" spans="1:13" x14ac:dyDescent="0.3">
      <c r="A127" s="297"/>
      <c r="B127" s="305">
        <v>402</v>
      </c>
      <c r="C127" s="305" t="s">
        <v>174</v>
      </c>
      <c r="D127" s="298">
        <v>3</v>
      </c>
      <c r="E127" s="297" t="s">
        <v>79</v>
      </c>
      <c r="F127" s="298">
        <v>22</v>
      </c>
      <c r="G127" s="298"/>
      <c r="H127" s="298"/>
      <c r="I127" s="298"/>
      <c r="J127" s="298"/>
      <c r="K127" s="298"/>
      <c r="L127" s="298">
        <v>22</v>
      </c>
      <c r="M127" s="298"/>
    </row>
    <row r="128" spans="1:13" x14ac:dyDescent="0.3">
      <c r="A128" s="297"/>
      <c r="B128" s="305">
        <v>403</v>
      </c>
      <c r="C128" s="305" t="s">
        <v>174</v>
      </c>
      <c r="D128" s="298">
        <v>3</v>
      </c>
      <c r="E128" s="297" t="s">
        <v>79</v>
      </c>
      <c r="F128" s="298">
        <v>25</v>
      </c>
      <c r="G128" s="298"/>
      <c r="H128" s="298"/>
      <c r="I128" s="298"/>
      <c r="J128" s="298"/>
      <c r="K128" s="298"/>
      <c r="L128" s="298">
        <v>25</v>
      </c>
      <c r="M128" s="298"/>
    </row>
    <row r="129" spans="1:13" x14ac:dyDescent="0.3">
      <c r="A129" s="297"/>
      <c r="B129" s="297">
        <v>404</v>
      </c>
      <c r="C129" s="297" t="s">
        <v>242</v>
      </c>
      <c r="D129" s="298">
        <v>3</v>
      </c>
      <c r="E129" s="297" t="s">
        <v>79</v>
      </c>
      <c r="F129" s="298">
        <v>20</v>
      </c>
      <c r="G129" s="298"/>
      <c r="H129" s="298"/>
      <c r="I129" s="298"/>
      <c r="J129" s="298"/>
      <c r="K129" s="298"/>
      <c r="L129" s="298">
        <v>20</v>
      </c>
      <c r="M129" s="298"/>
    </row>
    <row r="130" spans="1:13" x14ac:dyDescent="0.3">
      <c r="A130" s="297"/>
      <c r="B130" s="297">
        <v>405</v>
      </c>
      <c r="C130" s="297" t="s">
        <v>91</v>
      </c>
      <c r="D130" s="298">
        <v>3</v>
      </c>
      <c r="E130" s="297" t="s">
        <v>79</v>
      </c>
      <c r="F130" s="298">
        <v>85</v>
      </c>
      <c r="G130" s="298"/>
      <c r="H130" s="298"/>
      <c r="I130" s="298"/>
      <c r="J130" s="298"/>
      <c r="K130" s="298"/>
      <c r="L130" s="298">
        <v>85</v>
      </c>
      <c r="M130" s="298"/>
    </row>
    <row r="131" spans="1:13" x14ac:dyDescent="0.3">
      <c r="A131" s="297"/>
      <c r="B131" s="297">
        <v>408</v>
      </c>
      <c r="C131" s="297" t="s">
        <v>91</v>
      </c>
      <c r="D131" s="298">
        <v>3</v>
      </c>
      <c r="E131" s="297" t="s">
        <v>79</v>
      </c>
      <c r="F131" s="298">
        <v>85</v>
      </c>
      <c r="G131" s="298"/>
      <c r="H131" s="298"/>
      <c r="I131" s="298"/>
      <c r="J131" s="298"/>
      <c r="K131" s="298"/>
      <c r="L131" s="298">
        <v>85</v>
      </c>
      <c r="M131" s="298"/>
    </row>
    <row r="132" spans="1:13" x14ac:dyDescent="0.3">
      <c r="A132" s="297"/>
      <c r="B132" s="297">
        <v>409</v>
      </c>
      <c r="C132" s="297" t="s">
        <v>91</v>
      </c>
      <c r="D132" s="298">
        <v>3</v>
      </c>
      <c r="E132" s="297" t="s">
        <v>79</v>
      </c>
      <c r="F132" s="298">
        <v>22</v>
      </c>
      <c r="G132" s="298"/>
      <c r="H132" s="298"/>
      <c r="I132" s="298"/>
      <c r="J132" s="298"/>
      <c r="K132" s="298"/>
      <c r="L132" s="298">
        <v>22</v>
      </c>
      <c r="M132" s="298"/>
    </row>
    <row r="133" spans="1:13" x14ac:dyDescent="0.3">
      <c r="A133" s="297"/>
      <c r="B133" s="297">
        <v>410</v>
      </c>
      <c r="C133" s="297" t="s">
        <v>91</v>
      </c>
      <c r="D133" s="298">
        <v>3</v>
      </c>
      <c r="E133" s="297" t="s">
        <v>79</v>
      </c>
      <c r="F133" s="298">
        <v>55</v>
      </c>
      <c r="G133" s="298"/>
      <c r="H133" s="298"/>
      <c r="I133" s="298"/>
      <c r="J133" s="298"/>
      <c r="K133" s="298"/>
      <c r="L133" s="298">
        <v>55</v>
      </c>
      <c r="M133" s="298"/>
    </row>
    <row r="134" spans="1:13" x14ac:dyDescent="0.3">
      <c r="A134" s="297"/>
      <c r="B134" s="297">
        <v>411</v>
      </c>
      <c r="C134" s="297" t="s">
        <v>91</v>
      </c>
      <c r="D134" s="298">
        <v>3</v>
      </c>
      <c r="E134" s="297" t="s">
        <v>79</v>
      </c>
      <c r="F134" s="298">
        <v>41</v>
      </c>
      <c r="G134" s="298"/>
      <c r="H134" s="298"/>
      <c r="I134" s="298"/>
      <c r="J134" s="298"/>
      <c r="K134" s="298"/>
      <c r="L134" s="298">
        <v>41</v>
      </c>
      <c r="M134" s="298"/>
    </row>
    <row r="135" spans="1:13" x14ac:dyDescent="0.3">
      <c r="A135" s="297" t="s">
        <v>251</v>
      </c>
      <c r="B135" s="297">
        <v>413</v>
      </c>
      <c r="C135" s="297" t="s">
        <v>218</v>
      </c>
      <c r="D135" s="298">
        <v>3</v>
      </c>
      <c r="E135" s="297" t="s">
        <v>38</v>
      </c>
      <c r="F135" s="298">
        <v>60</v>
      </c>
      <c r="G135" s="298"/>
      <c r="H135" s="298"/>
      <c r="I135" s="298"/>
      <c r="J135" s="298"/>
      <c r="K135" s="298"/>
      <c r="L135" s="298"/>
      <c r="M135" s="298">
        <v>60</v>
      </c>
    </row>
    <row r="136" spans="1:13" x14ac:dyDescent="0.3">
      <c r="A136" s="297"/>
      <c r="B136" s="297">
        <v>415</v>
      </c>
      <c r="C136" s="297" t="s">
        <v>91</v>
      </c>
      <c r="D136" s="298">
        <v>3</v>
      </c>
      <c r="E136" s="297" t="s">
        <v>79</v>
      </c>
      <c r="F136" s="298">
        <v>41</v>
      </c>
      <c r="G136" s="298"/>
      <c r="H136" s="298"/>
      <c r="I136" s="298"/>
      <c r="J136" s="298"/>
      <c r="K136" s="298"/>
      <c r="L136" s="298">
        <v>41</v>
      </c>
      <c r="M136" s="298"/>
    </row>
    <row r="137" spans="1:13" x14ac:dyDescent="0.3">
      <c r="A137" s="297"/>
      <c r="B137" s="297">
        <v>416</v>
      </c>
      <c r="C137" s="297" t="s">
        <v>91</v>
      </c>
      <c r="D137" s="298">
        <v>3</v>
      </c>
      <c r="E137" s="297" t="s">
        <v>79</v>
      </c>
      <c r="F137" s="298">
        <v>20</v>
      </c>
      <c r="G137" s="298"/>
      <c r="H137" s="298"/>
      <c r="I137" s="298"/>
      <c r="J137" s="298"/>
      <c r="K137" s="298"/>
      <c r="L137" s="298">
        <v>20</v>
      </c>
      <c r="M137" s="298"/>
    </row>
    <row r="138" spans="1:13" x14ac:dyDescent="0.3">
      <c r="A138" s="297" t="s">
        <v>252</v>
      </c>
      <c r="B138" s="297">
        <v>417</v>
      </c>
      <c r="C138" s="297" t="s">
        <v>91</v>
      </c>
      <c r="D138" s="298">
        <v>3</v>
      </c>
      <c r="E138" s="297" t="s">
        <v>79</v>
      </c>
      <c r="F138" s="298">
        <v>41</v>
      </c>
      <c r="G138" s="298"/>
      <c r="H138" s="298"/>
      <c r="I138" s="298"/>
      <c r="J138" s="298"/>
      <c r="K138" s="298"/>
      <c r="L138" s="298">
        <v>41</v>
      </c>
      <c r="M138" s="298"/>
    </row>
    <row r="139" spans="1:13" x14ac:dyDescent="0.3">
      <c r="A139" s="297"/>
      <c r="B139" s="297">
        <v>420</v>
      </c>
      <c r="C139" s="297" t="s">
        <v>91</v>
      </c>
      <c r="D139" s="298">
        <v>3</v>
      </c>
      <c r="E139" s="297" t="s">
        <v>79</v>
      </c>
      <c r="F139" s="298">
        <v>85</v>
      </c>
      <c r="G139" s="298"/>
      <c r="H139" s="298"/>
      <c r="I139" s="298"/>
      <c r="J139" s="298"/>
      <c r="K139" s="298"/>
      <c r="L139" s="298">
        <v>85</v>
      </c>
      <c r="M139" s="298"/>
    </row>
    <row r="140" spans="1:13" x14ac:dyDescent="0.3">
      <c r="A140" s="297"/>
      <c r="B140" s="297">
        <v>421</v>
      </c>
      <c r="C140" s="297" t="s">
        <v>242</v>
      </c>
      <c r="D140" s="298">
        <v>3</v>
      </c>
      <c r="E140" s="297" t="s">
        <v>79</v>
      </c>
      <c r="F140" s="298">
        <v>20</v>
      </c>
      <c r="G140" s="298"/>
      <c r="H140" s="298"/>
      <c r="I140" s="298"/>
      <c r="J140" s="298"/>
      <c r="K140" s="298"/>
      <c r="L140" s="298">
        <v>20</v>
      </c>
      <c r="M140" s="298"/>
    </row>
    <row r="141" spans="1:13" x14ac:dyDescent="0.3">
      <c r="A141" s="297"/>
      <c r="B141" s="297">
        <v>422</v>
      </c>
      <c r="C141" s="297" t="s">
        <v>245</v>
      </c>
      <c r="D141" s="298">
        <v>3</v>
      </c>
      <c r="E141" s="297" t="s">
        <v>30</v>
      </c>
      <c r="F141" s="298">
        <v>68</v>
      </c>
      <c r="G141" s="298">
        <v>68</v>
      </c>
      <c r="H141" s="298"/>
      <c r="I141" s="298"/>
      <c r="J141" s="298"/>
      <c r="K141" s="298"/>
      <c r="L141" s="298"/>
      <c r="M141" s="298"/>
    </row>
    <row r="142" spans="1:13" x14ac:dyDescent="0.3">
      <c r="A142" s="297"/>
      <c r="B142" s="297">
        <v>480</v>
      </c>
      <c r="C142" s="297" t="s">
        <v>246</v>
      </c>
      <c r="D142" s="298">
        <v>3</v>
      </c>
      <c r="E142" s="297" t="s">
        <v>193</v>
      </c>
      <c r="F142" s="298">
        <v>10</v>
      </c>
      <c r="G142" s="298"/>
      <c r="H142" s="298"/>
      <c r="I142" s="298"/>
      <c r="J142" s="298">
        <v>10</v>
      </c>
      <c r="K142" s="298"/>
      <c r="L142" s="298"/>
      <c r="M142" s="298"/>
    </row>
    <row r="143" spans="1:13" x14ac:dyDescent="0.3">
      <c r="A143" s="297"/>
      <c r="B143" s="297">
        <v>484</v>
      </c>
      <c r="C143" s="297" t="s">
        <v>235</v>
      </c>
      <c r="D143" s="298">
        <v>3</v>
      </c>
      <c r="E143" s="297" t="s">
        <v>193</v>
      </c>
      <c r="F143" s="298">
        <v>9</v>
      </c>
      <c r="G143" s="298"/>
      <c r="H143" s="298"/>
      <c r="I143" s="298"/>
      <c r="J143" s="298">
        <v>9</v>
      </c>
      <c r="K143" s="298"/>
      <c r="L143" s="298"/>
      <c r="M143" s="298"/>
    </row>
    <row r="144" spans="1:13" x14ac:dyDescent="0.3">
      <c r="A144" s="297"/>
      <c r="B144" s="297">
        <v>487</v>
      </c>
      <c r="C144" s="297" t="s">
        <v>100</v>
      </c>
      <c r="D144" s="298">
        <v>3</v>
      </c>
      <c r="E144" s="297" t="s">
        <v>193</v>
      </c>
      <c r="F144" s="298">
        <v>4</v>
      </c>
      <c r="G144" s="298"/>
      <c r="H144" s="298"/>
      <c r="I144" s="298"/>
      <c r="J144" s="298">
        <v>4</v>
      </c>
      <c r="K144" s="298"/>
      <c r="L144" s="298"/>
      <c r="M144" s="298"/>
    </row>
    <row r="145" spans="1:14" x14ac:dyDescent="0.3">
      <c r="A145" s="297"/>
      <c r="B145" s="297">
        <v>494</v>
      </c>
      <c r="C145" s="297" t="s">
        <v>40</v>
      </c>
      <c r="D145" s="298">
        <v>3</v>
      </c>
      <c r="E145" s="297" t="s">
        <v>38</v>
      </c>
      <c r="F145" s="298">
        <v>179</v>
      </c>
      <c r="G145" s="298"/>
      <c r="H145" s="298"/>
      <c r="I145" s="298"/>
      <c r="J145" s="298"/>
      <c r="K145" s="298"/>
      <c r="L145" s="299"/>
      <c r="M145" s="298">
        <v>179</v>
      </c>
    </row>
    <row r="146" spans="1:14" x14ac:dyDescent="0.3">
      <c r="G146" s="42"/>
      <c r="H146" s="42"/>
      <c r="I146" s="42"/>
      <c r="J146" s="42"/>
      <c r="K146" s="42"/>
      <c r="L146" s="42"/>
      <c r="M146" s="42"/>
    </row>
    <row r="147" spans="1:14" x14ac:dyDescent="0.3">
      <c r="E147" s="46" t="s">
        <v>212</v>
      </c>
      <c r="F147" s="46">
        <f>SUM(F126:F146)</f>
        <v>930</v>
      </c>
      <c r="G147" s="46">
        <f>SUM(G126:G146)</f>
        <v>68</v>
      </c>
      <c r="H147" s="46"/>
      <c r="I147" s="46"/>
      <c r="J147" s="46">
        <f>SUM(J126:J146)</f>
        <v>23</v>
      </c>
      <c r="K147" s="46"/>
      <c r="L147" s="46">
        <f>SUM(L126:L146)</f>
        <v>600</v>
      </c>
      <c r="M147" s="46">
        <f>SUM(M126:M146)</f>
        <v>239</v>
      </c>
    </row>
    <row r="148" spans="1:14" x14ac:dyDescent="0.3">
      <c r="E148" s="44"/>
      <c r="G148" s="42"/>
      <c r="H148" s="42"/>
      <c r="I148" s="42"/>
      <c r="J148" s="42"/>
      <c r="K148" s="42"/>
      <c r="L148" s="42"/>
      <c r="M148" s="42"/>
    </row>
    <row r="149" spans="1:14" ht="70.2" x14ac:dyDescent="0.3">
      <c r="A149" s="294" t="s">
        <v>253</v>
      </c>
      <c r="B149" s="294" t="s">
        <v>14</v>
      </c>
      <c r="C149" s="294" t="s">
        <v>15</v>
      </c>
      <c r="D149" s="294" t="s">
        <v>17</v>
      </c>
      <c r="E149" s="294" t="s">
        <v>19</v>
      </c>
      <c r="F149" s="295" t="s">
        <v>18</v>
      </c>
      <c r="G149" s="296" t="s">
        <v>30</v>
      </c>
      <c r="H149" s="296" t="s">
        <v>191</v>
      </c>
      <c r="I149" s="296" t="s">
        <v>192</v>
      </c>
      <c r="J149" s="296" t="s">
        <v>193</v>
      </c>
      <c r="K149" s="296" t="s">
        <v>25</v>
      </c>
      <c r="L149" s="296" t="s">
        <v>79</v>
      </c>
      <c r="M149" s="296" t="s">
        <v>38</v>
      </c>
    </row>
    <row r="150" spans="1:14" x14ac:dyDescent="0.3">
      <c r="A150" s="297"/>
      <c r="B150" s="297">
        <v>501</v>
      </c>
      <c r="C150" s="297" t="s">
        <v>242</v>
      </c>
      <c r="D150" s="298">
        <v>3</v>
      </c>
      <c r="E150" s="297" t="s">
        <v>79</v>
      </c>
      <c r="F150" s="298">
        <v>20</v>
      </c>
      <c r="G150" s="298"/>
      <c r="H150" s="298"/>
      <c r="I150" s="298"/>
      <c r="J150" s="298"/>
      <c r="K150" s="298"/>
      <c r="L150" s="298">
        <v>20</v>
      </c>
      <c r="M150" s="298"/>
      <c r="N150" s="42"/>
    </row>
    <row r="151" spans="1:14" x14ac:dyDescent="0.3">
      <c r="A151" s="297"/>
      <c r="B151" s="297">
        <v>502</v>
      </c>
      <c r="C151" s="297" t="s">
        <v>91</v>
      </c>
      <c r="D151" s="298">
        <v>3</v>
      </c>
      <c r="E151" s="297" t="s">
        <v>79</v>
      </c>
      <c r="F151" s="298">
        <v>85</v>
      </c>
      <c r="G151" s="298"/>
      <c r="H151" s="298"/>
      <c r="I151" s="298"/>
      <c r="J151" s="298"/>
      <c r="K151" s="298"/>
      <c r="L151" s="298">
        <v>85</v>
      </c>
      <c r="M151" s="298"/>
      <c r="N151" s="42"/>
    </row>
    <row r="152" spans="1:14" x14ac:dyDescent="0.3">
      <c r="A152" s="297"/>
      <c r="B152" s="297">
        <v>505</v>
      </c>
      <c r="C152" s="297" t="s">
        <v>91</v>
      </c>
      <c r="D152" s="298">
        <v>3</v>
      </c>
      <c r="E152" s="297" t="s">
        <v>79</v>
      </c>
      <c r="F152" s="298">
        <v>85</v>
      </c>
      <c r="G152" s="298"/>
      <c r="H152" s="298"/>
      <c r="I152" s="298"/>
      <c r="J152" s="298"/>
      <c r="K152" s="298"/>
      <c r="L152" s="298">
        <v>85</v>
      </c>
      <c r="M152" s="298"/>
      <c r="N152" s="42"/>
    </row>
    <row r="153" spans="1:14" x14ac:dyDescent="0.3">
      <c r="A153" s="297"/>
      <c r="B153" s="297">
        <v>506</v>
      </c>
      <c r="C153" s="297" t="s">
        <v>91</v>
      </c>
      <c r="D153" s="298">
        <v>3</v>
      </c>
      <c r="E153" s="297" t="s">
        <v>79</v>
      </c>
      <c r="F153" s="298">
        <v>22</v>
      </c>
      <c r="G153" s="298"/>
      <c r="H153" s="298"/>
      <c r="I153" s="298"/>
      <c r="J153" s="298"/>
      <c r="K153" s="298"/>
      <c r="L153" s="298">
        <v>22</v>
      </c>
      <c r="M153" s="298"/>
      <c r="N153" s="42"/>
    </row>
    <row r="154" spans="1:14" x14ac:dyDescent="0.3">
      <c r="A154" s="297"/>
      <c r="B154" s="297">
        <v>507</v>
      </c>
      <c r="C154" s="297" t="s">
        <v>218</v>
      </c>
      <c r="D154" s="298">
        <v>3</v>
      </c>
      <c r="E154" s="297" t="s">
        <v>79</v>
      </c>
      <c r="F154" s="298">
        <v>60</v>
      </c>
      <c r="G154" s="298"/>
      <c r="H154" s="298"/>
      <c r="I154" s="298"/>
      <c r="J154" s="298"/>
      <c r="K154" s="298"/>
      <c r="L154" s="298">
        <v>60</v>
      </c>
      <c r="M154" s="298"/>
      <c r="N154" s="42"/>
    </row>
    <row r="155" spans="1:14" x14ac:dyDescent="0.3">
      <c r="A155" s="297"/>
      <c r="B155" s="297">
        <v>508</v>
      </c>
      <c r="C155" s="297" t="s">
        <v>91</v>
      </c>
      <c r="D155" s="298">
        <v>3</v>
      </c>
      <c r="E155" s="297" t="s">
        <v>79</v>
      </c>
      <c r="F155" s="298">
        <v>55</v>
      </c>
      <c r="G155" s="298"/>
      <c r="H155" s="298"/>
      <c r="I155" s="298"/>
      <c r="J155" s="298"/>
      <c r="K155" s="298"/>
      <c r="L155" s="298">
        <v>55</v>
      </c>
      <c r="M155" s="298"/>
      <c r="N155" s="42"/>
    </row>
    <row r="156" spans="1:14" x14ac:dyDescent="0.3">
      <c r="A156" s="297"/>
      <c r="B156" s="297">
        <v>509</v>
      </c>
      <c r="C156" s="297" t="s">
        <v>91</v>
      </c>
      <c r="D156" s="298">
        <v>3</v>
      </c>
      <c r="E156" s="297" t="s">
        <v>79</v>
      </c>
      <c r="F156" s="298">
        <v>41</v>
      </c>
      <c r="G156" s="298"/>
      <c r="H156" s="298"/>
      <c r="I156" s="298"/>
      <c r="J156" s="298"/>
      <c r="K156" s="298"/>
      <c r="L156" s="298">
        <v>41</v>
      </c>
      <c r="M156" s="298"/>
      <c r="N156" s="42"/>
    </row>
    <row r="157" spans="1:14" x14ac:dyDescent="0.3">
      <c r="A157" s="297"/>
      <c r="B157" s="297">
        <v>511</v>
      </c>
      <c r="C157" s="297" t="s">
        <v>91</v>
      </c>
      <c r="D157" s="298">
        <v>3</v>
      </c>
      <c r="E157" s="297" t="s">
        <v>79</v>
      </c>
      <c r="F157" s="298">
        <v>22</v>
      </c>
      <c r="G157" s="298"/>
      <c r="H157" s="298"/>
      <c r="I157" s="298"/>
      <c r="J157" s="298"/>
      <c r="K157" s="298"/>
      <c r="L157" s="298">
        <v>22</v>
      </c>
      <c r="M157" s="298"/>
      <c r="N157" s="42"/>
    </row>
    <row r="158" spans="1:14" x14ac:dyDescent="0.3">
      <c r="A158" s="297"/>
      <c r="B158" s="297">
        <v>512</v>
      </c>
      <c r="C158" s="297" t="s">
        <v>91</v>
      </c>
      <c r="D158" s="298">
        <v>3</v>
      </c>
      <c r="E158" s="297" t="s">
        <v>79</v>
      </c>
      <c r="F158" s="298">
        <v>85</v>
      </c>
      <c r="G158" s="298"/>
      <c r="H158" s="298"/>
      <c r="I158" s="298"/>
      <c r="J158" s="298"/>
      <c r="K158" s="298"/>
      <c r="L158" s="298">
        <v>85</v>
      </c>
      <c r="M158" s="298"/>
      <c r="N158" s="42"/>
    </row>
    <row r="159" spans="1:14" x14ac:dyDescent="0.3">
      <c r="A159" s="297"/>
      <c r="B159" s="297">
        <v>515</v>
      </c>
      <c r="C159" s="297" t="s">
        <v>91</v>
      </c>
      <c r="D159" s="298">
        <v>3</v>
      </c>
      <c r="E159" s="297" t="s">
        <v>79</v>
      </c>
      <c r="F159" s="298">
        <v>85</v>
      </c>
      <c r="G159" s="298"/>
      <c r="H159" s="298"/>
      <c r="I159" s="298"/>
      <c r="J159" s="298"/>
      <c r="K159" s="298"/>
      <c r="L159" s="298">
        <v>85</v>
      </c>
      <c r="M159" s="298"/>
      <c r="N159" s="42"/>
    </row>
    <row r="160" spans="1:14" x14ac:dyDescent="0.3">
      <c r="A160" s="297"/>
      <c r="B160" s="297">
        <v>516</v>
      </c>
      <c r="C160" s="297" t="s">
        <v>242</v>
      </c>
      <c r="D160" s="298">
        <v>3</v>
      </c>
      <c r="E160" s="297" t="s">
        <v>79</v>
      </c>
      <c r="F160" s="298">
        <v>20</v>
      </c>
      <c r="G160" s="298"/>
      <c r="H160" s="298"/>
      <c r="I160" s="298"/>
      <c r="J160" s="298"/>
      <c r="K160" s="298"/>
      <c r="L160" s="298">
        <v>20</v>
      </c>
      <c r="M160" s="298"/>
      <c r="N160" s="42"/>
    </row>
    <row r="161" spans="1:14" x14ac:dyDescent="0.3">
      <c r="A161" s="297"/>
      <c r="B161" s="297">
        <v>517</v>
      </c>
      <c r="C161" s="297" t="s">
        <v>105</v>
      </c>
      <c r="D161" s="298">
        <v>3</v>
      </c>
      <c r="E161" s="297" t="s">
        <v>79</v>
      </c>
      <c r="F161" s="298">
        <v>9</v>
      </c>
      <c r="G161" s="298"/>
      <c r="H161" s="298"/>
      <c r="I161" s="298"/>
      <c r="J161" s="298"/>
      <c r="K161" s="298"/>
      <c r="L161" s="298">
        <v>9</v>
      </c>
      <c r="M161" s="298"/>
      <c r="N161" s="42"/>
    </row>
    <row r="162" spans="1:14" x14ac:dyDescent="0.3">
      <c r="A162" s="297"/>
      <c r="B162" s="297">
        <v>518</v>
      </c>
      <c r="C162" s="297" t="s">
        <v>105</v>
      </c>
      <c r="D162" s="298">
        <v>3</v>
      </c>
      <c r="E162" s="297" t="s">
        <v>79</v>
      </c>
      <c r="F162" s="298">
        <v>9</v>
      </c>
      <c r="G162" s="298"/>
      <c r="H162" s="298"/>
      <c r="I162" s="298"/>
      <c r="J162" s="298"/>
      <c r="K162" s="298"/>
      <c r="L162" s="298">
        <v>9</v>
      </c>
      <c r="M162" s="298"/>
      <c r="N162" s="42"/>
    </row>
    <row r="163" spans="1:14" x14ac:dyDescent="0.3">
      <c r="A163" s="297"/>
      <c r="B163" s="297">
        <v>519</v>
      </c>
      <c r="C163" s="297" t="s">
        <v>243</v>
      </c>
      <c r="D163" s="298">
        <v>3</v>
      </c>
      <c r="E163" s="297" t="s">
        <v>79</v>
      </c>
      <c r="F163" s="298">
        <v>10</v>
      </c>
      <c r="G163" s="298"/>
      <c r="H163" s="298"/>
      <c r="I163" s="298"/>
      <c r="J163" s="298"/>
      <c r="K163" s="298"/>
      <c r="L163" s="298">
        <v>10</v>
      </c>
      <c r="M163" s="298"/>
      <c r="N163" s="42"/>
    </row>
    <row r="164" spans="1:14" x14ac:dyDescent="0.3">
      <c r="A164" s="297"/>
      <c r="B164" s="297">
        <v>520</v>
      </c>
      <c r="C164" s="297" t="s">
        <v>91</v>
      </c>
      <c r="D164" s="298">
        <v>3</v>
      </c>
      <c r="E164" s="297" t="s">
        <v>79</v>
      </c>
      <c r="F164" s="298">
        <v>39</v>
      </c>
      <c r="G164" s="298"/>
      <c r="H164" s="298"/>
      <c r="I164" s="298"/>
      <c r="J164" s="298"/>
      <c r="K164" s="298"/>
      <c r="L164" s="298">
        <v>39</v>
      </c>
      <c r="M164" s="298"/>
      <c r="N164" s="42"/>
    </row>
    <row r="165" spans="1:14" x14ac:dyDescent="0.3">
      <c r="A165" s="297"/>
      <c r="B165" s="297">
        <v>521</v>
      </c>
      <c r="C165" s="297" t="s">
        <v>91</v>
      </c>
      <c r="D165" s="298">
        <v>3</v>
      </c>
      <c r="E165" s="297" t="s">
        <v>79</v>
      </c>
      <c r="F165" s="298">
        <v>39</v>
      </c>
      <c r="G165" s="298"/>
      <c r="H165" s="298"/>
      <c r="I165" s="298"/>
      <c r="J165" s="298"/>
      <c r="K165" s="298"/>
      <c r="L165" s="298">
        <v>39</v>
      </c>
      <c r="M165" s="298"/>
      <c r="N165" s="42"/>
    </row>
    <row r="166" spans="1:14" x14ac:dyDescent="0.3">
      <c r="A166" s="297"/>
      <c r="B166" s="297">
        <v>522</v>
      </c>
      <c r="C166" s="297" t="s">
        <v>245</v>
      </c>
      <c r="D166" s="298">
        <v>3</v>
      </c>
      <c r="E166" s="297" t="s">
        <v>30</v>
      </c>
      <c r="F166" s="298">
        <v>68</v>
      </c>
      <c r="G166" s="298">
        <v>68</v>
      </c>
      <c r="H166" s="298"/>
      <c r="I166" s="298"/>
      <c r="J166" s="298"/>
      <c r="K166" s="298"/>
      <c r="L166" s="298"/>
      <c r="M166" s="298"/>
    </row>
    <row r="167" spans="1:14" x14ac:dyDescent="0.3">
      <c r="A167" s="297" t="s">
        <v>221</v>
      </c>
      <c r="B167" s="297">
        <v>523</v>
      </c>
      <c r="C167" s="297" t="s">
        <v>249</v>
      </c>
      <c r="D167" s="298">
        <v>3</v>
      </c>
      <c r="E167" s="297" t="s">
        <v>193</v>
      </c>
      <c r="F167" s="298">
        <v>4</v>
      </c>
      <c r="G167" s="298"/>
      <c r="H167" s="298"/>
      <c r="I167" s="298"/>
      <c r="J167" s="298">
        <v>4</v>
      </c>
      <c r="K167" s="298"/>
      <c r="L167" s="298"/>
      <c r="M167" s="298"/>
    </row>
    <row r="168" spans="1:14" x14ac:dyDescent="0.3">
      <c r="A168" s="297"/>
      <c r="B168" s="297">
        <v>580</v>
      </c>
      <c r="C168" s="297" t="s">
        <v>246</v>
      </c>
      <c r="D168" s="298">
        <v>3</v>
      </c>
      <c r="E168" s="297" t="s">
        <v>193</v>
      </c>
      <c r="F168" s="298">
        <v>10</v>
      </c>
      <c r="G168" s="298"/>
      <c r="H168" s="298"/>
      <c r="I168" s="298"/>
      <c r="J168" s="298">
        <v>10</v>
      </c>
      <c r="K168" s="298"/>
      <c r="L168" s="298"/>
      <c r="M168" s="298"/>
    </row>
    <row r="169" spans="1:14" x14ac:dyDescent="0.3">
      <c r="A169" s="297"/>
      <c r="B169" s="297">
        <v>584</v>
      </c>
      <c r="C169" s="297" t="s">
        <v>235</v>
      </c>
      <c r="D169" s="298">
        <v>3</v>
      </c>
      <c r="E169" s="297" t="s">
        <v>193</v>
      </c>
      <c r="F169" s="298">
        <v>9</v>
      </c>
      <c r="G169" s="298"/>
      <c r="H169" s="298"/>
      <c r="I169" s="298"/>
      <c r="J169" s="298">
        <v>9</v>
      </c>
      <c r="K169" s="298"/>
      <c r="L169" s="298"/>
      <c r="M169" s="298"/>
    </row>
    <row r="170" spans="1:14" x14ac:dyDescent="0.3">
      <c r="A170" s="297"/>
      <c r="B170" s="297">
        <v>595</v>
      </c>
      <c r="C170" s="297" t="s">
        <v>40</v>
      </c>
      <c r="D170" s="298">
        <v>3</v>
      </c>
      <c r="E170" s="297" t="s">
        <v>38</v>
      </c>
      <c r="F170" s="298">
        <v>157</v>
      </c>
      <c r="G170" s="298"/>
      <c r="H170" s="298"/>
      <c r="I170" s="298"/>
      <c r="J170" s="298"/>
      <c r="K170" s="298"/>
      <c r="L170" s="298"/>
      <c r="M170" s="298">
        <v>157</v>
      </c>
    </row>
    <row r="171" spans="1:14" x14ac:dyDescent="0.3">
      <c r="G171" s="42"/>
      <c r="H171" s="42"/>
      <c r="I171" s="42"/>
      <c r="J171" s="42"/>
      <c r="K171" s="42"/>
      <c r="L171" s="42"/>
      <c r="M171" s="42"/>
    </row>
    <row r="172" spans="1:14" x14ac:dyDescent="0.3">
      <c r="E172" s="43" t="s">
        <v>212</v>
      </c>
      <c r="F172" s="43">
        <f>SUM(F150:F171)</f>
        <v>934</v>
      </c>
      <c r="G172" s="43">
        <f>SUM(G150:G171)</f>
        <v>68</v>
      </c>
      <c r="H172" s="43"/>
      <c r="I172" s="43"/>
      <c r="J172" s="43">
        <f>SUM(J150:J171)</f>
        <v>23</v>
      </c>
      <c r="K172" s="43"/>
      <c r="L172" s="43">
        <f>SUM(L150:L171)</f>
        <v>686</v>
      </c>
      <c r="M172" s="43">
        <f>SUM(M150:M171)</f>
        <v>157</v>
      </c>
    </row>
    <row r="173" spans="1:14" x14ac:dyDescent="0.3">
      <c r="E173" s="42"/>
      <c r="F173" s="42"/>
      <c r="G173" s="42"/>
      <c r="H173" s="42"/>
      <c r="I173" s="42"/>
      <c r="J173" s="42"/>
      <c r="K173" s="42"/>
      <c r="L173" s="42"/>
      <c r="M173" s="42"/>
    </row>
    <row r="174" spans="1:14" ht="70.2" x14ac:dyDescent="0.3">
      <c r="A174" s="302" t="s">
        <v>254</v>
      </c>
      <c r="B174" s="302" t="s">
        <v>14</v>
      </c>
      <c r="C174" s="302" t="s">
        <v>15</v>
      </c>
      <c r="D174" s="302" t="s">
        <v>17</v>
      </c>
      <c r="E174" s="302" t="s">
        <v>19</v>
      </c>
      <c r="F174" s="303" t="s">
        <v>18</v>
      </c>
      <c r="G174" s="304" t="s">
        <v>30</v>
      </c>
      <c r="H174" s="304" t="s">
        <v>191</v>
      </c>
      <c r="I174" s="304" t="s">
        <v>192</v>
      </c>
      <c r="J174" s="304" t="s">
        <v>193</v>
      </c>
      <c r="K174" s="304" t="s">
        <v>25</v>
      </c>
      <c r="L174" s="304" t="s">
        <v>79</v>
      </c>
      <c r="M174" s="304" t="s">
        <v>38</v>
      </c>
    </row>
    <row r="175" spans="1:14" x14ac:dyDescent="0.3">
      <c r="A175" s="297"/>
      <c r="B175" s="297">
        <v>601</v>
      </c>
      <c r="C175" s="297" t="s">
        <v>105</v>
      </c>
      <c r="D175" s="298">
        <v>3</v>
      </c>
      <c r="E175" s="297" t="s">
        <v>79</v>
      </c>
      <c r="F175" s="298">
        <v>9</v>
      </c>
      <c r="G175" s="298"/>
      <c r="H175" s="298"/>
      <c r="I175" s="298"/>
      <c r="J175" s="298"/>
      <c r="K175" s="298"/>
      <c r="L175" s="298">
        <v>9</v>
      </c>
      <c r="M175" s="298"/>
    </row>
    <row r="176" spans="1:14" x14ac:dyDescent="0.3">
      <c r="A176" s="297"/>
      <c r="B176" s="297">
        <v>602</v>
      </c>
      <c r="C176" s="297" t="s">
        <v>105</v>
      </c>
      <c r="D176" s="298">
        <v>3</v>
      </c>
      <c r="E176" s="297" t="s">
        <v>79</v>
      </c>
      <c r="F176" s="298">
        <v>9</v>
      </c>
      <c r="G176" s="298"/>
      <c r="H176" s="298"/>
      <c r="I176" s="298"/>
      <c r="J176" s="298"/>
      <c r="K176" s="298"/>
      <c r="L176" s="298">
        <v>9</v>
      </c>
      <c r="M176" s="298"/>
    </row>
    <row r="177" spans="1:13" x14ac:dyDescent="0.3">
      <c r="A177" s="297"/>
      <c r="B177" s="297">
        <v>603</v>
      </c>
      <c r="C177" s="297" t="s">
        <v>174</v>
      </c>
      <c r="D177" s="298">
        <v>3</v>
      </c>
      <c r="E177" s="297" t="s">
        <v>79</v>
      </c>
      <c r="F177" s="298">
        <v>23</v>
      </c>
      <c r="G177" s="298"/>
      <c r="H177" s="298"/>
      <c r="I177" s="298"/>
      <c r="J177" s="298"/>
      <c r="K177" s="298"/>
      <c r="L177" s="298">
        <v>23</v>
      </c>
      <c r="M177" s="298"/>
    </row>
    <row r="178" spans="1:13" x14ac:dyDescent="0.3">
      <c r="A178" s="297"/>
      <c r="B178" s="297">
        <v>604</v>
      </c>
      <c r="C178" s="297" t="s">
        <v>255</v>
      </c>
      <c r="D178" s="298">
        <v>3</v>
      </c>
      <c r="E178" s="297" t="s">
        <v>193</v>
      </c>
      <c r="F178" s="298">
        <v>45</v>
      </c>
      <c r="G178" s="298"/>
      <c r="H178" s="298"/>
      <c r="I178" s="298"/>
      <c r="J178" s="298">
        <v>45</v>
      </c>
      <c r="K178" s="298"/>
      <c r="L178" s="298">
        <v>45</v>
      </c>
      <c r="M178" s="298"/>
    </row>
    <row r="179" spans="1:13" x14ac:dyDescent="0.3">
      <c r="A179" s="297"/>
      <c r="B179" s="297">
        <v>605</v>
      </c>
      <c r="C179" s="297" t="s">
        <v>242</v>
      </c>
      <c r="D179" s="298">
        <v>3</v>
      </c>
      <c r="E179" s="297" t="s">
        <v>79</v>
      </c>
      <c r="F179" s="298">
        <v>20</v>
      </c>
      <c r="G179" s="298"/>
      <c r="H179" s="298"/>
      <c r="I179" s="298"/>
      <c r="J179" s="298"/>
      <c r="K179" s="298"/>
      <c r="L179" s="298">
        <v>20</v>
      </c>
      <c r="M179" s="298"/>
    </row>
    <row r="180" spans="1:13" x14ac:dyDescent="0.3">
      <c r="A180" s="297"/>
      <c r="B180" s="297">
        <v>606</v>
      </c>
      <c r="C180" s="297" t="s">
        <v>91</v>
      </c>
      <c r="D180" s="298">
        <v>3</v>
      </c>
      <c r="E180" s="297" t="s">
        <v>79</v>
      </c>
      <c r="F180" s="298">
        <v>85</v>
      </c>
      <c r="G180" s="298"/>
      <c r="H180" s="298"/>
      <c r="I180" s="298"/>
      <c r="J180" s="298"/>
      <c r="K180" s="298"/>
      <c r="L180" s="298">
        <v>85</v>
      </c>
      <c r="M180" s="298"/>
    </row>
    <row r="181" spans="1:13" x14ac:dyDescent="0.3">
      <c r="A181" s="297"/>
      <c r="B181" s="297">
        <v>609</v>
      </c>
      <c r="C181" s="297" t="s">
        <v>91</v>
      </c>
      <c r="D181" s="298">
        <v>3</v>
      </c>
      <c r="E181" s="297" t="s">
        <v>79</v>
      </c>
      <c r="F181" s="298">
        <v>85</v>
      </c>
      <c r="G181" s="298"/>
      <c r="H181" s="298"/>
      <c r="I181" s="298"/>
      <c r="J181" s="298"/>
      <c r="K181" s="298"/>
      <c r="L181" s="298">
        <v>85</v>
      </c>
      <c r="M181" s="298"/>
    </row>
    <row r="182" spans="1:13" x14ac:dyDescent="0.3">
      <c r="A182" s="297"/>
      <c r="B182" s="297">
        <v>610</v>
      </c>
      <c r="C182" s="297" t="s">
        <v>91</v>
      </c>
      <c r="D182" s="298">
        <v>3</v>
      </c>
      <c r="E182" s="297" t="s">
        <v>79</v>
      </c>
      <c r="F182" s="298">
        <v>22</v>
      </c>
      <c r="G182" s="298"/>
      <c r="H182" s="298"/>
      <c r="I182" s="298"/>
      <c r="J182" s="298"/>
      <c r="K182" s="298"/>
      <c r="L182" s="298">
        <v>22</v>
      </c>
      <c r="M182" s="298"/>
    </row>
    <row r="183" spans="1:13" x14ac:dyDescent="0.3">
      <c r="A183" s="297"/>
      <c r="B183" s="297">
        <v>611</v>
      </c>
      <c r="C183" s="297" t="s">
        <v>174</v>
      </c>
      <c r="D183" s="298">
        <v>3</v>
      </c>
      <c r="E183" s="297" t="s">
        <v>79</v>
      </c>
      <c r="F183" s="298">
        <v>60</v>
      </c>
      <c r="G183" s="298"/>
      <c r="H183" s="298"/>
      <c r="I183" s="298"/>
      <c r="J183" s="298"/>
      <c r="K183" s="298"/>
      <c r="L183" s="298">
        <v>60</v>
      </c>
      <c r="M183" s="298"/>
    </row>
    <row r="184" spans="1:13" x14ac:dyDescent="0.3">
      <c r="A184" s="297"/>
      <c r="B184" s="297">
        <v>612</v>
      </c>
      <c r="C184" s="297" t="s">
        <v>174</v>
      </c>
      <c r="D184" s="298">
        <v>3</v>
      </c>
      <c r="E184" s="297" t="s">
        <v>79</v>
      </c>
      <c r="F184" s="298">
        <v>55</v>
      </c>
      <c r="G184" s="298"/>
      <c r="H184" s="298"/>
      <c r="I184" s="298"/>
      <c r="J184" s="298"/>
      <c r="K184" s="298"/>
      <c r="L184" s="298">
        <v>55</v>
      </c>
      <c r="M184" s="298"/>
    </row>
    <row r="185" spans="1:13" x14ac:dyDescent="0.3">
      <c r="A185" s="297"/>
      <c r="B185" s="297">
        <v>613</v>
      </c>
      <c r="C185" s="297" t="s">
        <v>91</v>
      </c>
      <c r="D185" s="298">
        <v>3</v>
      </c>
      <c r="E185" s="297" t="s">
        <v>79</v>
      </c>
      <c r="F185" s="298">
        <v>41</v>
      </c>
      <c r="G185" s="298"/>
      <c r="H185" s="298"/>
      <c r="I185" s="298"/>
      <c r="J185" s="298"/>
      <c r="K185" s="298"/>
      <c r="L185" s="298">
        <v>41</v>
      </c>
      <c r="M185" s="298"/>
    </row>
    <row r="186" spans="1:13" x14ac:dyDescent="0.3">
      <c r="A186" s="297"/>
      <c r="B186" s="297">
        <v>615</v>
      </c>
      <c r="C186" s="297" t="s">
        <v>91</v>
      </c>
      <c r="D186" s="298">
        <v>3</v>
      </c>
      <c r="E186" s="297" t="s">
        <v>79</v>
      </c>
      <c r="F186" s="298">
        <v>22</v>
      </c>
      <c r="G186" s="298"/>
      <c r="H186" s="298"/>
      <c r="I186" s="298"/>
      <c r="J186" s="298"/>
      <c r="K186" s="298"/>
      <c r="L186" s="298">
        <v>22</v>
      </c>
      <c r="M186" s="298"/>
    </row>
    <row r="187" spans="1:13" x14ac:dyDescent="0.3">
      <c r="A187" s="297"/>
      <c r="B187" s="297">
        <v>616</v>
      </c>
      <c r="C187" s="297" t="s">
        <v>91</v>
      </c>
      <c r="D187" s="298">
        <v>3</v>
      </c>
      <c r="E187" s="297" t="s">
        <v>79</v>
      </c>
      <c r="F187" s="298">
        <v>85</v>
      </c>
      <c r="G187" s="298"/>
      <c r="H187" s="298"/>
      <c r="I187" s="298"/>
      <c r="J187" s="298"/>
      <c r="K187" s="298"/>
      <c r="L187" s="298">
        <v>85</v>
      </c>
      <c r="M187" s="298"/>
    </row>
    <row r="188" spans="1:13" x14ac:dyDescent="0.3">
      <c r="A188" s="297"/>
      <c r="B188" s="297">
        <v>619</v>
      </c>
      <c r="C188" s="297" t="s">
        <v>91</v>
      </c>
      <c r="D188" s="298">
        <v>3</v>
      </c>
      <c r="E188" s="297" t="s">
        <v>79</v>
      </c>
      <c r="F188" s="298">
        <v>85</v>
      </c>
      <c r="G188" s="298"/>
      <c r="H188" s="298"/>
      <c r="I188" s="298"/>
      <c r="J188" s="298"/>
      <c r="K188" s="298"/>
      <c r="L188" s="298">
        <v>85</v>
      </c>
      <c r="M188" s="298"/>
    </row>
    <row r="189" spans="1:13" x14ac:dyDescent="0.3">
      <c r="A189" s="297"/>
      <c r="B189" s="297">
        <v>620</v>
      </c>
      <c r="C189" s="297" t="s">
        <v>242</v>
      </c>
      <c r="D189" s="298">
        <v>3</v>
      </c>
      <c r="E189" s="297" t="s">
        <v>79</v>
      </c>
      <c r="F189" s="298">
        <v>20</v>
      </c>
      <c r="G189" s="298"/>
      <c r="H189" s="298"/>
      <c r="I189" s="298"/>
      <c r="J189" s="298"/>
      <c r="K189" s="298"/>
      <c r="L189" s="298">
        <v>20</v>
      </c>
      <c r="M189" s="298"/>
    </row>
    <row r="190" spans="1:13" x14ac:dyDescent="0.3">
      <c r="A190" s="297"/>
      <c r="B190" s="297">
        <v>622</v>
      </c>
      <c r="C190" s="297" t="s">
        <v>245</v>
      </c>
      <c r="D190" s="298">
        <v>3</v>
      </c>
      <c r="E190" s="297" t="s">
        <v>30</v>
      </c>
      <c r="F190" s="298">
        <v>68</v>
      </c>
      <c r="G190" s="298">
        <v>68</v>
      </c>
      <c r="H190" s="298"/>
      <c r="I190" s="298"/>
      <c r="J190" s="298"/>
      <c r="K190" s="298"/>
      <c r="L190" s="298"/>
      <c r="M190" s="298"/>
    </row>
    <row r="191" spans="1:13" x14ac:dyDescent="0.3">
      <c r="A191" s="297"/>
      <c r="B191" s="297">
        <v>680</v>
      </c>
      <c r="C191" s="297" t="s">
        <v>246</v>
      </c>
      <c r="D191" s="298">
        <v>3</v>
      </c>
      <c r="E191" s="297" t="s">
        <v>193</v>
      </c>
      <c r="F191" s="298">
        <v>10</v>
      </c>
      <c r="G191" s="298"/>
      <c r="H191" s="298"/>
      <c r="I191" s="298"/>
      <c r="J191" s="298">
        <v>10</v>
      </c>
      <c r="K191" s="298"/>
      <c r="L191" s="298"/>
      <c r="M191" s="298"/>
    </row>
    <row r="192" spans="1:13" x14ac:dyDescent="0.3">
      <c r="A192" s="297"/>
      <c r="B192" s="297">
        <v>684</v>
      </c>
      <c r="C192" s="297" t="s">
        <v>235</v>
      </c>
      <c r="D192" s="298">
        <v>3</v>
      </c>
      <c r="E192" s="297" t="s">
        <v>193</v>
      </c>
      <c r="F192" s="298">
        <v>9</v>
      </c>
      <c r="G192" s="298"/>
      <c r="H192" s="298"/>
      <c r="I192" s="298"/>
      <c r="J192" s="298">
        <v>9</v>
      </c>
      <c r="K192" s="298"/>
      <c r="L192" s="298"/>
      <c r="M192" s="298"/>
    </row>
    <row r="193" spans="1:13" x14ac:dyDescent="0.3">
      <c r="A193" s="297"/>
      <c r="B193" s="297">
        <v>687</v>
      </c>
      <c r="C193" s="297" t="s">
        <v>100</v>
      </c>
      <c r="D193" s="298">
        <v>3</v>
      </c>
      <c r="E193" s="297" t="s">
        <v>193</v>
      </c>
      <c r="F193" s="298">
        <v>4</v>
      </c>
      <c r="G193" s="298"/>
      <c r="H193" s="298"/>
      <c r="I193" s="298"/>
      <c r="J193" s="298">
        <v>4</v>
      </c>
      <c r="K193" s="298"/>
      <c r="L193" s="298"/>
      <c r="M193" s="298"/>
    </row>
    <row r="194" spans="1:13" x14ac:dyDescent="0.3">
      <c r="A194" s="297"/>
      <c r="B194" s="297">
        <v>694</v>
      </c>
      <c r="C194" s="297" t="s">
        <v>40</v>
      </c>
      <c r="D194" s="298">
        <v>3</v>
      </c>
      <c r="E194" s="297" t="s">
        <v>38</v>
      </c>
      <c r="F194" s="298">
        <v>179</v>
      </c>
      <c r="G194" s="298"/>
      <c r="H194" s="298"/>
      <c r="I194" s="298"/>
      <c r="J194" s="298"/>
      <c r="K194" s="298"/>
      <c r="L194" s="298"/>
      <c r="M194" s="298">
        <v>179</v>
      </c>
    </row>
    <row r="195" spans="1:13" x14ac:dyDescent="0.3">
      <c r="G195" s="42"/>
      <c r="H195" s="42"/>
      <c r="I195" s="42"/>
      <c r="J195" s="42"/>
      <c r="K195" s="42"/>
      <c r="L195" s="42"/>
      <c r="M195" s="42"/>
    </row>
    <row r="196" spans="1:13" x14ac:dyDescent="0.3">
      <c r="E196" s="46" t="s">
        <v>212</v>
      </c>
      <c r="F196" s="47">
        <v>981</v>
      </c>
      <c r="G196" s="46">
        <f>SUM(G175:G195)</f>
        <v>68</v>
      </c>
      <c r="H196" s="46"/>
      <c r="I196" s="46"/>
      <c r="J196" s="46">
        <f>SUM(J175:J195)</f>
        <v>68</v>
      </c>
      <c r="K196" s="46"/>
      <c r="L196" s="46">
        <f>SUM(L175:L195)</f>
        <v>666</v>
      </c>
      <c r="M196" s="46">
        <f>SUM(M175:M195)</f>
        <v>179</v>
      </c>
    </row>
    <row r="197" spans="1:13" x14ac:dyDescent="0.3">
      <c r="E197" s="42"/>
      <c r="F197" s="42"/>
      <c r="G197" s="42"/>
      <c r="H197" s="42"/>
      <c r="I197" s="42"/>
      <c r="J197" s="42"/>
      <c r="K197" s="42"/>
      <c r="L197" s="42"/>
      <c r="M197" s="42"/>
    </row>
    <row r="198" spans="1:13" ht="70.2" x14ac:dyDescent="0.3">
      <c r="A198" s="294" t="s">
        <v>256</v>
      </c>
      <c r="B198" s="294" t="s">
        <v>14</v>
      </c>
      <c r="C198" s="294" t="s">
        <v>15</v>
      </c>
      <c r="D198" s="294" t="s">
        <v>17</v>
      </c>
      <c r="E198" s="294" t="s">
        <v>19</v>
      </c>
      <c r="F198" s="295" t="s">
        <v>18</v>
      </c>
      <c r="G198" s="296" t="s">
        <v>30</v>
      </c>
      <c r="H198" s="296" t="s">
        <v>191</v>
      </c>
      <c r="I198" s="296" t="s">
        <v>192</v>
      </c>
      <c r="J198" s="296" t="s">
        <v>193</v>
      </c>
      <c r="K198" s="296" t="s">
        <v>25</v>
      </c>
      <c r="L198" s="296" t="s">
        <v>79</v>
      </c>
      <c r="M198" s="296" t="s">
        <v>38</v>
      </c>
    </row>
    <row r="199" spans="1:13" x14ac:dyDescent="0.3">
      <c r="A199" s="297"/>
      <c r="B199" s="297">
        <v>701</v>
      </c>
      <c r="C199" s="297" t="s">
        <v>242</v>
      </c>
      <c r="D199" s="298">
        <v>3</v>
      </c>
      <c r="E199" s="297" t="s">
        <v>79</v>
      </c>
      <c r="F199" s="298">
        <v>20</v>
      </c>
      <c r="G199" s="298"/>
      <c r="H199" s="298"/>
      <c r="I199" s="298"/>
      <c r="J199" s="298"/>
      <c r="K199" s="298"/>
      <c r="L199" s="298">
        <v>20</v>
      </c>
      <c r="M199" s="298"/>
    </row>
    <row r="200" spans="1:13" x14ac:dyDescent="0.3">
      <c r="A200" s="297"/>
      <c r="B200" s="297">
        <v>702</v>
      </c>
      <c r="C200" s="297" t="s">
        <v>91</v>
      </c>
      <c r="D200" s="298">
        <v>3</v>
      </c>
      <c r="E200" s="297" t="s">
        <v>79</v>
      </c>
      <c r="F200" s="298">
        <v>85</v>
      </c>
      <c r="G200" s="298"/>
      <c r="H200" s="298"/>
      <c r="I200" s="298"/>
      <c r="J200" s="298"/>
      <c r="K200" s="298"/>
      <c r="L200" s="298">
        <v>85</v>
      </c>
      <c r="M200" s="298"/>
    </row>
    <row r="201" spans="1:13" x14ac:dyDescent="0.3">
      <c r="A201" s="297"/>
      <c r="B201" s="297">
        <v>705</v>
      </c>
      <c r="C201" s="297" t="s">
        <v>91</v>
      </c>
      <c r="D201" s="298">
        <v>3</v>
      </c>
      <c r="E201" s="297" t="s">
        <v>79</v>
      </c>
      <c r="F201" s="298">
        <v>85</v>
      </c>
      <c r="G201" s="298"/>
      <c r="H201" s="298"/>
      <c r="I201" s="298"/>
      <c r="J201" s="298"/>
      <c r="K201" s="298"/>
      <c r="L201" s="298">
        <v>85</v>
      </c>
      <c r="M201" s="298"/>
    </row>
    <row r="202" spans="1:13" x14ac:dyDescent="0.3">
      <c r="A202" s="297"/>
      <c r="B202" s="297">
        <v>706</v>
      </c>
      <c r="C202" s="297" t="s">
        <v>91</v>
      </c>
      <c r="D202" s="298">
        <v>3</v>
      </c>
      <c r="E202" s="297" t="s">
        <v>79</v>
      </c>
      <c r="F202" s="298">
        <v>22</v>
      </c>
      <c r="G202" s="298"/>
      <c r="H202" s="298"/>
      <c r="I202" s="298"/>
      <c r="J202" s="298"/>
      <c r="K202" s="298"/>
      <c r="L202" s="298">
        <v>22</v>
      </c>
      <c r="M202" s="298"/>
    </row>
    <row r="203" spans="1:13" x14ac:dyDescent="0.3">
      <c r="A203" s="297"/>
      <c r="B203" s="297">
        <v>707</v>
      </c>
      <c r="C203" s="297" t="s">
        <v>91</v>
      </c>
      <c r="D203" s="298">
        <v>3</v>
      </c>
      <c r="E203" s="297" t="s">
        <v>79</v>
      </c>
      <c r="F203" s="298">
        <v>55</v>
      </c>
      <c r="G203" s="298"/>
      <c r="H203" s="298"/>
      <c r="I203" s="298"/>
      <c r="J203" s="298"/>
      <c r="K203" s="298"/>
      <c r="L203" s="298">
        <v>55</v>
      </c>
      <c r="M203" s="298"/>
    </row>
    <row r="204" spans="1:13" x14ac:dyDescent="0.3">
      <c r="A204" s="297"/>
      <c r="B204" s="297">
        <v>708</v>
      </c>
      <c r="C204" s="297" t="s">
        <v>91</v>
      </c>
      <c r="D204" s="298">
        <v>3</v>
      </c>
      <c r="E204" s="297" t="s">
        <v>79</v>
      </c>
      <c r="F204" s="298">
        <v>41</v>
      </c>
      <c r="G204" s="298"/>
      <c r="H204" s="298"/>
      <c r="I204" s="298"/>
      <c r="J204" s="298"/>
      <c r="K204" s="298"/>
      <c r="L204" s="298">
        <v>41</v>
      </c>
      <c r="M204" s="298"/>
    </row>
    <row r="205" spans="1:13" x14ac:dyDescent="0.3">
      <c r="A205" s="297"/>
      <c r="B205" s="297">
        <v>710</v>
      </c>
      <c r="C205" s="297" t="s">
        <v>91</v>
      </c>
      <c r="D205" s="298">
        <v>3</v>
      </c>
      <c r="E205" s="297" t="s">
        <v>79</v>
      </c>
      <c r="F205" s="298">
        <v>22</v>
      </c>
      <c r="G205" s="298"/>
      <c r="H205" s="298"/>
      <c r="I205" s="298"/>
      <c r="J205" s="298"/>
      <c r="K205" s="298"/>
      <c r="L205" s="298">
        <v>22</v>
      </c>
      <c r="M205" s="298"/>
    </row>
    <row r="206" spans="1:13" x14ac:dyDescent="0.3">
      <c r="A206" s="297"/>
      <c r="B206" s="297">
        <v>711</v>
      </c>
      <c r="C206" s="297" t="s">
        <v>91</v>
      </c>
      <c r="D206" s="298">
        <v>3</v>
      </c>
      <c r="E206" s="297" t="s">
        <v>79</v>
      </c>
      <c r="F206" s="298">
        <v>85</v>
      </c>
      <c r="G206" s="298"/>
      <c r="H206" s="298"/>
      <c r="I206" s="298"/>
      <c r="J206" s="298"/>
      <c r="K206" s="298"/>
      <c r="L206" s="298">
        <v>85</v>
      </c>
      <c r="M206" s="298"/>
    </row>
    <row r="207" spans="1:13" x14ac:dyDescent="0.3">
      <c r="A207" s="297"/>
      <c r="B207" s="297">
        <v>714</v>
      </c>
      <c r="C207" s="297" t="s">
        <v>91</v>
      </c>
      <c r="D207" s="298">
        <v>3</v>
      </c>
      <c r="E207" s="297" t="s">
        <v>79</v>
      </c>
      <c r="F207" s="298">
        <v>85</v>
      </c>
      <c r="G207" s="298"/>
      <c r="H207" s="298"/>
      <c r="I207" s="298"/>
      <c r="J207" s="298"/>
      <c r="K207" s="298"/>
      <c r="L207" s="298">
        <v>85</v>
      </c>
      <c r="M207" s="298"/>
    </row>
    <row r="208" spans="1:13" x14ac:dyDescent="0.3">
      <c r="A208" s="297"/>
      <c r="B208" s="297">
        <v>715</v>
      </c>
      <c r="C208" s="297" t="s">
        <v>242</v>
      </c>
      <c r="D208" s="298">
        <v>3</v>
      </c>
      <c r="E208" s="297" t="s">
        <v>79</v>
      </c>
      <c r="F208" s="298">
        <v>20</v>
      </c>
      <c r="G208" s="298"/>
      <c r="H208" s="298"/>
      <c r="I208" s="298"/>
      <c r="J208" s="298"/>
      <c r="K208" s="298"/>
      <c r="L208" s="298">
        <v>20</v>
      </c>
      <c r="M208" s="298"/>
    </row>
    <row r="209" spans="1:18" x14ac:dyDescent="0.3">
      <c r="A209" s="297" t="s">
        <v>257</v>
      </c>
      <c r="B209" s="297" t="s">
        <v>732</v>
      </c>
      <c r="C209" s="297" t="s">
        <v>258</v>
      </c>
      <c r="D209" s="298">
        <v>3</v>
      </c>
      <c r="E209" s="297" t="s">
        <v>30</v>
      </c>
      <c r="F209" s="298">
        <v>110</v>
      </c>
      <c r="G209" s="298">
        <v>110</v>
      </c>
      <c r="H209" s="298"/>
      <c r="I209" s="298"/>
      <c r="J209" s="298"/>
      <c r="K209" s="298"/>
      <c r="L209" s="298"/>
      <c r="M209" s="298"/>
    </row>
    <row r="210" spans="1:18" x14ac:dyDescent="0.3">
      <c r="A210" s="297" t="s">
        <v>259</v>
      </c>
      <c r="B210" s="297">
        <v>762</v>
      </c>
      <c r="C210" s="297" t="s">
        <v>260</v>
      </c>
      <c r="D210" s="298">
        <v>3</v>
      </c>
      <c r="E210" s="297" t="s">
        <v>38</v>
      </c>
      <c r="F210" s="298">
        <v>25</v>
      </c>
      <c r="G210" s="298"/>
      <c r="H210" s="298"/>
      <c r="I210" s="298"/>
      <c r="J210" s="298"/>
      <c r="K210" s="298"/>
      <c r="L210" s="298"/>
      <c r="M210" s="298">
        <v>25</v>
      </c>
    </row>
    <row r="211" spans="1:18" x14ac:dyDescent="0.3">
      <c r="A211" s="297"/>
      <c r="B211" s="297">
        <v>722</v>
      </c>
      <c r="C211" s="297" t="s">
        <v>261</v>
      </c>
      <c r="D211" s="298">
        <v>3</v>
      </c>
      <c r="E211" s="297" t="s">
        <v>30</v>
      </c>
      <c r="F211" s="298">
        <v>40</v>
      </c>
      <c r="G211" s="298">
        <v>40</v>
      </c>
      <c r="H211" s="298"/>
      <c r="I211" s="298"/>
      <c r="J211" s="298"/>
      <c r="K211" s="298"/>
      <c r="L211" s="298"/>
      <c r="M211" s="298"/>
    </row>
    <row r="212" spans="1:18" x14ac:dyDescent="0.3">
      <c r="A212" s="300" t="s">
        <v>221</v>
      </c>
      <c r="B212" s="297">
        <v>723</v>
      </c>
      <c r="C212" s="297" t="s">
        <v>249</v>
      </c>
      <c r="D212" s="298">
        <v>3</v>
      </c>
      <c r="E212" s="297" t="s">
        <v>193</v>
      </c>
      <c r="F212" s="298">
        <v>4</v>
      </c>
      <c r="G212" s="298"/>
      <c r="H212" s="298"/>
      <c r="I212" s="298"/>
      <c r="J212" s="298">
        <v>4</v>
      </c>
      <c r="K212" s="298"/>
      <c r="L212" s="298"/>
      <c r="M212" s="298"/>
      <c r="R212" t="s">
        <v>3</v>
      </c>
    </row>
    <row r="213" spans="1:18" x14ac:dyDescent="0.3">
      <c r="A213" s="297"/>
      <c r="B213" s="297">
        <v>780</v>
      </c>
      <c r="C213" s="297" t="s">
        <v>246</v>
      </c>
      <c r="D213" s="298">
        <v>3</v>
      </c>
      <c r="E213" s="297" t="s">
        <v>193</v>
      </c>
      <c r="F213" s="298">
        <v>10</v>
      </c>
      <c r="G213" s="298"/>
      <c r="H213" s="298"/>
      <c r="I213" s="298"/>
      <c r="J213" s="298">
        <v>10</v>
      </c>
      <c r="K213" s="298"/>
      <c r="L213" s="298"/>
      <c r="M213" s="298"/>
    </row>
    <row r="214" spans="1:18" x14ac:dyDescent="0.3">
      <c r="A214" s="297"/>
      <c r="B214" s="297">
        <v>784</v>
      </c>
      <c r="C214" s="297" t="s">
        <v>235</v>
      </c>
      <c r="D214" s="298">
        <v>3</v>
      </c>
      <c r="E214" s="297" t="s">
        <v>193</v>
      </c>
      <c r="F214" s="298">
        <v>9</v>
      </c>
      <c r="G214" s="298"/>
      <c r="H214" s="298"/>
      <c r="I214" s="298"/>
      <c r="J214" s="298">
        <v>9</v>
      </c>
      <c r="K214" s="298"/>
      <c r="L214" s="298"/>
      <c r="M214" s="298"/>
    </row>
    <row r="215" spans="1:18" x14ac:dyDescent="0.3">
      <c r="A215" s="297"/>
      <c r="B215" s="297">
        <v>792</v>
      </c>
      <c r="C215" s="297" t="s">
        <v>40</v>
      </c>
      <c r="D215" s="298">
        <v>3</v>
      </c>
      <c r="E215" s="297" t="s">
        <v>38</v>
      </c>
      <c r="F215" s="297">
        <v>140</v>
      </c>
      <c r="G215" s="298"/>
      <c r="H215" s="298"/>
      <c r="I215" s="298"/>
      <c r="J215" s="298"/>
      <c r="K215" s="298"/>
      <c r="L215" s="298"/>
      <c r="M215" s="298">
        <v>140</v>
      </c>
    </row>
    <row r="216" spans="1:18" x14ac:dyDescent="0.3">
      <c r="A216" s="44"/>
      <c r="B216" s="44"/>
      <c r="C216" s="44"/>
      <c r="D216" s="42"/>
      <c r="E216" s="44"/>
      <c r="F216" s="42"/>
      <c r="G216" s="42"/>
      <c r="H216" s="42"/>
      <c r="I216" s="42"/>
      <c r="J216" s="42"/>
      <c r="K216" s="42"/>
      <c r="L216" s="42"/>
      <c r="M216" s="42"/>
    </row>
    <row r="217" spans="1:18" x14ac:dyDescent="0.3">
      <c r="E217" s="43" t="s">
        <v>212</v>
      </c>
      <c r="F217" s="43">
        <f>SUM(F199:F215)</f>
        <v>858</v>
      </c>
      <c r="G217" s="43">
        <v>150</v>
      </c>
      <c r="H217" s="43"/>
      <c r="I217" s="43"/>
      <c r="J217" s="43">
        <f>SUM(J199:J215)</f>
        <v>23</v>
      </c>
      <c r="K217" s="43"/>
      <c r="L217" s="43">
        <f>SUM(L199:L215)</f>
        <v>520</v>
      </c>
      <c r="M217" s="43">
        <f>SUM(M199:M215)</f>
        <v>165</v>
      </c>
    </row>
    <row r="218" spans="1:18" x14ac:dyDescent="0.3">
      <c r="E218" s="42"/>
      <c r="F218" s="42"/>
      <c r="G218" s="42"/>
      <c r="H218" s="42"/>
      <c r="I218" s="42"/>
      <c r="J218" s="42"/>
      <c r="K218" s="42"/>
      <c r="L218" s="42"/>
      <c r="M218" s="42"/>
    </row>
    <row r="219" spans="1:18" ht="70.2" x14ac:dyDescent="0.3">
      <c r="A219" s="302" t="s">
        <v>262</v>
      </c>
      <c r="B219" s="302" t="s">
        <v>14</v>
      </c>
      <c r="C219" s="302" t="s">
        <v>15</v>
      </c>
      <c r="D219" s="302" t="s">
        <v>17</v>
      </c>
      <c r="E219" s="302" t="s">
        <v>19</v>
      </c>
      <c r="F219" s="303" t="s">
        <v>18</v>
      </c>
      <c r="G219" s="304" t="s">
        <v>30</v>
      </c>
      <c r="H219" s="304" t="s">
        <v>191</v>
      </c>
      <c r="I219" s="304" t="s">
        <v>192</v>
      </c>
      <c r="J219" s="304" t="s">
        <v>193</v>
      </c>
      <c r="K219" s="304" t="s">
        <v>25</v>
      </c>
      <c r="L219" s="304" t="s">
        <v>79</v>
      </c>
      <c r="M219" s="304" t="s">
        <v>38</v>
      </c>
    </row>
    <row r="220" spans="1:18" x14ac:dyDescent="0.3">
      <c r="A220" s="297"/>
      <c r="B220" s="297">
        <v>801</v>
      </c>
      <c r="C220" s="297" t="s">
        <v>242</v>
      </c>
      <c r="D220" s="298">
        <v>3</v>
      </c>
      <c r="E220" s="297" t="s">
        <v>79</v>
      </c>
      <c r="F220" s="298">
        <v>20</v>
      </c>
      <c r="G220" s="298"/>
      <c r="H220" s="298"/>
      <c r="I220" s="298"/>
      <c r="J220" s="298"/>
      <c r="K220" s="298"/>
      <c r="L220" s="298">
        <v>20</v>
      </c>
      <c r="M220" s="298"/>
    </row>
    <row r="221" spans="1:18" x14ac:dyDescent="0.3">
      <c r="A221" s="297"/>
      <c r="B221" s="297">
        <v>802</v>
      </c>
      <c r="C221" s="297" t="s">
        <v>91</v>
      </c>
      <c r="D221" s="298">
        <v>3</v>
      </c>
      <c r="E221" s="297" t="s">
        <v>79</v>
      </c>
      <c r="F221" s="298">
        <v>85</v>
      </c>
      <c r="G221" s="298"/>
      <c r="H221" s="298"/>
      <c r="I221" s="298"/>
      <c r="J221" s="298"/>
      <c r="K221" s="298"/>
      <c r="L221" s="298">
        <v>85</v>
      </c>
      <c r="M221" s="298"/>
    </row>
    <row r="222" spans="1:18" x14ac:dyDescent="0.3">
      <c r="A222" s="297"/>
      <c r="B222" s="297">
        <v>805</v>
      </c>
      <c r="C222" s="297" t="s">
        <v>91</v>
      </c>
      <c r="D222" s="298">
        <v>3</v>
      </c>
      <c r="E222" s="297" t="s">
        <v>79</v>
      </c>
      <c r="F222" s="298">
        <v>85</v>
      </c>
      <c r="G222" s="298"/>
      <c r="H222" s="298"/>
      <c r="I222" s="298"/>
      <c r="J222" s="298"/>
      <c r="K222" s="298"/>
      <c r="L222" s="298">
        <v>85</v>
      </c>
      <c r="M222" s="298"/>
    </row>
    <row r="223" spans="1:18" x14ac:dyDescent="0.3">
      <c r="A223" s="297"/>
      <c r="B223" s="297">
        <v>806</v>
      </c>
      <c r="C223" s="297" t="s">
        <v>91</v>
      </c>
      <c r="D223" s="298">
        <v>3</v>
      </c>
      <c r="E223" s="297" t="s">
        <v>79</v>
      </c>
      <c r="F223" s="298">
        <v>22</v>
      </c>
      <c r="G223" s="298"/>
      <c r="H223" s="298"/>
      <c r="I223" s="298"/>
      <c r="J223" s="298"/>
      <c r="K223" s="298"/>
      <c r="L223" s="298">
        <v>22</v>
      </c>
      <c r="M223" s="298"/>
    </row>
    <row r="224" spans="1:18" x14ac:dyDescent="0.3">
      <c r="A224" s="297"/>
      <c r="B224" s="297">
        <v>807</v>
      </c>
      <c r="C224" s="297" t="s">
        <v>91</v>
      </c>
      <c r="D224" s="298">
        <v>3</v>
      </c>
      <c r="E224" s="297" t="s">
        <v>79</v>
      </c>
      <c r="F224" s="298">
        <v>55</v>
      </c>
      <c r="G224" s="298"/>
      <c r="H224" s="298"/>
      <c r="I224" s="298"/>
      <c r="J224" s="298"/>
      <c r="K224" s="298"/>
      <c r="L224" s="298">
        <v>55</v>
      </c>
      <c r="M224" s="298"/>
    </row>
    <row r="225" spans="1:13" x14ac:dyDescent="0.3">
      <c r="A225" s="297"/>
      <c r="B225" s="297">
        <v>808</v>
      </c>
      <c r="C225" s="297" t="s">
        <v>91</v>
      </c>
      <c r="D225" s="298">
        <v>3</v>
      </c>
      <c r="E225" s="297" t="s">
        <v>79</v>
      </c>
      <c r="F225" s="298">
        <v>41</v>
      </c>
      <c r="G225" s="298"/>
      <c r="H225" s="298"/>
      <c r="I225" s="298"/>
      <c r="J225" s="298"/>
      <c r="K225" s="298"/>
      <c r="L225" s="298">
        <v>41</v>
      </c>
      <c r="M225" s="298"/>
    </row>
    <row r="226" spans="1:13" x14ac:dyDescent="0.3">
      <c r="A226" s="297"/>
      <c r="B226" s="297">
        <v>810</v>
      </c>
      <c r="C226" s="297" t="s">
        <v>263</v>
      </c>
      <c r="D226" s="298">
        <v>3</v>
      </c>
      <c r="E226" s="297" t="s">
        <v>79</v>
      </c>
      <c r="F226" s="298">
        <v>22</v>
      </c>
      <c r="G226" s="298"/>
      <c r="H226" s="298"/>
      <c r="I226" s="298"/>
      <c r="J226" s="298"/>
      <c r="K226" s="298"/>
      <c r="L226" s="298">
        <v>22</v>
      </c>
      <c r="M226" s="298"/>
    </row>
    <row r="227" spans="1:13" x14ac:dyDescent="0.3">
      <c r="A227" s="297"/>
      <c r="B227" s="297">
        <v>811</v>
      </c>
      <c r="C227" s="297" t="s">
        <v>91</v>
      </c>
      <c r="D227" s="298">
        <v>3</v>
      </c>
      <c r="E227" s="297" t="s">
        <v>79</v>
      </c>
      <c r="F227" s="298">
        <v>85</v>
      </c>
      <c r="G227" s="298"/>
      <c r="H227" s="298"/>
      <c r="I227" s="298"/>
      <c r="J227" s="298"/>
      <c r="K227" s="298"/>
      <c r="L227" s="298">
        <v>85</v>
      </c>
      <c r="M227" s="298"/>
    </row>
    <row r="228" spans="1:13" x14ac:dyDescent="0.3">
      <c r="A228" s="297"/>
      <c r="B228" s="297">
        <v>814</v>
      </c>
      <c r="C228" s="297" t="s">
        <v>91</v>
      </c>
      <c r="D228" s="298">
        <v>3</v>
      </c>
      <c r="E228" s="297" t="s">
        <v>79</v>
      </c>
      <c r="F228" s="298">
        <v>85</v>
      </c>
      <c r="G228" s="298"/>
      <c r="H228" s="298"/>
      <c r="I228" s="298"/>
      <c r="J228" s="298"/>
      <c r="K228" s="298"/>
      <c r="L228" s="298">
        <v>85</v>
      </c>
      <c r="M228" s="298"/>
    </row>
    <row r="229" spans="1:13" x14ac:dyDescent="0.3">
      <c r="A229" s="297"/>
      <c r="B229" s="297">
        <v>815</v>
      </c>
      <c r="C229" s="297" t="s">
        <v>242</v>
      </c>
      <c r="D229" s="298">
        <v>3</v>
      </c>
      <c r="E229" s="297" t="s">
        <v>79</v>
      </c>
      <c r="F229" s="298">
        <v>20</v>
      </c>
      <c r="G229" s="298"/>
      <c r="H229" s="298"/>
      <c r="I229" s="298"/>
      <c r="J229" s="298"/>
      <c r="K229" s="298"/>
      <c r="L229" s="298">
        <v>20</v>
      </c>
      <c r="M229" s="298"/>
    </row>
    <row r="230" spans="1:13" x14ac:dyDescent="0.3">
      <c r="A230" s="297"/>
      <c r="B230" s="297">
        <v>822</v>
      </c>
      <c r="C230" s="297" t="s">
        <v>261</v>
      </c>
      <c r="D230" s="298">
        <v>3</v>
      </c>
      <c r="E230" s="297" t="s">
        <v>30</v>
      </c>
      <c r="F230" s="298">
        <v>40</v>
      </c>
      <c r="G230" s="298">
        <v>40</v>
      </c>
      <c r="H230" s="298"/>
      <c r="I230" s="298"/>
      <c r="J230" s="298"/>
      <c r="K230" s="298"/>
      <c r="L230" s="298"/>
      <c r="M230" s="298"/>
    </row>
    <row r="231" spans="1:13" x14ac:dyDescent="0.3">
      <c r="A231" s="297" t="s">
        <v>264</v>
      </c>
      <c r="B231" s="297" t="s">
        <v>733</v>
      </c>
      <c r="C231" s="297" t="s">
        <v>265</v>
      </c>
      <c r="D231" s="298">
        <v>3</v>
      </c>
      <c r="E231" s="297" t="s">
        <v>38</v>
      </c>
      <c r="F231" s="298">
        <v>125</v>
      </c>
      <c r="G231" s="298"/>
      <c r="H231" s="298"/>
      <c r="I231" s="298"/>
      <c r="J231" s="298"/>
      <c r="K231" s="298"/>
      <c r="L231" s="298"/>
      <c r="M231" s="298">
        <v>125</v>
      </c>
    </row>
    <row r="232" spans="1:13" x14ac:dyDescent="0.3">
      <c r="A232" s="297" t="s">
        <v>266</v>
      </c>
      <c r="B232" s="297" t="s">
        <v>733</v>
      </c>
      <c r="C232" s="297" t="s">
        <v>184</v>
      </c>
      <c r="D232" s="298">
        <v>3</v>
      </c>
      <c r="E232" s="297" t="s">
        <v>38</v>
      </c>
      <c r="F232" s="298">
        <v>95</v>
      </c>
      <c r="G232" s="298"/>
      <c r="H232" s="298"/>
      <c r="I232" s="298"/>
      <c r="J232" s="298"/>
      <c r="K232" s="298"/>
      <c r="L232" s="298"/>
      <c r="M232" s="298">
        <v>95</v>
      </c>
    </row>
    <row r="233" spans="1:13" x14ac:dyDescent="0.3">
      <c r="A233" s="297"/>
      <c r="B233" s="297">
        <v>862</v>
      </c>
      <c r="C233" s="297" t="s">
        <v>267</v>
      </c>
      <c r="D233" s="298">
        <v>3</v>
      </c>
      <c r="E233" s="297" t="s">
        <v>193</v>
      </c>
      <c r="F233" s="298">
        <v>25</v>
      </c>
      <c r="G233" s="298"/>
      <c r="H233" s="298"/>
      <c r="I233" s="298"/>
      <c r="J233" s="298">
        <v>25</v>
      </c>
      <c r="K233" s="298"/>
      <c r="L233" s="298"/>
      <c r="M233" s="298"/>
    </row>
    <row r="234" spans="1:13" x14ac:dyDescent="0.3">
      <c r="A234" s="297"/>
      <c r="B234" s="297">
        <v>863</v>
      </c>
      <c r="C234" s="297" t="s">
        <v>268</v>
      </c>
      <c r="D234" s="298">
        <v>3</v>
      </c>
      <c r="E234" s="297" t="s">
        <v>193</v>
      </c>
      <c r="F234" s="298">
        <v>36</v>
      </c>
      <c r="G234" s="298"/>
      <c r="H234" s="298"/>
      <c r="I234" s="298"/>
      <c r="J234" s="298">
        <v>36</v>
      </c>
      <c r="K234" s="298"/>
      <c r="L234" s="298"/>
      <c r="M234" s="298"/>
    </row>
    <row r="235" spans="1:13" x14ac:dyDescent="0.3">
      <c r="A235" s="297" t="s">
        <v>269</v>
      </c>
      <c r="B235" s="297">
        <v>866</v>
      </c>
      <c r="C235" s="297" t="s">
        <v>249</v>
      </c>
      <c r="D235" s="298">
        <v>3</v>
      </c>
      <c r="E235" s="297" t="s">
        <v>193</v>
      </c>
      <c r="F235" s="298">
        <v>8</v>
      </c>
      <c r="G235" s="298"/>
      <c r="H235" s="298"/>
      <c r="I235" s="298"/>
      <c r="J235" s="298">
        <v>8</v>
      </c>
      <c r="K235" s="298"/>
      <c r="L235" s="298"/>
      <c r="M235" s="298"/>
    </row>
    <row r="236" spans="1:13" x14ac:dyDescent="0.3">
      <c r="A236" s="297"/>
      <c r="B236" s="297">
        <v>880</v>
      </c>
      <c r="C236" s="297" t="s">
        <v>246</v>
      </c>
      <c r="D236" s="298">
        <v>3</v>
      </c>
      <c r="E236" s="297" t="s">
        <v>193</v>
      </c>
      <c r="F236" s="298">
        <v>10</v>
      </c>
      <c r="G236" s="298"/>
      <c r="H236" s="298"/>
      <c r="I236" s="298"/>
      <c r="J236" s="298">
        <v>10</v>
      </c>
      <c r="K236" s="298"/>
      <c r="L236" s="298"/>
      <c r="M236" s="298"/>
    </row>
    <row r="237" spans="1:13" x14ac:dyDescent="0.3">
      <c r="A237" s="297"/>
      <c r="B237" s="297">
        <v>884</v>
      </c>
      <c r="C237" s="297" t="s">
        <v>235</v>
      </c>
      <c r="D237" s="298">
        <v>3</v>
      </c>
      <c r="E237" s="297" t="s">
        <v>193</v>
      </c>
      <c r="F237" s="298">
        <v>9</v>
      </c>
      <c r="G237" s="298"/>
      <c r="H237" s="298"/>
      <c r="I237" s="298"/>
      <c r="J237" s="298">
        <v>9</v>
      </c>
      <c r="K237" s="298"/>
      <c r="L237" s="298"/>
      <c r="M237" s="298"/>
    </row>
    <row r="238" spans="1:13" x14ac:dyDescent="0.3">
      <c r="A238" s="297"/>
      <c r="B238" s="297">
        <v>887</v>
      </c>
      <c r="C238" s="297" t="s">
        <v>100</v>
      </c>
      <c r="D238" s="298">
        <v>3</v>
      </c>
      <c r="E238" s="297" t="s">
        <v>193</v>
      </c>
      <c r="F238" s="298">
        <v>4</v>
      </c>
      <c r="G238" s="298"/>
      <c r="H238" s="298"/>
      <c r="I238" s="298"/>
      <c r="J238" s="298">
        <v>4</v>
      </c>
      <c r="K238" s="298"/>
      <c r="L238" s="298"/>
      <c r="M238" s="298"/>
    </row>
    <row r="239" spans="1:13" x14ac:dyDescent="0.3">
      <c r="A239" s="297"/>
      <c r="B239" s="297">
        <v>892</v>
      </c>
      <c r="C239" s="297" t="s">
        <v>40</v>
      </c>
      <c r="D239" s="298">
        <v>3</v>
      </c>
      <c r="E239" s="297" t="s">
        <v>38</v>
      </c>
      <c r="F239" s="298">
        <v>140</v>
      </c>
      <c r="G239" s="298"/>
      <c r="H239" s="298"/>
      <c r="I239" s="298"/>
      <c r="J239" s="298"/>
      <c r="K239" s="298"/>
      <c r="L239" s="298"/>
      <c r="M239" s="298">
        <v>140</v>
      </c>
    </row>
    <row r="240" spans="1:13" x14ac:dyDescent="0.3">
      <c r="G240" s="42"/>
      <c r="H240" s="42"/>
      <c r="I240" s="42"/>
      <c r="J240" s="42"/>
      <c r="K240" s="42"/>
      <c r="L240" s="42"/>
      <c r="M240" s="42"/>
    </row>
    <row r="241" spans="1:13" x14ac:dyDescent="0.3">
      <c r="E241" s="46" t="s">
        <v>212</v>
      </c>
      <c r="F241" s="46">
        <f>SUM(F220:F240)</f>
        <v>1012</v>
      </c>
      <c r="G241" s="46">
        <v>40</v>
      </c>
      <c r="H241" s="46"/>
      <c r="I241" s="46"/>
      <c r="J241" s="46">
        <f>SUM(J220:J240)</f>
        <v>92</v>
      </c>
      <c r="K241" s="46"/>
      <c r="L241" s="46">
        <f>SUM(L220:L240)</f>
        <v>520</v>
      </c>
      <c r="M241" s="46">
        <f>SUM(M220:M240)</f>
        <v>360</v>
      </c>
    </row>
    <row r="243" spans="1:13" ht="70.2" x14ac:dyDescent="0.3">
      <c r="E243" s="39" t="s">
        <v>19</v>
      </c>
      <c r="F243" s="40" t="s">
        <v>18</v>
      </c>
      <c r="G243" s="41" t="s">
        <v>30</v>
      </c>
      <c r="H243" s="41" t="s">
        <v>191</v>
      </c>
      <c r="I243" s="41" t="s">
        <v>192</v>
      </c>
      <c r="J243" s="41" t="s">
        <v>193</v>
      </c>
      <c r="K243" s="41" t="s">
        <v>25</v>
      </c>
      <c r="L243" s="41" t="s">
        <v>79</v>
      </c>
      <c r="M243" s="41" t="s">
        <v>38</v>
      </c>
    </row>
    <row r="245" spans="1:13" x14ac:dyDescent="0.3">
      <c r="E245" s="43" t="s">
        <v>212</v>
      </c>
      <c r="F245" s="43">
        <v>9437</v>
      </c>
      <c r="G245" s="43">
        <v>598</v>
      </c>
      <c r="H245" s="43">
        <v>175</v>
      </c>
      <c r="I245" s="43">
        <v>190</v>
      </c>
      <c r="J245" s="43">
        <v>366</v>
      </c>
      <c r="K245" s="43">
        <v>258</v>
      </c>
      <c r="L245" s="43">
        <v>5234</v>
      </c>
      <c r="M245" s="43">
        <v>2616</v>
      </c>
    </row>
    <row r="250" spans="1:13" x14ac:dyDescent="0.3">
      <c r="A250" s="48" t="s">
        <v>270</v>
      </c>
      <c r="B250" s="48"/>
      <c r="C250" s="48" t="s">
        <v>271</v>
      </c>
      <c r="D250" s="48"/>
      <c r="E250" s="48"/>
      <c r="F250" s="49" t="s">
        <v>272</v>
      </c>
      <c r="G250" s="49" t="s">
        <v>273</v>
      </c>
      <c r="H250" s="49" t="s">
        <v>274</v>
      </c>
      <c r="I250" s="49">
        <v>21</v>
      </c>
      <c r="J250" s="49" t="s">
        <v>275</v>
      </c>
      <c r="K250" s="49">
        <v>11</v>
      </c>
      <c r="L250" s="49"/>
      <c r="M250" s="49">
        <v>231</v>
      </c>
    </row>
    <row r="251" spans="1:13" x14ac:dyDescent="0.3">
      <c r="A251" s="48"/>
      <c r="B251" s="48"/>
      <c r="C251" s="48"/>
      <c r="D251" s="48"/>
      <c r="E251" s="48"/>
      <c r="F251" s="49"/>
      <c r="G251" s="49"/>
      <c r="H251" s="49"/>
      <c r="I251" s="49"/>
      <c r="J251" s="49"/>
      <c r="K251" s="49"/>
      <c r="L251" s="49"/>
      <c r="M251" s="49"/>
    </row>
    <row r="252" spans="1:13" x14ac:dyDescent="0.3">
      <c r="A252" s="48"/>
      <c r="B252" s="48"/>
      <c r="C252" s="48" t="s">
        <v>276</v>
      </c>
      <c r="D252" s="48"/>
      <c r="E252" s="48"/>
      <c r="F252" s="49">
        <v>21</v>
      </c>
      <c r="G252" s="49">
        <v>195</v>
      </c>
      <c r="H252" s="49" t="s">
        <v>274</v>
      </c>
      <c r="I252" s="49" t="s">
        <v>277</v>
      </c>
      <c r="J252" s="49" t="s">
        <v>275</v>
      </c>
      <c r="K252" s="49">
        <v>11</v>
      </c>
      <c r="L252" s="49"/>
      <c r="M252" s="49">
        <v>45</v>
      </c>
    </row>
    <row r="253" spans="1:13" x14ac:dyDescent="0.3">
      <c r="A253" s="48"/>
      <c r="B253" s="48"/>
      <c r="C253" s="48"/>
      <c r="D253" s="48"/>
      <c r="E253" s="48"/>
      <c r="F253" s="48"/>
      <c r="G253" s="48"/>
      <c r="H253" s="48"/>
      <c r="I253" s="48"/>
      <c r="J253" s="48"/>
      <c r="K253" s="49"/>
      <c r="L253" s="49"/>
      <c r="M253" s="49"/>
    </row>
    <row r="254" spans="1:13" x14ac:dyDescent="0.3">
      <c r="A254" s="48"/>
      <c r="B254" s="48"/>
      <c r="C254" s="48" t="s">
        <v>278</v>
      </c>
      <c r="D254" s="48"/>
      <c r="E254" s="48"/>
      <c r="F254" s="48"/>
      <c r="G254" s="48"/>
      <c r="H254" s="48"/>
      <c r="I254" s="48"/>
      <c r="J254" s="48"/>
      <c r="K254" s="49">
        <v>3</v>
      </c>
      <c r="L254" s="49"/>
      <c r="M254" s="49">
        <v>3</v>
      </c>
    </row>
    <row r="255" spans="1:13" x14ac:dyDescent="0.3">
      <c r="A255" s="48"/>
      <c r="B255" s="48"/>
      <c r="C255" s="48"/>
      <c r="D255" s="48"/>
      <c r="E255" s="48"/>
      <c r="F255" s="48"/>
      <c r="G255" s="48"/>
      <c r="H255" s="48"/>
      <c r="I255" s="48"/>
      <c r="J255" s="48"/>
      <c r="K255" s="49"/>
      <c r="L255" s="49"/>
      <c r="M255" s="49"/>
    </row>
    <row r="256" spans="1:13" x14ac:dyDescent="0.3">
      <c r="A256" s="48"/>
      <c r="B256" s="48"/>
      <c r="C256" s="48" t="s">
        <v>278</v>
      </c>
      <c r="D256" s="48"/>
      <c r="E256" s="48"/>
      <c r="F256" s="48"/>
      <c r="G256" s="48"/>
      <c r="H256" s="48"/>
      <c r="I256" s="48"/>
      <c r="J256" s="48"/>
      <c r="K256" s="49">
        <v>1</v>
      </c>
      <c r="L256" s="49"/>
      <c r="M256" s="49">
        <v>1</v>
      </c>
    </row>
    <row r="257" spans="1:13" x14ac:dyDescent="0.3">
      <c r="A257" s="48"/>
      <c r="B257" s="48"/>
      <c r="C257" s="48"/>
      <c r="D257" s="48"/>
      <c r="E257" s="48"/>
      <c r="F257" s="48"/>
      <c r="G257" s="48"/>
      <c r="H257" s="48"/>
      <c r="I257" s="48"/>
      <c r="J257" s="48"/>
      <c r="K257" s="49"/>
      <c r="L257" s="49"/>
      <c r="M257" s="49"/>
    </row>
    <row r="258" spans="1:13" x14ac:dyDescent="0.3">
      <c r="A258" s="48"/>
      <c r="B258" s="48"/>
      <c r="C258" s="48" t="s">
        <v>212</v>
      </c>
      <c r="D258" s="48"/>
      <c r="E258" s="48"/>
      <c r="F258" s="48"/>
      <c r="G258" s="48"/>
      <c r="H258" s="48"/>
      <c r="I258" s="48"/>
      <c r="J258" s="48"/>
      <c r="K258" s="49"/>
      <c r="L258" s="49"/>
      <c r="M258" s="49">
        <f>SUM(M250:M257)</f>
        <v>280</v>
      </c>
    </row>
    <row r="259" spans="1:13" x14ac:dyDescent="0.3">
      <c r="K259" s="42"/>
    </row>
    <row r="260" spans="1:13" x14ac:dyDescent="0.3">
      <c r="K260" s="42"/>
    </row>
    <row r="261" spans="1:13" x14ac:dyDescent="0.3">
      <c r="A261" s="50" t="s">
        <v>279</v>
      </c>
      <c r="B261" s="50"/>
      <c r="C261" s="50" t="s">
        <v>271</v>
      </c>
      <c r="D261" s="50"/>
      <c r="E261" s="50"/>
      <c r="F261" s="43" t="s">
        <v>272</v>
      </c>
      <c r="G261" s="43" t="s">
        <v>273</v>
      </c>
      <c r="H261" s="43" t="s">
        <v>274</v>
      </c>
      <c r="I261" s="43">
        <v>21</v>
      </c>
      <c r="J261" s="43" t="s">
        <v>275</v>
      </c>
      <c r="K261" s="43">
        <v>9</v>
      </c>
      <c r="L261" s="43"/>
      <c r="M261" s="43">
        <v>189</v>
      </c>
    </row>
    <row r="262" spans="1:13" x14ac:dyDescent="0.3">
      <c r="A262" s="50"/>
      <c r="B262" s="50"/>
      <c r="C262" s="50"/>
      <c r="D262" s="50"/>
      <c r="E262" s="50"/>
      <c r="F262" s="43"/>
      <c r="G262" s="43"/>
      <c r="H262" s="50"/>
      <c r="I262" s="43"/>
      <c r="J262" s="43"/>
      <c r="K262" s="43"/>
      <c r="L262" s="43"/>
      <c r="M262" s="43"/>
    </row>
    <row r="263" spans="1:13" x14ac:dyDescent="0.3">
      <c r="A263" s="50"/>
      <c r="B263" s="50"/>
      <c r="C263" s="50" t="s">
        <v>276</v>
      </c>
      <c r="D263" s="50"/>
      <c r="E263" s="50"/>
      <c r="F263" s="43">
        <v>21</v>
      </c>
      <c r="G263" s="43">
        <v>195</v>
      </c>
      <c r="H263" s="43" t="s">
        <v>274</v>
      </c>
      <c r="I263" s="43" t="s">
        <v>277</v>
      </c>
      <c r="J263" s="43" t="s">
        <v>275</v>
      </c>
      <c r="K263" s="43">
        <v>12</v>
      </c>
      <c r="L263" s="43"/>
      <c r="M263" s="43">
        <v>48</v>
      </c>
    </row>
    <row r="264" spans="1:13" x14ac:dyDescent="0.3">
      <c r="A264" s="50"/>
      <c r="B264" s="50"/>
      <c r="C264" s="50"/>
      <c r="D264" s="50"/>
      <c r="E264" s="50"/>
      <c r="F264" s="50"/>
      <c r="G264" s="50"/>
      <c r="H264" s="50"/>
      <c r="I264" s="50"/>
      <c r="J264" s="50"/>
      <c r="K264" s="43"/>
      <c r="L264" s="43"/>
      <c r="M264" s="43"/>
    </row>
    <row r="265" spans="1:13" x14ac:dyDescent="0.3">
      <c r="A265" s="50"/>
      <c r="B265" s="50"/>
      <c r="C265" s="50" t="s">
        <v>280</v>
      </c>
      <c r="D265" s="50"/>
      <c r="E265" s="50"/>
      <c r="F265" s="43">
        <v>220</v>
      </c>
      <c r="G265" s="43">
        <v>210</v>
      </c>
      <c r="H265" s="50"/>
      <c r="I265" s="50"/>
      <c r="J265" s="50"/>
      <c r="K265" s="43" t="s">
        <v>274</v>
      </c>
      <c r="L265" s="43"/>
      <c r="M265" s="43">
        <v>5</v>
      </c>
    </row>
    <row r="266" spans="1:13" x14ac:dyDescent="0.3">
      <c r="A266" s="50"/>
      <c r="B266" s="50"/>
      <c r="C266" s="50"/>
      <c r="D266" s="50"/>
      <c r="E266" s="50"/>
      <c r="F266" s="50"/>
      <c r="G266" s="50"/>
      <c r="H266" s="50"/>
      <c r="I266" s="50"/>
      <c r="J266" s="50"/>
      <c r="K266" s="43"/>
      <c r="L266" s="43"/>
      <c r="M266" s="43"/>
    </row>
    <row r="267" spans="1:13" x14ac:dyDescent="0.3">
      <c r="A267" s="50"/>
      <c r="B267" s="50"/>
      <c r="C267" s="50" t="s">
        <v>281</v>
      </c>
      <c r="D267" s="50"/>
      <c r="E267" s="50"/>
      <c r="F267" s="43">
        <v>480</v>
      </c>
      <c r="G267" s="43">
        <v>200</v>
      </c>
      <c r="H267" s="43" t="s">
        <v>282</v>
      </c>
      <c r="I267" s="43">
        <v>230</v>
      </c>
      <c r="J267" s="43" t="s">
        <v>275</v>
      </c>
      <c r="K267" s="43">
        <v>190</v>
      </c>
      <c r="L267" s="43"/>
      <c r="M267" s="43">
        <v>13</v>
      </c>
    </row>
    <row r="268" spans="1:13" x14ac:dyDescent="0.3">
      <c r="A268" s="50"/>
      <c r="B268" s="50"/>
      <c r="C268" s="50"/>
      <c r="D268" s="50"/>
      <c r="E268" s="50"/>
      <c r="F268" s="43"/>
      <c r="G268" s="43"/>
      <c r="H268" s="50"/>
      <c r="I268" s="50"/>
      <c r="J268" s="50"/>
      <c r="K268" s="43"/>
      <c r="L268" s="43"/>
      <c r="M268" s="43"/>
    </row>
    <row r="269" spans="1:13" x14ac:dyDescent="0.3">
      <c r="A269" s="50"/>
      <c r="B269" s="50"/>
      <c r="C269" s="50" t="s">
        <v>283</v>
      </c>
      <c r="D269" s="50"/>
      <c r="E269" s="50"/>
      <c r="F269" s="43">
        <v>220</v>
      </c>
      <c r="G269" s="43">
        <v>210</v>
      </c>
      <c r="H269" s="50"/>
      <c r="I269" s="50"/>
      <c r="J269" s="50"/>
      <c r="K269" s="43" t="s">
        <v>274</v>
      </c>
      <c r="L269" s="43"/>
      <c r="M269" s="43">
        <v>5</v>
      </c>
    </row>
    <row r="270" spans="1:13" x14ac:dyDescent="0.3">
      <c r="A270" s="50"/>
      <c r="B270" s="50"/>
      <c r="C270" s="50"/>
      <c r="D270" s="50"/>
      <c r="E270" s="50"/>
      <c r="F270" s="43"/>
      <c r="G270" s="43"/>
      <c r="H270" s="50"/>
      <c r="I270" s="50"/>
      <c r="J270" s="50"/>
      <c r="K270" s="43"/>
      <c r="L270" s="43"/>
      <c r="M270" s="43"/>
    </row>
    <row r="271" spans="1:13" x14ac:dyDescent="0.3">
      <c r="A271" s="50"/>
      <c r="B271" s="50"/>
      <c r="C271" s="50" t="s">
        <v>284</v>
      </c>
      <c r="D271" s="50"/>
      <c r="E271" s="50"/>
      <c r="F271" s="43">
        <v>230</v>
      </c>
      <c r="G271" s="43">
        <v>190</v>
      </c>
      <c r="H271" s="50"/>
      <c r="I271" s="50"/>
      <c r="J271" s="50"/>
      <c r="K271" s="43" t="s">
        <v>274</v>
      </c>
      <c r="L271" s="43"/>
      <c r="M271" s="43">
        <v>5</v>
      </c>
    </row>
    <row r="272" spans="1:13" x14ac:dyDescent="0.3">
      <c r="A272" s="50"/>
      <c r="B272" s="50"/>
      <c r="C272" s="50"/>
      <c r="D272" s="50"/>
      <c r="E272" s="50"/>
      <c r="F272" s="50"/>
      <c r="G272" s="50"/>
      <c r="H272" s="50"/>
      <c r="I272" s="50"/>
      <c r="J272" s="50"/>
      <c r="K272" s="50"/>
      <c r="L272" s="43"/>
      <c r="M272" s="43"/>
    </row>
    <row r="273" spans="1:13" x14ac:dyDescent="0.3">
      <c r="A273" s="50"/>
      <c r="B273" s="50"/>
      <c r="C273" s="50" t="s">
        <v>212</v>
      </c>
      <c r="D273" s="50"/>
      <c r="E273" s="50"/>
      <c r="F273" s="50"/>
      <c r="G273" s="50"/>
      <c r="H273" s="50"/>
      <c r="I273" s="50"/>
      <c r="J273" s="50"/>
      <c r="K273" s="50"/>
      <c r="L273" s="43"/>
      <c r="M273" s="43">
        <v>265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20945-24BA-4C27-828E-2A0ECEBB20E2}">
  <dimension ref="A1:O301"/>
  <sheetViews>
    <sheetView zoomScaleNormal="100" zoomScaleSheetLayoutView="100" workbookViewId="0">
      <selection activeCell="K15" sqref="K15"/>
    </sheetView>
  </sheetViews>
  <sheetFormatPr defaultColWidth="21.88671875" defaultRowHeight="13.2" x14ac:dyDescent="0.25"/>
  <cols>
    <col min="1" max="1" width="11.44140625" style="5" customWidth="1"/>
    <col min="2" max="2" width="24.109375" style="5" customWidth="1"/>
    <col min="3" max="3" width="21.21875" style="5" customWidth="1"/>
    <col min="4" max="4" width="10" style="5" customWidth="1"/>
    <col min="5" max="5" width="19.33203125" style="5" customWidth="1"/>
    <col min="6" max="7" width="9.33203125" style="5" customWidth="1"/>
    <col min="8" max="8" width="9.5546875" style="5" customWidth="1"/>
    <col min="9" max="9" width="22.6640625" style="5" customWidth="1"/>
    <col min="10" max="10" width="16.88671875" style="5" customWidth="1"/>
    <col min="11" max="11" width="13" style="7" bestFit="1" customWidth="1"/>
    <col min="12" max="12" width="12.88671875" style="13" customWidth="1"/>
    <col min="13" max="13" width="9.6640625" style="8" customWidth="1"/>
    <col min="14" max="14" width="11.88671875" style="7" customWidth="1"/>
    <col min="15" max="15" width="9.6640625" style="18" customWidth="1"/>
    <col min="16" max="17" width="21.88671875" style="7" customWidth="1"/>
    <col min="18" max="18" width="18.6640625" style="7" customWidth="1"/>
    <col min="19" max="257" width="21.88671875" style="7"/>
    <col min="258" max="258" width="11.44140625" style="7" customWidth="1"/>
    <col min="259" max="259" width="49.109375" style="7" customWidth="1"/>
    <col min="260" max="260" width="40.6640625" style="7" customWidth="1"/>
    <col min="261" max="261" width="10" style="7" customWidth="1"/>
    <col min="262" max="262" width="19.33203125" style="7" customWidth="1"/>
    <col min="263" max="263" width="9.33203125" style="7" customWidth="1"/>
    <col min="264" max="264" width="9.5546875" style="7" customWidth="1"/>
    <col min="265" max="265" width="22.6640625" style="7" customWidth="1"/>
    <col min="266" max="266" width="16.88671875" style="7" customWidth="1"/>
    <col min="267" max="267" width="13" style="7" bestFit="1" customWidth="1"/>
    <col min="268" max="268" width="12.88671875" style="7" customWidth="1"/>
    <col min="269" max="269" width="9.6640625" style="7" customWidth="1"/>
    <col min="270" max="270" width="11.88671875" style="7" customWidth="1"/>
    <col min="271" max="271" width="9.6640625" style="7" customWidth="1"/>
    <col min="272" max="273" width="21.88671875" style="7"/>
    <col min="274" max="274" width="18.6640625" style="7" customWidth="1"/>
    <col min="275" max="513" width="21.88671875" style="7"/>
    <col min="514" max="514" width="11.44140625" style="7" customWidth="1"/>
    <col min="515" max="515" width="49.109375" style="7" customWidth="1"/>
    <col min="516" max="516" width="40.6640625" style="7" customWidth="1"/>
    <col min="517" max="517" width="10" style="7" customWidth="1"/>
    <col min="518" max="518" width="19.33203125" style="7" customWidth="1"/>
    <col min="519" max="519" width="9.33203125" style="7" customWidth="1"/>
    <col min="520" max="520" width="9.5546875" style="7" customWidth="1"/>
    <col min="521" max="521" width="22.6640625" style="7" customWidth="1"/>
    <col min="522" max="522" width="16.88671875" style="7" customWidth="1"/>
    <col min="523" max="523" width="13" style="7" bestFit="1" customWidth="1"/>
    <col min="524" max="524" width="12.88671875" style="7" customWidth="1"/>
    <col min="525" max="525" width="9.6640625" style="7" customWidth="1"/>
    <col min="526" max="526" width="11.88671875" style="7" customWidth="1"/>
    <col min="527" max="527" width="9.6640625" style="7" customWidth="1"/>
    <col min="528" max="529" width="21.88671875" style="7"/>
    <col min="530" max="530" width="18.6640625" style="7" customWidth="1"/>
    <col min="531" max="769" width="21.88671875" style="7"/>
    <col min="770" max="770" width="11.44140625" style="7" customWidth="1"/>
    <col min="771" max="771" width="49.109375" style="7" customWidth="1"/>
    <col min="772" max="772" width="40.6640625" style="7" customWidth="1"/>
    <col min="773" max="773" width="10" style="7" customWidth="1"/>
    <col min="774" max="774" width="19.33203125" style="7" customWidth="1"/>
    <col min="775" max="775" width="9.33203125" style="7" customWidth="1"/>
    <col min="776" max="776" width="9.5546875" style="7" customWidth="1"/>
    <col min="777" max="777" width="22.6640625" style="7" customWidth="1"/>
    <col min="778" max="778" width="16.88671875" style="7" customWidth="1"/>
    <col min="779" max="779" width="13" style="7" bestFit="1" customWidth="1"/>
    <col min="780" max="780" width="12.88671875" style="7" customWidth="1"/>
    <col min="781" max="781" width="9.6640625" style="7" customWidth="1"/>
    <col min="782" max="782" width="11.88671875" style="7" customWidth="1"/>
    <col min="783" max="783" width="9.6640625" style="7" customWidth="1"/>
    <col min="784" max="785" width="21.88671875" style="7"/>
    <col min="786" max="786" width="18.6640625" style="7" customWidth="1"/>
    <col min="787" max="1025" width="21.88671875" style="7"/>
    <col min="1026" max="1026" width="11.44140625" style="7" customWidth="1"/>
    <col min="1027" max="1027" width="49.109375" style="7" customWidth="1"/>
    <col min="1028" max="1028" width="40.6640625" style="7" customWidth="1"/>
    <col min="1029" max="1029" width="10" style="7" customWidth="1"/>
    <col min="1030" max="1030" width="19.33203125" style="7" customWidth="1"/>
    <col min="1031" max="1031" width="9.33203125" style="7" customWidth="1"/>
    <col min="1032" max="1032" width="9.5546875" style="7" customWidth="1"/>
    <col min="1033" max="1033" width="22.6640625" style="7" customWidth="1"/>
    <col min="1034" max="1034" width="16.88671875" style="7" customWidth="1"/>
    <col min="1035" max="1035" width="13" style="7" bestFit="1" customWidth="1"/>
    <col min="1036" max="1036" width="12.88671875" style="7" customWidth="1"/>
    <col min="1037" max="1037" width="9.6640625" style="7" customWidth="1"/>
    <col min="1038" max="1038" width="11.88671875" style="7" customWidth="1"/>
    <col min="1039" max="1039" width="9.6640625" style="7" customWidth="1"/>
    <col min="1040" max="1041" width="21.88671875" style="7"/>
    <col min="1042" max="1042" width="18.6640625" style="7" customWidth="1"/>
    <col min="1043" max="1281" width="21.88671875" style="7"/>
    <col min="1282" max="1282" width="11.44140625" style="7" customWidth="1"/>
    <col min="1283" max="1283" width="49.109375" style="7" customWidth="1"/>
    <col min="1284" max="1284" width="40.6640625" style="7" customWidth="1"/>
    <col min="1285" max="1285" width="10" style="7" customWidth="1"/>
    <col min="1286" max="1286" width="19.33203125" style="7" customWidth="1"/>
    <col min="1287" max="1287" width="9.33203125" style="7" customWidth="1"/>
    <col min="1288" max="1288" width="9.5546875" style="7" customWidth="1"/>
    <col min="1289" max="1289" width="22.6640625" style="7" customWidth="1"/>
    <col min="1290" max="1290" width="16.88671875" style="7" customWidth="1"/>
    <col min="1291" max="1291" width="13" style="7" bestFit="1" customWidth="1"/>
    <col min="1292" max="1292" width="12.88671875" style="7" customWidth="1"/>
    <col min="1293" max="1293" width="9.6640625" style="7" customWidth="1"/>
    <col min="1294" max="1294" width="11.88671875" style="7" customWidth="1"/>
    <col min="1295" max="1295" width="9.6640625" style="7" customWidth="1"/>
    <col min="1296" max="1297" width="21.88671875" style="7"/>
    <col min="1298" max="1298" width="18.6640625" style="7" customWidth="1"/>
    <col min="1299" max="1537" width="21.88671875" style="7"/>
    <col min="1538" max="1538" width="11.44140625" style="7" customWidth="1"/>
    <col min="1539" max="1539" width="49.109375" style="7" customWidth="1"/>
    <col min="1540" max="1540" width="40.6640625" style="7" customWidth="1"/>
    <col min="1541" max="1541" width="10" style="7" customWidth="1"/>
    <col min="1542" max="1542" width="19.33203125" style="7" customWidth="1"/>
    <col min="1543" max="1543" width="9.33203125" style="7" customWidth="1"/>
    <col min="1544" max="1544" width="9.5546875" style="7" customWidth="1"/>
    <col min="1545" max="1545" width="22.6640625" style="7" customWidth="1"/>
    <col min="1546" max="1546" width="16.88671875" style="7" customWidth="1"/>
    <col min="1547" max="1547" width="13" style="7" bestFit="1" customWidth="1"/>
    <col min="1548" max="1548" width="12.88671875" style="7" customWidth="1"/>
    <col min="1549" max="1549" width="9.6640625" style="7" customWidth="1"/>
    <col min="1550" max="1550" width="11.88671875" style="7" customWidth="1"/>
    <col min="1551" max="1551" width="9.6640625" style="7" customWidth="1"/>
    <col min="1552" max="1553" width="21.88671875" style="7"/>
    <col min="1554" max="1554" width="18.6640625" style="7" customWidth="1"/>
    <col min="1555" max="1793" width="21.88671875" style="7"/>
    <col min="1794" max="1794" width="11.44140625" style="7" customWidth="1"/>
    <col min="1795" max="1795" width="49.109375" style="7" customWidth="1"/>
    <col min="1796" max="1796" width="40.6640625" style="7" customWidth="1"/>
    <col min="1797" max="1797" width="10" style="7" customWidth="1"/>
    <col min="1798" max="1798" width="19.33203125" style="7" customWidth="1"/>
    <col min="1799" max="1799" width="9.33203125" style="7" customWidth="1"/>
    <col min="1800" max="1800" width="9.5546875" style="7" customWidth="1"/>
    <col min="1801" max="1801" width="22.6640625" style="7" customWidth="1"/>
    <col min="1802" max="1802" width="16.88671875" style="7" customWidth="1"/>
    <col min="1803" max="1803" width="13" style="7" bestFit="1" customWidth="1"/>
    <col min="1804" max="1804" width="12.88671875" style="7" customWidth="1"/>
    <col min="1805" max="1805" width="9.6640625" style="7" customWidth="1"/>
    <col min="1806" max="1806" width="11.88671875" style="7" customWidth="1"/>
    <col min="1807" max="1807" width="9.6640625" style="7" customWidth="1"/>
    <col min="1808" max="1809" width="21.88671875" style="7"/>
    <col min="1810" max="1810" width="18.6640625" style="7" customWidth="1"/>
    <col min="1811" max="2049" width="21.88671875" style="7"/>
    <col min="2050" max="2050" width="11.44140625" style="7" customWidth="1"/>
    <col min="2051" max="2051" width="49.109375" style="7" customWidth="1"/>
    <col min="2052" max="2052" width="40.6640625" style="7" customWidth="1"/>
    <col min="2053" max="2053" width="10" style="7" customWidth="1"/>
    <col min="2054" max="2054" width="19.33203125" style="7" customWidth="1"/>
    <col min="2055" max="2055" width="9.33203125" style="7" customWidth="1"/>
    <col min="2056" max="2056" width="9.5546875" style="7" customWidth="1"/>
    <col min="2057" max="2057" width="22.6640625" style="7" customWidth="1"/>
    <col min="2058" max="2058" width="16.88671875" style="7" customWidth="1"/>
    <col min="2059" max="2059" width="13" style="7" bestFit="1" customWidth="1"/>
    <col min="2060" max="2060" width="12.88671875" style="7" customWidth="1"/>
    <col min="2061" max="2061" width="9.6640625" style="7" customWidth="1"/>
    <col min="2062" max="2062" width="11.88671875" style="7" customWidth="1"/>
    <col min="2063" max="2063" width="9.6640625" style="7" customWidth="1"/>
    <col min="2064" max="2065" width="21.88671875" style="7"/>
    <col min="2066" max="2066" width="18.6640625" style="7" customWidth="1"/>
    <col min="2067" max="2305" width="21.88671875" style="7"/>
    <col min="2306" max="2306" width="11.44140625" style="7" customWidth="1"/>
    <col min="2307" max="2307" width="49.109375" style="7" customWidth="1"/>
    <col min="2308" max="2308" width="40.6640625" style="7" customWidth="1"/>
    <col min="2309" max="2309" width="10" style="7" customWidth="1"/>
    <col min="2310" max="2310" width="19.33203125" style="7" customWidth="1"/>
    <col min="2311" max="2311" width="9.33203125" style="7" customWidth="1"/>
    <col min="2312" max="2312" width="9.5546875" style="7" customWidth="1"/>
    <col min="2313" max="2313" width="22.6640625" style="7" customWidth="1"/>
    <col min="2314" max="2314" width="16.88671875" style="7" customWidth="1"/>
    <col min="2315" max="2315" width="13" style="7" bestFit="1" customWidth="1"/>
    <col min="2316" max="2316" width="12.88671875" style="7" customWidth="1"/>
    <col min="2317" max="2317" width="9.6640625" style="7" customWidth="1"/>
    <col min="2318" max="2318" width="11.88671875" style="7" customWidth="1"/>
    <col min="2319" max="2319" width="9.6640625" style="7" customWidth="1"/>
    <col min="2320" max="2321" width="21.88671875" style="7"/>
    <col min="2322" max="2322" width="18.6640625" style="7" customWidth="1"/>
    <col min="2323" max="2561" width="21.88671875" style="7"/>
    <col min="2562" max="2562" width="11.44140625" style="7" customWidth="1"/>
    <col min="2563" max="2563" width="49.109375" style="7" customWidth="1"/>
    <col min="2564" max="2564" width="40.6640625" style="7" customWidth="1"/>
    <col min="2565" max="2565" width="10" style="7" customWidth="1"/>
    <col min="2566" max="2566" width="19.33203125" style="7" customWidth="1"/>
    <col min="2567" max="2567" width="9.33203125" style="7" customWidth="1"/>
    <col min="2568" max="2568" width="9.5546875" style="7" customWidth="1"/>
    <col min="2569" max="2569" width="22.6640625" style="7" customWidth="1"/>
    <col min="2570" max="2570" width="16.88671875" style="7" customWidth="1"/>
    <col min="2571" max="2571" width="13" style="7" bestFit="1" customWidth="1"/>
    <col min="2572" max="2572" width="12.88671875" style="7" customWidth="1"/>
    <col min="2573" max="2573" width="9.6640625" style="7" customWidth="1"/>
    <col min="2574" max="2574" width="11.88671875" style="7" customWidth="1"/>
    <col min="2575" max="2575" width="9.6640625" style="7" customWidth="1"/>
    <col min="2576" max="2577" width="21.88671875" style="7"/>
    <col min="2578" max="2578" width="18.6640625" style="7" customWidth="1"/>
    <col min="2579" max="2817" width="21.88671875" style="7"/>
    <col min="2818" max="2818" width="11.44140625" style="7" customWidth="1"/>
    <col min="2819" max="2819" width="49.109375" style="7" customWidth="1"/>
    <col min="2820" max="2820" width="40.6640625" style="7" customWidth="1"/>
    <col min="2821" max="2821" width="10" style="7" customWidth="1"/>
    <col min="2822" max="2822" width="19.33203125" style="7" customWidth="1"/>
    <col min="2823" max="2823" width="9.33203125" style="7" customWidth="1"/>
    <col min="2824" max="2824" width="9.5546875" style="7" customWidth="1"/>
    <col min="2825" max="2825" width="22.6640625" style="7" customWidth="1"/>
    <col min="2826" max="2826" width="16.88671875" style="7" customWidth="1"/>
    <col min="2827" max="2827" width="13" style="7" bestFit="1" customWidth="1"/>
    <col min="2828" max="2828" width="12.88671875" style="7" customWidth="1"/>
    <col min="2829" max="2829" width="9.6640625" style="7" customWidth="1"/>
    <col min="2830" max="2830" width="11.88671875" style="7" customWidth="1"/>
    <col min="2831" max="2831" width="9.6640625" style="7" customWidth="1"/>
    <col min="2832" max="2833" width="21.88671875" style="7"/>
    <col min="2834" max="2834" width="18.6640625" style="7" customWidth="1"/>
    <col min="2835" max="3073" width="21.88671875" style="7"/>
    <col min="3074" max="3074" width="11.44140625" style="7" customWidth="1"/>
    <col min="3075" max="3075" width="49.109375" style="7" customWidth="1"/>
    <col min="3076" max="3076" width="40.6640625" style="7" customWidth="1"/>
    <col min="3077" max="3077" width="10" style="7" customWidth="1"/>
    <col min="3078" max="3078" width="19.33203125" style="7" customWidth="1"/>
    <col min="3079" max="3079" width="9.33203125" style="7" customWidth="1"/>
    <col min="3080" max="3080" width="9.5546875" style="7" customWidth="1"/>
    <col min="3081" max="3081" width="22.6640625" style="7" customWidth="1"/>
    <col min="3082" max="3082" width="16.88671875" style="7" customWidth="1"/>
    <col min="3083" max="3083" width="13" style="7" bestFit="1" customWidth="1"/>
    <col min="3084" max="3084" width="12.88671875" style="7" customWidth="1"/>
    <col min="3085" max="3085" width="9.6640625" style="7" customWidth="1"/>
    <col min="3086" max="3086" width="11.88671875" style="7" customWidth="1"/>
    <col min="3087" max="3087" width="9.6640625" style="7" customWidth="1"/>
    <col min="3088" max="3089" width="21.88671875" style="7"/>
    <col min="3090" max="3090" width="18.6640625" style="7" customWidth="1"/>
    <col min="3091" max="3329" width="21.88671875" style="7"/>
    <col min="3330" max="3330" width="11.44140625" style="7" customWidth="1"/>
    <col min="3331" max="3331" width="49.109375" style="7" customWidth="1"/>
    <col min="3332" max="3332" width="40.6640625" style="7" customWidth="1"/>
    <col min="3333" max="3333" width="10" style="7" customWidth="1"/>
    <col min="3334" max="3334" width="19.33203125" style="7" customWidth="1"/>
    <col min="3335" max="3335" width="9.33203125" style="7" customWidth="1"/>
    <col min="3336" max="3336" width="9.5546875" style="7" customWidth="1"/>
    <col min="3337" max="3337" width="22.6640625" style="7" customWidth="1"/>
    <col min="3338" max="3338" width="16.88671875" style="7" customWidth="1"/>
    <col min="3339" max="3339" width="13" style="7" bestFit="1" customWidth="1"/>
    <col min="3340" max="3340" width="12.88671875" style="7" customWidth="1"/>
    <col min="3341" max="3341" width="9.6640625" style="7" customWidth="1"/>
    <col min="3342" max="3342" width="11.88671875" style="7" customWidth="1"/>
    <col min="3343" max="3343" width="9.6640625" style="7" customWidth="1"/>
    <col min="3344" max="3345" width="21.88671875" style="7"/>
    <col min="3346" max="3346" width="18.6640625" style="7" customWidth="1"/>
    <col min="3347" max="3585" width="21.88671875" style="7"/>
    <col min="3586" max="3586" width="11.44140625" style="7" customWidth="1"/>
    <col min="3587" max="3587" width="49.109375" style="7" customWidth="1"/>
    <col min="3588" max="3588" width="40.6640625" style="7" customWidth="1"/>
    <col min="3589" max="3589" width="10" style="7" customWidth="1"/>
    <col min="3590" max="3590" width="19.33203125" style="7" customWidth="1"/>
    <col min="3591" max="3591" width="9.33203125" style="7" customWidth="1"/>
    <col min="3592" max="3592" width="9.5546875" style="7" customWidth="1"/>
    <col min="3593" max="3593" width="22.6640625" style="7" customWidth="1"/>
    <col min="3594" max="3594" width="16.88671875" style="7" customWidth="1"/>
    <col min="3595" max="3595" width="13" style="7" bestFit="1" customWidth="1"/>
    <col min="3596" max="3596" width="12.88671875" style="7" customWidth="1"/>
    <col min="3597" max="3597" width="9.6640625" style="7" customWidth="1"/>
    <col min="3598" max="3598" width="11.88671875" style="7" customWidth="1"/>
    <col min="3599" max="3599" width="9.6640625" style="7" customWidth="1"/>
    <col min="3600" max="3601" width="21.88671875" style="7"/>
    <col min="3602" max="3602" width="18.6640625" style="7" customWidth="1"/>
    <col min="3603" max="3841" width="21.88671875" style="7"/>
    <col min="3842" max="3842" width="11.44140625" style="7" customWidth="1"/>
    <col min="3843" max="3843" width="49.109375" style="7" customWidth="1"/>
    <col min="3844" max="3844" width="40.6640625" style="7" customWidth="1"/>
    <col min="3845" max="3845" width="10" style="7" customWidth="1"/>
    <col min="3846" max="3846" width="19.33203125" style="7" customWidth="1"/>
    <col min="3847" max="3847" width="9.33203125" style="7" customWidth="1"/>
    <col min="3848" max="3848" width="9.5546875" style="7" customWidth="1"/>
    <col min="3849" max="3849" width="22.6640625" style="7" customWidth="1"/>
    <col min="3850" max="3850" width="16.88671875" style="7" customWidth="1"/>
    <col min="3851" max="3851" width="13" style="7" bestFit="1" customWidth="1"/>
    <col min="3852" max="3852" width="12.88671875" style="7" customWidth="1"/>
    <col min="3853" max="3853" width="9.6640625" style="7" customWidth="1"/>
    <col min="3854" max="3854" width="11.88671875" style="7" customWidth="1"/>
    <col min="3855" max="3855" width="9.6640625" style="7" customWidth="1"/>
    <col min="3856" max="3857" width="21.88671875" style="7"/>
    <col min="3858" max="3858" width="18.6640625" style="7" customWidth="1"/>
    <col min="3859" max="4097" width="21.88671875" style="7"/>
    <col min="4098" max="4098" width="11.44140625" style="7" customWidth="1"/>
    <col min="4099" max="4099" width="49.109375" style="7" customWidth="1"/>
    <col min="4100" max="4100" width="40.6640625" style="7" customWidth="1"/>
    <col min="4101" max="4101" width="10" style="7" customWidth="1"/>
    <col min="4102" max="4102" width="19.33203125" style="7" customWidth="1"/>
    <col min="4103" max="4103" width="9.33203125" style="7" customWidth="1"/>
    <col min="4104" max="4104" width="9.5546875" style="7" customWidth="1"/>
    <col min="4105" max="4105" width="22.6640625" style="7" customWidth="1"/>
    <col min="4106" max="4106" width="16.88671875" style="7" customWidth="1"/>
    <col min="4107" max="4107" width="13" style="7" bestFit="1" customWidth="1"/>
    <col min="4108" max="4108" width="12.88671875" style="7" customWidth="1"/>
    <col min="4109" max="4109" width="9.6640625" style="7" customWidth="1"/>
    <col min="4110" max="4110" width="11.88671875" style="7" customWidth="1"/>
    <col min="4111" max="4111" width="9.6640625" style="7" customWidth="1"/>
    <col min="4112" max="4113" width="21.88671875" style="7"/>
    <col min="4114" max="4114" width="18.6640625" style="7" customWidth="1"/>
    <col min="4115" max="4353" width="21.88671875" style="7"/>
    <col min="4354" max="4354" width="11.44140625" style="7" customWidth="1"/>
    <col min="4355" max="4355" width="49.109375" style="7" customWidth="1"/>
    <col min="4356" max="4356" width="40.6640625" style="7" customWidth="1"/>
    <col min="4357" max="4357" width="10" style="7" customWidth="1"/>
    <col min="4358" max="4358" width="19.33203125" style="7" customWidth="1"/>
    <col min="4359" max="4359" width="9.33203125" style="7" customWidth="1"/>
    <col min="4360" max="4360" width="9.5546875" style="7" customWidth="1"/>
    <col min="4361" max="4361" width="22.6640625" style="7" customWidth="1"/>
    <col min="4362" max="4362" width="16.88671875" style="7" customWidth="1"/>
    <col min="4363" max="4363" width="13" style="7" bestFit="1" customWidth="1"/>
    <col min="4364" max="4364" width="12.88671875" style="7" customWidth="1"/>
    <col min="4365" max="4365" width="9.6640625" style="7" customWidth="1"/>
    <col min="4366" max="4366" width="11.88671875" style="7" customWidth="1"/>
    <col min="4367" max="4367" width="9.6640625" style="7" customWidth="1"/>
    <col min="4368" max="4369" width="21.88671875" style="7"/>
    <col min="4370" max="4370" width="18.6640625" style="7" customWidth="1"/>
    <col min="4371" max="4609" width="21.88671875" style="7"/>
    <col min="4610" max="4610" width="11.44140625" style="7" customWidth="1"/>
    <col min="4611" max="4611" width="49.109375" style="7" customWidth="1"/>
    <col min="4612" max="4612" width="40.6640625" style="7" customWidth="1"/>
    <col min="4613" max="4613" width="10" style="7" customWidth="1"/>
    <col min="4614" max="4614" width="19.33203125" style="7" customWidth="1"/>
    <col min="4615" max="4615" width="9.33203125" style="7" customWidth="1"/>
    <col min="4616" max="4616" width="9.5546875" style="7" customWidth="1"/>
    <col min="4617" max="4617" width="22.6640625" style="7" customWidth="1"/>
    <col min="4618" max="4618" width="16.88671875" style="7" customWidth="1"/>
    <col min="4619" max="4619" width="13" style="7" bestFit="1" customWidth="1"/>
    <col min="4620" max="4620" width="12.88671875" style="7" customWidth="1"/>
    <col min="4621" max="4621" width="9.6640625" style="7" customWidth="1"/>
    <col min="4622" max="4622" width="11.88671875" style="7" customWidth="1"/>
    <col min="4623" max="4623" width="9.6640625" style="7" customWidth="1"/>
    <col min="4624" max="4625" width="21.88671875" style="7"/>
    <col min="4626" max="4626" width="18.6640625" style="7" customWidth="1"/>
    <col min="4627" max="4865" width="21.88671875" style="7"/>
    <col min="4866" max="4866" width="11.44140625" style="7" customWidth="1"/>
    <col min="4867" max="4867" width="49.109375" style="7" customWidth="1"/>
    <col min="4868" max="4868" width="40.6640625" style="7" customWidth="1"/>
    <col min="4869" max="4869" width="10" style="7" customWidth="1"/>
    <col min="4870" max="4870" width="19.33203125" style="7" customWidth="1"/>
    <col min="4871" max="4871" width="9.33203125" style="7" customWidth="1"/>
    <col min="4872" max="4872" width="9.5546875" style="7" customWidth="1"/>
    <col min="4873" max="4873" width="22.6640625" style="7" customWidth="1"/>
    <col min="4874" max="4874" width="16.88671875" style="7" customWidth="1"/>
    <col min="4875" max="4875" width="13" style="7" bestFit="1" customWidth="1"/>
    <col min="4876" max="4876" width="12.88671875" style="7" customWidth="1"/>
    <col min="4877" max="4877" width="9.6640625" style="7" customWidth="1"/>
    <col min="4878" max="4878" width="11.88671875" style="7" customWidth="1"/>
    <col min="4879" max="4879" width="9.6640625" style="7" customWidth="1"/>
    <col min="4880" max="4881" width="21.88671875" style="7"/>
    <col min="4882" max="4882" width="18.6640625" style="7" customWidth="1"/>
    <col min="4883" max="5121" width="21.88671875" style="7"/>
    <col min="5122" max="5122" width="11.44140625" style="7" customWidth="1"/>
    <col min="5123" max="5123" width="49.109375" style="7" customWidth="1"/>
    <col min="5124" max="5124" width="40.6640625" style="7" customWidth="1"/>
    <col min="5125" max="5125" width="10" style="7" customWidth="1"/>
    <col min="5126" max="5126" width="19.33203125" style="7" customWidth="1"/>
    <col min="5127" max="5127" width="9.33203125" style="7" customWidth="1"/>
    <col min="5128" max="5128" width="9.5546875" style="7" customWidth="1"/>
    <col min="5129" max="5129" width="22.6640625" style="7" customWidth="1"/>
    <col min="5130" max="5130" width="16.88671875" style="7" customWidth="1"/>
    <col min="5131" max="5131" width="13" style="7" bestFit="1" customWidth="1"/>
    <col min="5132" max="5132" width="12.88671875" style="7" customWidth="1"/>
    <col min="5133" max="5133" width="9.6640625" style="7" customWidth="1"/>
    <col min="5134" max="5134" width="11.88671875" style="7" customWidth="1"/>
    <col min="5135" max="5135" width="9.6640625" style="7" customWidth="1"/>
    <col min="5136" max="5137" width="21.88671875" style="7"/>
    <col min="5138" max="5138" width="18.6640625" style="7" customWidth="1"/>
    <col min="5139" max="5377" width="21.88671875" style="7"/>
    <col min="5378" max="5378" width="11.44140625" style="7" customWidth="1"/>
    <col min="5379" max="5379" width="49.109375" style="7" customWidth="1"/>
    <col min="5380" max="5380" width="40.6640625" style="7" customWidth="1"/>
    <col min="5381" max="5381" width="10" style="7" customWidth="1"/>
    <col min="5382" max="5382" width="19.33203125" style="7" customWidth="1"/>
    <col min="5383" max="5383" width="9.33203125" style="7" customWidth="1"/>
    <col min="5384" max="5384" width="9.5546875" style="7" customWidth="1"/>
    <col min="5385" max="5385" width="22.6640625" style="7" customWidth="1"/>
    <col min="5386" max="5386" width="16.88671875" style="7" customWidth="1"/>
    <col min="5387" max="5387" width="13" style="7" bestFit="1" customWidth="1"/>
    <col min="5388" max="5388" width="12.88671875" style="7" customWidth="1"/>
    <col min="5389" max="5389" width="9.6640625" style="7" customWidth="1"/>
    <col min="5390" max="5390" width="11.88671875" style="7" customWidth="1"/>
    <col min="5391" max="5391" width="9.6640625" style="7" customWidth="1"/>
    <col min="5392" max="5393" width="21.88671875" style="7"/>
    <col min="5394" max="5394" width="18.6640625" style="7" customWidth="1"/>
    <col min="5395" max="5633" width="21.88671875" style="7"/>
    <col min="5634" max="5634" width="11.44140625" style="7" customWidth="1"/>
    <col min="5635" max="5635" width="49.109375" style="7" customWidth="1"/>
    <col min="5636" max="5636" width="40.6640625" style="7" customWidth="1"/>
    <col min="5637" max="5637" width="10" style="7" customWidth="1"/>
    <col min="5638" max="5638" width="19.33203125" style="7" customWidth="1"/>
    <col min="5639" max="5639" width="9.33203125" style="7" customWidth="1"/>
    <col min="5640" max="5640" width="9.5546875" style="7" customWidth="1"/>
    <col min="5641" max="5641" width="22.6640625" style="7" customWidth="1"/>
    <col min="5642" max="5642" width="16.88671875" style="7" customWidth="1"/>
    <col min="5643" max="5643" width="13" style="7" bestFit="1" customWidth="1"/>
    <col min="5644" max="5644" width="12.88671875" style="7" customWidth="1"/>
    <col min="5645" max="5645" width="9.6640625" style="7" customWidth="1"/>
    <col min="5646" max="5646" width="11.88671875" style="7" customWidth="1"/>
    <col min="5647" max="5647" width="9.6640625" style="7" customWidth="1"/>
    <col min="5648" max="5649" width="21.88671875" style="7"/>
    <col min="5650" max="5650" width="18.6640625" style="7" customWidth="1"/>
    <col min="5651" max="5889" width="21.88671875" style="7"/>
    <col min="5890" max="5890" width="11.44140625" style="7" customWidth="1"/>
    <col min="5891" max="5891" width="49.109375" style="7" customWidth="1"/>
    <col min="5892" max="5892" width="40.6640625" style="7" customWidth="1"/>
    <col min="5893" max="5893" width="10" style="7" customWidth="1"/>
    <col min="5894" max="5894" width="19.33203125" style="7" customWidth="1"/>
    <col min="5895" max="5895" width="9.33203125" style="7" customWidth="1"/>
    <col min="5896" max="5896" width="9.5546875" style="7" customWidth="1"/>
    <col min="5897" max="5897" width="22.6640625" style="7" customWidth="1"/>
    <col min="5898" max="5898" width="16.88671875" style="7" customWidth="1"/>
    <col min="5899" max="5899" width="13" style="7" bestFit="1" customWidth="1"/>
    <col min="5900" max="5900" width="12.88671875" style="7" customWidth="1"/>
    <col min="5901" max="5901" width="9.6640625" style="7" customWidth="1"/>
    <col min="5902" max="5902" width="11.88671875" style="7" customWidth="1"/>
    <col min="5903" max="5903" width="9.6640625" style="7" customWidth="1"/>
    <col min="5904" max="5905" width="21.88671875" style="7"/>
    <col min="5906" max="5906" width="18.6640625" style="7" customWidth="1"/>
    <col min="5907" max="6145" width="21.88671875" style="7"/>
    <col min="6146" max="6146" width="11.44140625" style="7" customWidth="1"/>
    <col min="6147" max="6147" width="49.109375" style="7" customWidth="1"/>
    <col min="6148" max="6148" width="40.6640625" style="7" customWidth="1"/>
    <col min="6149" max="6149" width="10" style="7" customWidth="1"/>
    <col min="6150" max="6150" width="19.33203125" style="7" customWidth="1"/>
    <col min="6151" max="6151" width="9.33203125" style="7" customWidth="1"/>
    <col min="6152" max="6152" width="9.5546875" style="7" customWidth="1"/>
    <col min="6153" max="6153" width="22.6640625" style="7" customWidth="1"/>
    <col min="6154" max="6154" width="16.88671875" style="7" customWidth="1"/>
    <col min="6155" max="6155" width="13" style="7" bestFit="1" customWidth="1"/>
    <col min="6156" max="6156" width="12.88671875" style="7" customWidth="1"/>
    <col min="6157" max="6157" width="9.6640625" style="7" customWidth="1"/>
    <col min="6158" max="6158" width="11.88671875" style="7" customWidth="1"/>
    <col min="6159" max="6159" width="9.6640625" style="7" customWidth="1"/>
    <col min="6160" max="6161" width="21.88671875" style="7"/>
    <col min="6162" max="6162" width="18.6640625" style="7" customWidth="1"/>
    <col min="6163" max="6401" width="21.88671875" style="7"/>
    <col min="6402" max="6402" width="11.44140625" style="7" customWidth="1"/>
    <col min="6403" max="6403" width="49.109375" style="7" customWidth="1"/>
    <col min="6404" max="6404" width="40.6640625" style="7" customWidth="1"/>
    <col min="6405" max="6405" width="10" style="7" customWidth="1"/>
    <col min="6406" max="6406" width="19.33203125" style="7" customWidth="1"/>
    <col min="6407" max="6407" width="9.33203125" style="7" customWidth="1"/>
    <col min="6408" max="6408" width="9.5546875" style="7" customWidth="1"/>
    <col min="6409" max="6409" width="22.6640625" style="7" customWidth="1"/>
    <col min="6410" max="6410" width="16.88671875" style="7" customWidth="1"/>
    <col min="6411" max="6411" width="13" style="7" bestFit="1" customWidth="1"/>
    <col min="6412" max="6412" width="12.88671875" style="7" customWidth="1"/>
    <col min="6413" max="6413" width="9.6640625" style="7" customWidth="1"/>
    <col min="6414" max="6414" width="11.88671875" style="7" customWidth="1"/>
    <col min="6415" max="6415" width="9.6640625" style="7" customWidth="1"/>
    <col min="6416" max="6417" width="21.88671875" style="7"/>
    <col min="6418" max="6418" width="18.6640625" style="7" customWidth="1"/>
    <col min="6419" max="6657" width="21.88671875" style="7"/>
    <col min="6658" max="6658" width="11.44140625" style="7" customWidth="1"/>
    <col min="6659" max="6659" width="49.109375" style="7" customWidth="1"/>
    <col min="6660" max="6660" width="40.6640625" style="7" customWidth="1"/>
    <col min="6661" max="6661" width="10" style="7" customWidth="1"/>
    <col min="6662" max="6662" width="19.33203125" style="7" customWidth="1"/>
    <col min="6663" max="6663" width="9.33203125" style="7" customWidth="1"/>
    <col min="6664" max="6664" width="9.5546875" style="7" customWidth="1"/>
    <col min="6665" max="6665" width="22.6640625" style="7" customWidth="1"/>
    <col min="6666" max="6666" width="16.88671875" style="7" customWidth="1"/>
    <col min="6667" max="6667" width="13" style="7" bestFit="1" customWidth="1"/>
    <col min="6668" max="6668" width="12.88671875" style="7" customWidth="1"/>
    <col min="6669" max="6669" width="9.6640625" style="7" customWidth="1"/>
    <col min="6670" max="6670" width="11.88671875" style="7" customWidth="1"/>
    <col min="6671" max="6671" width="9.6640625" style="7" customWidth="1"/>
    <col min="6672" max="6673" width="21.88671875" style="7"/>
    <col min="6674" max="6674" width="18.6640625" style="7" customWidth="1"/>
    <col min="6675" max="6913" width="21.88671875" style="7"/>
    <col min="6914" max="6914" width="11.44140625" style="7" customWidth="1"/>
    <col min="6915" max="6915" width="49.109375" style="7" customWidth="1"/>
    <col min="6916" max="6916" width="40.6640625" style="7" customWidth="1"/>
    <col min="6917" max="6917" width="10" style="7" customWidth="1"/>
    <col min="6918" max="6918" width="19.33203125" style="7" customWidth="1"/>
    <col min="6919" max="6919" width="9.33203125" style="7" customWidth="1"/>
    <col min="6920" max="6920" width="9.5546875" style="7" customWidth="1"/>
    <col min="6921" max="6921" width="22.6640625" style="7" customWidth="1"/>
    <col min="6922" max="6922" width="16.88671875" style="7" customWidth="1"/>
    <col min="6923" max="6923" width="13" style="7" bestFit="1" customWidth="1"/>
    <col min="6924" max="6924" width="12.88671875" style="7" customWidth="1"/>
    <col min="6925" max="6925" width="9.6640625" style="7" customWidth="1"/>
    <col min="6926" max="6926" width="11.88671875" style="7" customWidth="1"/>
    <col min="6927" max="6927" width="9.6640625" style="7" customWidth="1"/>
    <col min="6928" max="6929" width="21.88671875" style="7"/>
    <col min="6930" max="6930" width="18.6640625" style="7" customWidth="1"/>
    <col min="6931" max="7169" width="21.88671875" style="7"/>
    <col min="7170" max="7170" width="11.44140625" style="7" customWidth="1"/>
    <col min="7171" max="7171" width="49.109375" style="7" customWidth="1"/>
    <col min="7172" max="7172" width="40.6640625" style="7" customWidth="1"/>
    <col min="7173" max="7173" width="10" style="7" customWidth="1"/>
    <col min="7174" max="7174" width="19.33203125" style="7" customWidth="1"/>
    <col min="7175" max="7175" width="9.33203125" style="7" customWidth="1"/>
    <col min="7176" max="7176" width="9.5546875" style="7" customWidth="1"/>
    <col min="7177" max="7177" width="22.6640625" style="7" customWidth="1"/>
    <col min="7178" max="7178" width="16.88671875" style="7" customWidth="1"/>
    <col min="7179" max="7179" width="13" style="7" bestFit="1" customWidth="1"/>
    <col min="7180" max="7180" width="12.88671875" style="7" customWidth="1"/>
    <col min="7181" max="7181" width="9.6640625" style="7" customWidth="1"/>
    <col min="7182" max="7182" width="11.88671875" style="7" customWidth="1"/>
    <col min="7183" max="7183" width="9.6640625" style="7" customWidth="1"/>
    <col min="7184" max="7185" width="21.88671875" style="7"/>
    <col min="7186" max="7186" width="18.6640625" style="7" customWidth="1"/>
    <col min="7187" max="7425" width="21.88671875" style="7"/>
    <col min="7426" max="7426" width="11.44140625" style="7" customWidth="1"/>
    <col min="7427" max="7427" width="49.109375" style="7" customWidth="1"/>
    <col min="7428" max="7428" width="40.6640625" style="7" customWidth="1"/>
    <col min="7429" max="7429" width="10" style="7" customWidth="1"/>
    <col min="7430" max="7430" width="19.33203125" style="7" customWidth="1"/>
    <col min="7431" max="7431" width="9.33203125" style="7" customWidth="1"/>
    <col min="7432" max="7432" width="9.5546875" style="7" customWidth="1"/>
    <col min="7433" max="7433" width="22.6640625" style="7" customWidth="1"/>
    <col min="7434" max="7434" width="16.88671875" style="7" customWidth="1"/>
    <col min="7435" max="7435" width="13" style="7" bestFit="1" customWidth="1"/>
    <col min="7436" max="7436" width="12.88671875" style="7" customWidth="1"/>
    <col min="7437" max="7437" width="9.6640625" style="7" customWidth="1"/>
    <col min="7438" max="7438" width="11.88671875" style="7" customWidth="1"/>
    <col min="7439" max="7439" width="9.6640625" style="7" customWidth="1"/>
    <col min="7440" max="7441" width="21.88671875" style="7"/>
    <col min="7442" max="7442" width="18.6640625" style="7" customWidth="1"/>
    <col min="7443" max="7681" width="21.88671875" style="7"/>
    <col min="7682" max="7682" width="11.44140625" style="7" customWidth="1"/>
    <col min="7683" max="7683" width="49.109375" style="7" customWidth="1"/>
    <col min="7684" max="7684" width="40.6640625" style="7" customWidth="1"/>
    <col min="7685" max="7685" width="10" style="7" customWidth="1"/>
    <col min="7686" max="7686" width="19.33203125" style="7" customWidth="1"/>
    <col min="7687" max="7687" width="9.33203125" style="7" customWidth="1"/>
    <col min="7688" max="7688" width="9.5546875" style="7" customWidth="1"/>
    <col min="7689" max="7689" width="22.6640625" style="7" customWidth="1"/>
    <col min="7690" max="7690" width="16.88671875" style="7" customWidth="1"/>
    <col min="7691" max="7691" width="13" style="7" bestFit="1" customWidth="1"/>
    <col min="7692" max="7692" width="12.88671875" style="7" customWidth="1"/>
    <col min="7693" max="7693" width="9.6640625" style="7" customWidth="1"/>
    <col min="7694" max="7694" width="11.88671875" style="7" customWidth="1"/>
    <col min="7695" max="7695" width="9.6640625" style="7" customWidth="1"/>
    <col min="7696" max="7697" width="21.88671875" style="7"/>
    <col min="7698" max="7698" width="18.6640625" style="7" customWidth="1"/>
    <col min="7699" max="7937" width="21.88671875" style="7"/>
    <col min="7938" max="7938" width="11.44140625" style="7" customWidth="1"/>
    <col min="7939" max="7939" width="49.109375" style="7" customWidth="1"/>
    <col min="7940" max="7940" width="40.6640625" style="7" customWidth="1"/>
    <col min="7941" max="7941" width="10" style="7" customWidth="1"/>
    <col min="7942" max="7942" width="19.33203125" style="7" customWidth="1"/>
    <col min="7943" max="7943" width="9.33203125" style="7" customWidth="1"/>
    <col min="7944" max="7944" width="9.5546875" style="7" customWidth="1"/>
    <col min="7945" max="7945" width="22.6640625" style="7" customWidth="1"/>
    <col min="7946" max="7946" width="16.88671875" style="7" customWidth="1"/>
    <col min="7947" max="7947" width="13" style="7" bestFit="1" customWidth="1"/>
    <col min="7948" max="7948" width="12.88671875" style="7" customWidth="1"/>
    <col min="7949" max="7949" width="9.6640625" style="7" customWidth="1"/>
    <col min="7950" max="7950" width="11.88671875" style="7" customWidth="1"/>
    <col min="7951" max="7951" width="9.6640625" style="7" customWidth="1"/>
    <col min="7952" max="7953" width="21.88671875" style="7"/>
    <col min="7954" max="7954" width="18.6640625" style="7" customWidth="1"/>
    <col min="7955" max="8193" width="21.88671875" style="7"/>
    <col min="8194" max="8194" width="11.44140625" style="7" customWidth="1"/>
    <col min="8195" max="8195" width="49.109375" style="7" customWidth="1"/>
    <col min="8196" max="8196" width="40.6640625" style="7" customWidth="1"/>
    <col min="8197" max="8197" width="10" style="7" customWidth="1"/>
    <col min="8198" max="8198" width="19.33203125" style="7" customWidth="1"/>
    <col min="8199" max="8199" width="9.33203125" style="7" customWidth="1"/>
    <col min="8200" max="8200" width="9.5546875" style="7" customWidth="1"/>
    <col min="8201" max="8201" width="22.6640625" style="7" customWidth="1"/>
    <col min="8202" max="8202" width="16.88671875" style="7" customWidth="1"/>
    <col min="8203" max="8203" width="13" style="7" bestFit="1" customWidth="1"/>
    <col min="8204" max="8204" width="12.88671875" style="7" customWidth="1"/>
    <col min="8205" max="8205" width="9.6640625" style="7" customWidth="1"/>
    <col min="8206" max="8206" width="11.88671875" style="7" customWidth="1"/>
    <col min="8207" max="8207" width="9.6640625" style="7" customWidth="1"/>
    <col min="8208" max="8209" width="21.88671875" style="7"/>
    <col min="8210" max="8210" width="18.6640625" style="7" customWidth="1"/>
    <col min="8211" max="8449" width="21.88671875" style="7"/>
    <col min="8450" max="8450" width="11.44140625" style="7" customWidth="1"/>
    <col min="8451" max="8451" width="49.109375" style="7" customWidth="1"/>
    <col min="8452" max="8452" width="40.6640625" style="7" customWidth="1"/>
    <col min="8453" max="8453" width="10" style="7" customWidth="1"/>
    <col min="8454" max="8454" width="19.33203125" style="7" customWidth="1"/>
    <col min="8455" max="8455" width="9.33203125" style="7" customWidth="1"/>
    <col min="8456" max="8456" width="9.5546875" style="7" customWidth="1"/>
    <col min="8457" max="8457" width="22.6640625" style="7" customWidth="1"/>
    <col min="8458" max="8458" width="16.88671875" style="7" customWidth="1"/>
    <col min="8459" max="8459" width="13" style="7" bestFit="1" customWidth="1"/>
    <col min="8460" max="8460" width="12.88671875" style="7" customWidth="1"/>
    <col min="8461" max="8461" width="9.6640625" style="7" customWidth="1"/>
    <col min="8462" max="8462" width="11.88671875" style="7" customWidth="1"/>
    <col min="8463" max="8463" width="9.6640625" style="7" customWidth="1"/>
    <col min="8464" max="8465" width="21.88671875" style="7"/>
    <col min="8466" max="8466" width="18.6640625" style="7" customWidth="1"/>
    <col min="8467" max="8705" width="21.88671875" style="7"/>
    <col min="8706" max="8706" width="11.44140625" style="7" customWidth="1"/>
    <col min="8707" max="8707" width="49.109375" style="7" customWidth="1"/>
    <col min="8708" max="8708" width="40.6640625" style="7" customWidth="1"/>
    <col min="8709" max="8709" width="10" style="7" customWidth="1"/>
    <col min="8710" max="8710" width="19.33203125" style="7" customWidth="1"/>
    <col min="8711" max="8711" width="9.33203125" style="7" customWidth="1"/>
    <col min="8712" max="8712" width="9.5546875" style="7" customWidth="1"/>
    <col min="8713" max="8713" width="22.6640625" style="7" customWidth="1"/>
    <col min="8714" max="8714" width="16.88671875" style="7" customWidth="1"/>
    <col min="8715" max="8715" width="13" style="7" bestFit="1" customWidth="1"/>
    <col min="8716" max="8716" width="12.88671875" style="7" customWidth="1"/>
    <col min="8717" max="8717" width="9.6640625" style="7" customWidth="1"/>
    <col min="8718" max="8718" width="11.88671875" style="7" customWidth="1"/>
    <col min="8719" max="8719" width="9.6640625" style="7" customWidth="1"/>
    <col min="8720" max="8721" width="21.88671875" style="7"/>
    <col min="8722" max="8722" width="18.6640625" style="7" customWidth="1"/>
    <col min="8723" max="8961" width="21.88671875" style="7"/>
    <col min="8962" max="8962" width="11.44140625" style="7" customWidth="1"/>
    <col min="8963" max="8963" width="49.109375" style="7" customWidth="1"/>
    <col min="8964" max="8964" width="40.6640625" style="7" customWidth="1"/>
    <col min="8965" max="8965" width="10" style="7" customWidth="1"/>
    <col min="8966" max="8966" width="19.33203125" style="7" customWidth="1"/>
    <col min="8967" max="8967" width="9.33203125" style="7" customWidth="1"/>
    <col min="8968" max="8968" width="9.5546875" style="7" customWidth="1"/>
    <col min="8969" max="8969" width="22.6640625" style="7" customWidth="1"/>
    <col min="8970" max="8970" width="16.88671875" style="7" customWidth="1"/>
    <col min="8971" max="8971" width="13" style="7" bestFit="1" customWidth="1"/>
    <col min="8972" max="8972" width="12.88671875" style="7" customWidth="1"/>
    <col min="8973" max="8973" width="9.6640625" style="7" customWidth="1"/>
    <col min="8974" max="8974" width="11.88671875" style="7" customWidth="1"/>
    <col min="8975" max="8975" width="9.6640625" style="7" customWidth="1"/>
    <col min="8976" max="8977" width="21.88671875" style="7"/>
    <col min="8978" max="8978" width="18.6640625" style="7" customWidth="1"/>
    <col min="8979" max="9217" width="21.88671875" style="7"/>
    <col min="9218" max="9218" width="11.44140625" style="7" customWidth="1"/>
    <col min="9219" max="9219" width="49.109375" style="7" customWidth="1"/>
    <col min="9220" max="9220" width="40.6640625" style="7" customWidth="1"/>
    <col min="9221" max="9221" width="10" style="7" customWidth="1"/>
    <col min="9222" max="9222" width="19.33203125" style="7" customWidth="1"/>
    <col min="9223" max="9223" width="9.33203125" style="7" customWidth="1"/>
    <col min="9224" max="9224" width="9.5546875" style="7" customWidth="1"/>
    <col min="9225" max="9225" width="22.6640625" style="7" customWidth="1"/>
    <col min="9226" max="9226" width="16.88671875" style="7" customWidth="1"/>
    <col min="9227" max="9227" width="13" style="7" bestFit="1" customWidth="1"/>
    <col min="9228" max="9228" width="12.88671875" style="7" customWidth="1"/>
    <col min="9229" max="9229" width="9.6640625" style="7" customWidth="1"/>
    <col min="9230" max="9230" width="11.88671875" style="7" customWidth="1"/>
    <col min="9231" max="9231" width="9.6640625" style="7" customWidth="1"/>
    <col min="9232" max="9233" width="21.88671875" style="7"/>
    <col min="9234" max="9234" width="18.6640625" style="7" customWidth="1"/>
    <col min="9235" max="9473" width="21.88671875" style="7"/>
    <col min="9474" max="9474" width="11.44140625" style="7" customWidth="1"/>
    <col min="9475" max="9475" width="49.109375" style="7" customWidth="1"/>
    <col min="9476" max="9476" width="40.6640625" style="7" customWidth="1"/>
    <col min="9477" max="9477" width="10" style="7" customWidth="1"/>
    <col min="9478" max="9478" width="19.33203125" style="7" customWidth="1"/>
    <col min="9479" max="9479" width="9.33203125" style="7" customWidth="1"/>
    <col min="9480" max="9480" width="9.5546875" style="7" customWidth="1"/>
    <col min="9481" max="9481" width="22.6640625" style="7" customWidth="1"/>
    <col min="9482" max="9482" width="16.88671875" style="7" customWidth="1"/>
    <col min="9483" max="9483" width="13" style="7" bestFit="1" customWidth="1"/>
    <col min="9484" max="9484" width="12.88671875" style="7" customWidth="1"/>
    <col min="9485" max="9485" width="9.6640625" style="7" customWidth="1"/>
    <col min="9486" max="9486" width="11.88671875" style="7" customWidth="1"/>
    <col min="9487" max="9487" width="9.6640625" style="7" customWidth="1"/>
    <col min="9488" max="9489" width="21.88671875" style="7"/>
    <col min="9490" max="9490" width="18.6640625" style="7" customWidth="1"/>
    <col min="9491" max="9729" width="21.88671875" style="7"/>
    <col min="9730" max="9730" width="11.44140625" style="7" customWidth="1"/>
    <col min="9731" max="9731" width="49.109375" style="7" customWidth="1"/>
    <col min="9732" max="9732" width="40.6640625" style="7" customWidth="1"/>
    <col min="9733" max="9733" width="10" style="7" customWidth="1"/>
    <col min="9734" max="9734" width="19.33203125" style="7" customWidth="1"/>
    <col min="9735" max="9735" width="9.33203125" style="7" customWidth="1"/>
    <col min="9736" max="9736" width="9.5546875" style="7" customWidth="1"/>
    <col min="9737" max="9737" width="22.6640625" style="7" customWidth="1"/>
    <col min="9738" max="9738" width="16.88671875" style="7" customWidth="1"/>
    <col min="9739" max="9739" width="13" style="7" bestFit="1" customWidth="1"/>
    <col min="9740" max="9740" width="12.88671875" style="7" customWidth="1"/>
    <col min="9741" max="9741" width="9.6640625" style="7" customWidth="1"/>
    <col min="9742" max="9742" width="11.88671875" style="7" customWidth="1"/>
    <col min="9743" max="9743" width="9.6640625" style="7" customWidth="1"/>
    <col min="9744" max="9745" width="21.88671875" style="7"/>
    <col min="9746" max="9746" width="18.6640625" style="7" customWidth="1"/>
    <col min="9747" max="9985" width="21.88671875" style="7"/>
    <col min="9986" max="9986" width="11.44140625" style="7" customWidth="1"/>
    <col min="9987" max="9987" width="49.109375" style="7" customWidth="1"/>
    <col min="9988" max="9988" width="40.6640625" style="7" customWidth="1"/>
    <col min="9989" max="9989" width="10" style="7" customWidth="1"/>
    <col min="9990" max="9990" width="19.33203125" style="7" customWidth="1"/>
    <col min="9991" max="9991" width="9.33203125" style="7" customWidth="1"/>
    <col min="9992" max="9992" width="9.5546875" style="7" customWidth="1"/>
    <col min="9993" max="9993" width="22.6640625" style="7" customWidth="1"/>
    <col min="9994" max="9994" width="16.88671875" style="7" customWidth="1"/>
    <col min="9995" max="9995" width="13" style="7" bestFit="1" customWidth="1"/>
    <col min="9996" max="9996" width="12.88671875" style="7" customWidth="1"/>
    <col min="9997" max="9997" width="9.6640625" style="7" customWidth="1"/>
    <col min="9998" max="9998" width="11.88671875" style="7" customWidth="1"/>
    <col min="9999" max="9999" width="9.6640625" style="7" customWidth="1"/>
    <col min="10000" max="10001" width="21.88671875" style="7"/>
    <col min="10002" max="10002" width="18.6640625" style="7" customWidth="1"/>
    <col min="10003" max="10241" width="21.88671875" style="7"/>
    <col min="10242" max="10242" width="11.44140625" style="7" customWidth="1"/>
    <col min="10243" max="10243" width="49.109375" style="7" customWidth="1"/>
    <col min="10244" max="10244" width="40.6640625" style="7" customWidth="1"/>
    <col min="10245" max="10245" width="10" style="7" customWidth="1"/>
    <col min="10246" max="10246" width="19.33203125" style="7" customWidth="1"/>
    <col min="10247" max="10247" width="9.33203125" style="7" customWidth="1"/>
    <col min="10248" max="10248" width="9.5546875" style="7" customWidth="1"/>
    <col min="10249" max="10249" width="22.6640625" style="7" customWidth="1"/>
    <col min="10250" max="10250" width="16.88671875" style="7" customWidth="1"/>
    <col min="10251" max="10251" width="13" style="7" bestFit="1" customWidth="1"/>
    <col min="10252" max="10252" width="12.88671875" style="7" customWidth="1"/>
    <col min="10253" max="10253" width="9.6640625" style="7" customWidth="1"/>
    <col min="10254" max="10254" width="11.88671875" style="7" customWidth="1"/>
    <col min="10255" max="10255" width="9.6640625" style="7" customWidth="1"/>
    <col min="10256" max="10257" width="21.88671875" style="7"/>
    <col min="10258" max="10258" width="18.6640625" style="7" customWidth="1"/>
    <col min="10259" max="10497" width="21.88671875" style="7"/>
    <col min="10498" max="10498" width="11.44140625" style="7" customWidth="1"/>
    <col min="10499" max="10499" width="49.109375" style="7" customWidth="1"/>
    <col min="10500" max="10500" width="40.6640625" style="7" customWidth="1"/>
    <col min="10501" max="10501" width="10" style="7" customWidth="1"/>
    <col min="10502" max="10502" width="19.33203125" style="7" customWidth="1"/>
    <col min="10503" max="10503" width="9.33203125" style="7" customWidth="1"/>
    <col min="10504" max="10504" width="9.5546875" style="7" customWidth="1"/>
    <col min="10505" max="10505" width="22.6640625" style="7" customWidth="1"/>
    <col min="10506" max="10506" width="16.88671875" style="7" customWidth="1"/>
    <col min="10507" max="10507" width="13" style="7" bestFit="1" customWidth="1"/>
    <col min="10508" max="10508" width="12.88671875" style="7" customWidth="1"/>
    <col min="10509" max="10509" width="9.6640625" style="7" customWidth="1"/>
    <col min="10510" max="10510" width="11.88671875" style="7" customWidth="1"/>
    <col min="10511" max="10511" width="9.6640625" style="7" customWidth="1"/>
    <col min="10512" max="10513" width="21.88671875" style="7"/>
    <col min="10514" max="10514" width="18.6640625" style="7" customWidth="1"/>
    <col min="10515" max="10753" width="21.88671875" style="7"/>
    <col min="10754" max="10754" width="11.44140625" style="7" customWidth="1"/>
    <col min="10755" max="10755" width="49.109375" style="7" customWidth="1"/>
    <col min="10756" max="10756" width="40.6640625" style="7" customWidth="1"/>
    <col min="10757" max="10757" width="10" style="7" customWidth="1"/>
    <col min="10758" max="10758" width="19.33203125" style="7" customWidth="1"/>
    <col min="10759" max="10759" width="9.33203125" style="7" customWidth="1"/>
    <col min="10760" max="10760" width="9.5546875" style="7" customWidth="1"/>
    <col min="10761" max="10761" width="22.6640625" style="7" customWidth="1"/>
    <col min="10762" max="10762" width="16.88671875" style="7" customWidth="1"/>
    <col min="10763" max="10763" width="13" style="7" bestFit="1" customWidth="1"/>
    <col min="10764" max="10764" width="12.88671875" style="7" customWidth="1"/>
    <col min="10765" max="10765" width="9.6640625" style="7" customWidth="1"/>
    <col min="10766" max="10766" width="11.88671875" style="7" customWidth="1"/>
    <col min="10767" max="10767" width="9.6640625" style="7" customWidth="1"/>
    <col min="10768" max="10769" width="21.88671875" style="7"/>
    <col min="10770" max="10770" width="18.6640625" style="7" customWidth="1"/>
    <col min="10771" max="11009" width="21.88671875" style="7"/>
    <col min="11010" max="11010" width="11.44140625" style="7" customWidth="1"/>
    <col min="11011" max="11011" width="49.109375" style="7" customWidth="1"/>
    <col min="11012" max="11012" width="40.6640625" style="7" customWidth="1"/>
    <col min="11013" max="11013" width="10" style="7" customWidth="1"/>
    <col min="11014" max="11014" width="19.33203125" style="7" customWidth="1"/>
    <col min="11015" max="11015" width="9.33203125" style="7" customWidth="1"/>
    <col min="11016" max="11016" width="9.5546875" style="7" customWidth="1"/>
    <col min="11017" max="11017" width="22.6640625" style="7" customWidth="1"/>
    <col min="11018" max="11018" width="16.88671875" style="7" customWidth="1"/>
    <col min="11019" max="11019" width="13" style="7" bestFit="1" customWidth="1"/>
    <col min="11020" max="11020" width="12.88671875" style="7" customWidth="1"/>
    <col min="11021" max="11021" width="9.6640625" style="7" customWidth="1"/>
    <col min="11022" max="11022" width="11.88671875" style="7" customWidth="1"/>
    <col min="11023" max="11023" width="9.6640625" style="7" customWidth="1"/>
    <col min="11024" max="11025" width="21.88671875" style="7"/>
    <col min="11026" max="11026" width="18.6640625" style="7" customWidth="1"/>
    <col min="11027" max="11265" width="21.88671875" style="7"/>
    <col min="11266" max="11266" width="11.44140625" style="7" customWidth="1"/>
    <col min="11267" max="11267" width="49.109375" style="7" customWidth="1"/>
    <col min="11268" max="11268" width="40.6640625" style="7" customWidth="1"/>
    <col min="11269" max="11269" width="10" style="7" customWidth="1"/>
    <col min="11270" max="11270" width="19.33203125" style="7" customWidth="1"/>
    <col min="11271" max="11271" width="9.33203125" style="7" customWidth="1"/>
    <col min="11272" max="11272" width="9.5546875" style="7" customWidth="1"/>
    <col min="11273" max="11273" width="22.6640625" style="7" customWidth="1"/>
    <col min="11274" max="11274" width="16.88671875" style="7" customWidth="1"/>
    <col min="11275" max="11275" width="13" style="7" bestFit="1" customWidth="1"/>
    <col min="11276" max="11276" width="12.88671875" style="7" customWidth="1"/>
    <col min="11277" max="11277" width="9.6640625" style="7" customWidth="1"/>
    <col min="11278" max="11278" width="11.88671875" style="7" customWidth="1"/>
    <col min="11279" max="11279" width="9.6640625" style="7" customWidth="1"/>
    <col min="11280" max="11281" width="21.88671875" style="7"/>
    <col min="11282" max="11282" width="18.6640625" style="7" customWidth="1"/>
    <col min="11283" max="11521" width="21.88671875" style="7"/>
    <col min="11522" max="11522" width="11.44140625" style="7" customWidth="1"/>
    <col min="11523" max="11523" width="49.109375" style="7" customWidth="1"/>
    <col min="11524" max="11524" width="40.6640625" style="7" customWidth="1"/>
    <col min="11525" max="11525" width="10" style="7" customWidth="1"/>
    <col min="11526" max="11526" width="19.33203125" style="7" customWidth="1"/>
    <col min="11527" max="11527" width="9.33203125" style="7" customWidth="1"/>
    <col min="11528" max="11528" width="9.5546875" style="7" customWidth="1"/>
    <col min="11529" max="11529" width="22.6640625" style="7" customWidth="1"/>
    <col min="11530" max="11530" width="16.88671875" style="7" customWidth="1"/>
    <col min="11531" max="11531" width="13" style="7" bestFit="1" customWidth="1"/>
    <col min="11532" max="11532" width="12.88671875" style="7" customWidth="1"/>
    <col min="11533" max="11533" width="9.6640625" style="7" customWidth="1"/>
    <col min="11534" max="11534" width="11.88671875" style="7" customWidth="1"/>
    <col min="11535" max="11535" width="9.6640625" style="7" customWidth="1"/>
    <col min="11536" max="11537" width="21.88671875" style="7"/>
    <col min="11538" max="11538" width="18.6640625" style="7" customWidth="1"/>
    <col min="11539" max="11777" width="21.88671875" style="7"/>
    <col min="11778" max="11778" width="11.44140625" style="7" customWidth="1"/>
    <col min="11779" max="11779" width="49.109375" style="7" customWidth="1"/>
    <col min="11780" max="11780" width="40.6640625" style="7" customWidth="1"/>
    <col min="11781" max="11781" width="10" style="7" customWidth="1"/>
    <col min="11782" max="11782" width="19.33203125" style="7" customWidth="1"/>
    <col min="11783" max="11783" width="9.33203125" style="7" customWidth="1"/>
    <col min="11784" max="11784" width="9.5546875" style="7" customWidth="1"/>
    <col min="11785" max="11785" width="22.6640625" style="7" customWidth="1"/>
    <col min="11786" max="11786" width="16.88671875" style="7" customWidth="1"/>
    <col min="11787" max="11787" width="13" style="7" bestFit="1" customWidth="1"/>
    <col min="11788" max="11788" width="12.88671875" style="7" customWidth="1"/>
    <col min="11789" max="11789" width="9.6640625" style="7" customWidth="1"/>
    <col min="11790" max="11790" width="11.88671875" style="7" customWidth="1"/>
    <col min="11791" max="11791" width="9.6640625" style="7" customWidth="1"/>
    <col min="11792" max="11793" width="21.88671875" style="7"/>
    <col min="11794" max="11794" width="18.6640625" style="7" customWidth="1"/>
    <col min="11795" max="12033" width="21.88671875" style="7"/>
    <col min="12034" max="12034" width="11.44140625" style="7" customWidth="1"/>
    <col min="12035" max="12035" width="49.109375" style="7" customWidth="1"/>
    <col min="12036" max="12036" width="40.6640625" style="7" customWidth="1"/>
    <col min="12037" max="12037" width="10" style="7" customWidth="1"/>
    <col min="12038" max="12038" width="19.33203125" style="7" customWidth="1"/>
    <col min="12039" max="12039" width="9.33203125" style="7" customWidth="1"/>
    <col min="12040" max="12040" width="9.5546875" style="7" customWidth="1"/>
    <col min="12041" max="12041" width="22.6640625" style="7" customWidth="1"/>
    <col min="12042" max="12042" width="16.88671875" style="7" customWidth="1"/>
    <col min="12043" max="12043" width="13" style="7" bestFit="1" customWidth="1"/>
    <col min="12044" max="12044" width="12.88671875" style="7" customWidth="1"/>
    <col min="12045" max="12045" width="9.6640625" style="7" customWidth="1"/>
    <col min="12046" max="12046" width="11.88671875" style="7" customWidth="1"/>
    <col min="12047" max="12047" width="9.6640625" style="7" customWidth="1"/>
    <col min="12048" max="12049" width="21.88671875" style="7"/>
    <col min="12050" max="12050" width="18.6640625" style="7" customWidth="1"/>
    <col min="12051" max="12289" width="21.88671875" style="7"/>
    <col min="12290" max="12290" width="11.44140625" style="7" customWidth="1"/>
    <col min="12291" max="12291" width="49.109375" style="7" customWidth="1"/>
    <col min="12292" max="12292" width="40.6640625" style="7" customWidth="1"/>
    <col min="12293" max="12293" width="10" style="7" customWidth="1"/>
    <col min="12294" max="12294" width="19.33203125" style="7" customWidth="1"/>
    <col min="12295" max="12295" width="9.33203125" style="7" customWidth="1"/>
    <col min="12296" max="12296" width="9.5546875" style="7" customWidth="1"/>
    <col min="12297" max="12297" width="22.6640625" style="7" customWidth="1"/>
    <col min="12298" max="12298" width="16.88671875" style="7" customWidth="1"/>
    <col min="12299" max="12299" width="13" style="7" bestFit="1" customWidth="1"/>
    <col min="12300" max="12300" width="12.88671875" style="7" customWidth="1"/>
    <col min="12301" max="12301" width="9.6640625" style="7" customWidth="1"/>
    <col min="12302" max="12302" width="11.88671875" style="7" customWidth="1"/>
    <col min="12303" max="12303" width="9.6640625" style="7" customWidth="1"/>
    <col min="12304" max="12305" width="21.88671875" style="7"/>
    <col min="12306" max="12306" width="18.6640625" style="7" customWidth="1"/>
    <col min="12307" max="12545" width="21.88671875" style="7"/>
    <col min="12546" max="12546" width="11.44140625" style="7" customWidth="1"/>
    <col min="12547" max="12547" width="49.109375" style="7" customWidth="1"/>
    <col min="12548" max="12548" width="40.6640625" style="7" customWidth="1"/>
    <col min="12549" max="12549" width="10" style="7" customWidth="1"/>
    <col min="12550" max="12550" width="19.33203125" style="7" customWidth="1"/>
    <col min="12551" max="12551" width="9.33203125" style="7" customWidth="1"/>
    <col min="12552" max="12552" width="9.5546875" style="7" customWidth="1"/>
    <col min="12553" max="12553" width="22.6640625" style="7" customWidth="1"/>
    <col min="12554" max="12554" width="16.88671875" style="7" customWidth="1"/>
    <col min="12555" max="12555" width="13" style="7" bestFit="1" customWidth="1"/>
    <col min="12556" max="12556" width="12.88671875" style="7" customWidth="1"/>
    <col min="12557" max="12557" width="9.6640625" style="7" customWidth="1"/>
    <col min="12558" max="12558" width="11.88671875" style="7" customWidth="1"/>
    <col min="12559" max="12559" width="9.6640625" style="7" customWidth="1"/>
    <col min="12560" max="12561" width="21.88671875" style="7"/>
    <col min="12562" max="12562" width="18.6640625" style="7" customWidth="1"/>
    <col min="12563" max="12801" width="21.88671875" style="7"/>
    <col min="12802" max="12802" width="11.44140625" style="7" customWidth="1"/>
    <col min="12803" max="12803" width="49.109375" style="7" customWidth="1"/>
    <col min="12804" max="12804" width="40.6640625" style="7" customWidth="1"/>
    <col min="12805" max="12805" width="10" style="7" customWidth="1"/>
    <col min="12806" max="12806" width="19.33203125" style="7" customWidth="1"/>
    <col min="12807" max="12807" width="9.33203125" style="7" customWidth="1"/>
    <col min="12808" max="12808" width="9.5546875" style="7" customWidth="1"/>
    <col min="12809" max="12809" width="22.6640625" style="7" customWidth="1"/>
    <col min="12810" max="12810" width="16.88671875" style="7" customWidth="1"/>
    <col min="12811" max="12811" width="13" style="7" bestFit="1" customWidth="1"/>
    <col min="12812" max="12812" width="12.88671875" style="7" customWidth="1"/>
    <col min="12813" max="12813" width="9.6640625" style="7" customWidth="1"/>
    <col min="12814" max="12814" width="11.88671875" style="7" customWidth="1"/>
    <col min="12815" max="12815" width="9.6640625" style="7" customWidth="1"/>
    <col min="12816" max="12817" width="21.88671875" style="7"/>
    <col min="12818" max="12818" width="18.6640625" style="7" customWidth="1"/>
    <col min="12819" max="13057" width="21.88671875" style="7"/>
    <col min="13058" max="13058" width="11.44140625" style="7" customWidth="1"/>
    <col min="13059" max="13059" width="49.109375" style="7" customWidth="1"/>
    <col min="13060" max="13060" width="40.6640625" style="7" customWidth="1"/>
    <col min="13061" max="13061" width="10" style="7" customWidth="1"/>
    <col min="13062" max="13062" width="19.33203125" style="7" customWidth="1"/>
    <col min="13063" max="13063" width="9.33203125" style="7" customWidth="1"/>
    <col min="13064" max="13064" width="9.5546875" style="7" customWidth="1"/>
    <col min="13065" max="13065" width="22.6640625" style="7" customWidth="1"/>
    <col min="13066" max="13066" width="16.88671875" style="7" customWidth="1"/>
    <col min="13067" max="13067" width="13" style="7" bestFit="1" customWidth="1"/>
    <col min="13068" max="13068" width="12.88671875" style="7" customWidth="1"/>
    <col min="13069" max="13069" width="9.6640625" style="7" customWidth="1"/>
    <col min="13070" max="13070" width="11.88671875" style="7" customWidth="1"/>
    <col min="13071" max="13071" width="9.6640625" style="7" customWidth="1"/>
    <col min="13072" max="13073" width="21.88671875" style="7"/>
    <col min="13074" max="13074" width="18.6640625" style="7" customWidth="1"/>
    <col min="13075" max="13313" width="21.88671875" style="7"/>
    <col min="13314" max="13314" width="11.44140625" style="7" customWidth="1"/>
    <col min="13315" max="13315" width="49.109375" style="7" customWidth="1"/>
    <col min="13316" max="13316" width="40.6640625" style="7" customWidth="1"/>
    <col min="13317" max="13317" width="10" style="7" customWidth="1"/>
    <col min="13318" max="13318" width="19.33203125" style="7" customWidth="1"/>
    <col min="13319" max="13319" width="9.33203125" style="7" customWidth="1"/>
    <col min="13320" max="13320" width="9.5546875" style="7" customWidth="1"/>
    <col min="13321" max="13321" width="22.6640625" style="7" customWidth="1"/>
    <col min="13322" max="13322" width="16.88671875" style="7" customWidth="1"/>
    <col min="13323" max="13323" width="13" style="7" bestFit="1" customWidth="1"/>
    <col min="13324" max="13324" width="12.88671875" style="7" customWidth="1"/>
    <col min="13325" max="13325" width="9.6640625" style="7" customWidth="1"/>
    <col min="13326" max="13326" width="11.88671875" style="7" customWidth="1"/>
    <col min="13327" max="13327" width="9.6640625" style="7" customWidth="1"/>
    <col min="13328" max="13329" width="21.88671875" style="7"/>
    <col min="13330" max="13330" width="18.6640625" style="7" customWidth="1"/>
    <col min="13331" max="13569" width="21.88671875" style="7"/>
    <col min="13570" max="13570" width="11.44140625" style="7" customWidth="1"/>
    <col min="13571" max="13571" width="49.109375" style="7" customWidth="1"/>
    <col min="13572" max="13572" width="40.6640625" style="7" customWidth="1"/>
    <col min="13573" max="13573" width="10" style="7" customWidth="1"/>
    <col min="13574" max="13574" width="19.33203125" style="7" customWidth="1"/>
    <col min="13575" max="13575" width="9.33203125" style="7" customWidth="1"/>
    <col min="13576" max="13576" width="9.5546875" style="7" customWidth="1"/>
    <col min="13577" max="13577" width="22.6640625" style="7" customWidth="1"/>
    <col min="13578" max="13578" width="16.88671875" style="7" customWidth="1"/>
    <col min="13579" max="13579" width="13" style="7" bestFit="1" customWidth="1"/>
    <col min="13580" max="13580" width="12.88671875" style="7" customWidth="1"/>
    <col min="13581" max="13581" width="9.6640625" style="7" customWidth="1"/>
    <col min="13582" max="13582" width="11.88671875" style="7" customWidth="1"/>
    <col min="13583" max="13583" width="9.6640625" style="7" customWidth="1"/>
    <col min="13584" max="13585" width="21.88671875" style="7"/>
    <col min="13586" max="13586" width="18.6640625" style="7" customWidth="1"/>
    <col min="13587" max="13825" width="21.88671875" style="7"/>
    <col min="13826" max="13826" width="11.44140625" style="7" customWidth="1"/>
    <col min="13827" max="13827" width="49.109375" style="7" customWidth="1"/>
    <col min="13828" max="13828" width="40.6640625" style="7" customWidth="1"/>
    <col min="13829" max="13829" width="10" style="7" customWidth="1"/>
    <col min="13830" max="13830" width="19.33203125" style="7" customWidth="1"/>
    <col min="13831" max="13831" width="9.33203125" style="7" customWidth="1"/>
    <col min="13832" max="13832" width="9.5546875" style="7" customWidth="1"/>
    <col min="13833" max="13833" width="22.6640625" style="7" customWidth="1"/>
    <col min="13834" max="13834" width="16.88671875" style="7" customWidth="1"/>
    <col min="13835" max="13835" width="13" style="7" bestFit="1" customWidth="1"/>
    <col min="13836" max="13836" width="12.88671875" style="7" customWidth="1"/>
    <col min="13837" max="13837" width="9.6640625" style="7" customWidth="1"/>
    <col min="13838" max="13838" width="11.88671875" style="7" customWidth="1"/>
    <col min="13839" max="13839" width="9.6640625" style="7" customWidth="1"/>
    <col min="13840" max="13841" width="21.88671875" style="7"/>
    <col min="13842" max="13842" width="18.6640625" style="7" customWidth="1"/>
    <col min="13843" max="14081" width="21.88671875" style="7"/>
    <col min="14082" max="14082" width="11.44140625" style="7" customWidth="1"/>
    <col min="14083" max="14083" width="49.109375" style="7" customWidth="1"/>
    <col min="14084" max="14084" width="40.6640625" style="7" customWidth="1"/>
    <col min="14085" max="14085" width="10" style="7" customWidth="1"/>
    <col min="14086" max="14086" width="19.33203125" style="7" customWidth="1"/>
    <col min="14087" max="14087" width="9.33203125" style="7" customWidth="1"/>
    <col min="14088" max="14088" width="9.5546875" style="7" customWidth="1"/>
    <col min="14089" max="14089" width="22.6640625" style="7" customWidth="1"/>
    <col min="14090" max="14090" width="16.88671875" style="7" customWidth="1"/>
    <col min="14091" max="14091" width="13" style="7" bestFit="1" customWidth="1"/>
    <col min="14092" max="14092" width="12.88671875" style="7" customWidth="1"/>
    <col min="14093" max="14093" width="9.6640625" style="7" customWidth="1"/>
    <col min="14094" max="14094" width="11.88671875" style="7" customWidth="1"/>
    <col min="14095" max="14095" width="9.6640625" style="7" customWidth="1"/>
    <col min="14096" max="14097" width="21.88671875" style="7"/>
    <col min="14098" max="14098" width="18.6640625" style="7" customWidth="1"/>
    <col min="14099" max="14337" width="21.88671875" style="7"/>
    <col min="14338" max="14338" width="11.44140625" style="7" customWidth="1"/>
    <col min="14339" max="14339" width="49.109375" style="7" customWidth="1"/>
    <col min="14340" max="14340" width="40.6640625" style="7" customWidth="1"/>
    <col min="14341" max="14341" width="10" style="7" customWidth="1"/>
    <col min="14342" max="14342" width="19.33203125" style="7" customWidth="1"/>
    <col min="14343" max="14343" width="9.33203125" style="7" customWidth="1"/>
    <col min="14344" max="14344" width="9.5546875" style="7" customWidth="1"/>
    <col min="14345" max="14345" width="22.6640625" style="7" customWidth="1"/>
    <col min="14346" max="14346" width="16.88671875" style="7" customWidth="1"/>
    <col min="14347" max="14347" width="13" style="7" bestFit="1" customWidth="1"/>
    <col min="14348" max="14348" width="12.88671875" style="7" customWidth="1"/>
    <col min="14349" max="14349" width="9.6640625" style="7" customWidth="1"/>
    <col min="14350" max="14350" width="11.88671875" style="7" customWidth="1"/>
    <col min="14351" max="14351" width="9.6640625" style="7" customWidth="1"/>
    <col min="14352" max="14353" width="21.88671875" style="7"/>
    <col min="14354" max="14354" width="18.6640625" style="7" customWidth="1"/>
    <col min="14355" max="14593" width="21.88671875" style="7"/>
    <col min="14594" max="14594" width="11.44140625" style="7" customWidth="1"/>
    <col min="14595" max="14595" width="49.109375" style="7" customWidth="1"/>
    <col min="14596" max="14596" width="40.6640625" style="7" customWidth="1"/>
    <col min="14597" max="14597" width="10" style="7" customWidth="1"/>
    <col min="14598" max="14598" width="19.33203125" style="7" customWidth="1"/>
    <col min="14599" max="14599" width="9.33203125" style="7" customWidth="1"/>
    <col min="14600" max="14600" width="9.5546875" style="7" customWidth="1"/>
    <col min="14601" max="14601" width="22.6640625" style="7" customWidth="1"/>
    <col min="14602" max="14602" width="16.88671875" style="7" customWidth="1"/>
    <col min="14603" max="14603" width="13" style="7" bestFit="1" customWidth="1"/>
    <col min="14604" max="14604" width="12.88671875" style="7" customWidth="1"/>
    <col min="14605" max="14605" width="9.6640625" style="7" customWidth="1"/>
    <col min="14606" max="14606" width="11.88671875" style="7" customWidth="1"/>
    <col min="14607" max="14607" width="9.6640625" style="7" customWidth="1"/>
    <col min="14608" max="14609" width="21.88671875" style="7"/>
    <col min="14610" max="14610" width="18.6640625" style="7" customWidth="1"/>
    <col min="14611" max="14849" width="21.88671875" style="7"/>
    <col min="14850" max="14850" width="11.44140625" style="7" customWidth="1"/>
    <col min="14851" max="14851" width="49.109375" style="7" customWidth="1"/>
    <col min="14852" max="14852" width="40.6640625" style="7" customWidth="1"/>
    <col min="14853" max="14853" width="10" style="7" customWidth="1"/>
    <col min="14854" max="14854" width="19.33203125" style="7" customWidth="1"/>
    <col min="14855" max="14855" width="9.33203125" style="7" customWidth="1"/>
    <col min="14856" max="14856" width="9.5546875" style="7" customWidth="1"/>
    <col min="14857" max="14857" width="22.6640625" style="7" customWidth="1"/>
    <col min="14858" max="14858" width="16.88671875" style="7" customWidth="1"/>
    <col min="14859" max="14859" width="13" style="7" bestFit="1" customWidth="1"/>
    <col min="14860" max="14860" width="12.88671875" style="7" customWidth="1"/>
    <col min="14861" max="14861" width="9.6640625" style="7" customWidth="1"/>
    <col min="14862" max="14862" width="11.88671875" style="7" customWidth="1"/>
    <col min="14863" max="14863" width="9.6640625" style="7" customWidth="1"/>
    <col min="14864" max="14865" width="21.88671875" style="7"/>
    <col min="14866" max="14866" width="18.6640625" style="7" customWidth="1"/>
    <col min="14867" max="15105" width="21.88671875" style="7"/>
    <col min="15106" max="15106" width="11.44140625" style="7" customWidth="1"/>
    <col min="15107" max="15107" width="49.109375" style="7" customWidth="1"/>
    <col min="15108" max="15108" width="40.6640625" style="7" customWidth="1"/>
    <col min="15109" max="15109" width="10" style="7" customWidth="1"/>
    <col min="15110" max="15110" width="19.33203125" style="7" customWidth="1"/>
    <col min="15111" max="15111" width="9.33203125" style="7" customWidth="1"/>
    <col min="15112" max="15112" width="9.5546875" style="7" customWidth="1"/>
    <col min="15113" max="15113" width="22.6640625" style="7" customWidth="1"/>
    <col min="15114" max="15114" width="16.88671875" style="7" customWidth="1"/>
    <col min="15115" max="15115" width="13" style="7" bestFit="1" customWidth="1"/>
    <col min="15116" max="15116" width="12.88671875" style="7" customWidth="1"/>
    <col min="15117" max="15117" width="9.6640625" style="7" customWidth="1"/>
    <col min="15118" max="15118" width="11.88671875" style="7" customWidth="1"/>
    <col min="15119" max="15119" width="9.6640625" style="7" customWidth="1"/>
    <col min="15120" max="15121" width="21.88671875" style="7"/>
    <col min="15122" max="15122" width="18.6640625" style="7" customWidth="1"/>
    <col min="15123" max="15361" width="21.88671875" style="7"/>
    <col min="15362" max="15362" width="11.44140625" style="7" customWidth="1"/>
    <col min="15363" max="15363" width="49.109375" style="7" customWidth="1"/>
    <col min="15364" max="15364" width="40.6640625" style="7" customWidth="1"/>
    <col min="15365" max="15365" width="10" style="7" customWidth="1"/>
    <col min="15366" max="15366" width="19.33203125" style="7" customWidth="1"/>
    <col min="15367" max="15367" width="9.33203125" style="7" customWidth="1"/>
    <col min="15368" max="15368" width="9.5546875" style="7" customWidth="1"/>
    <col min="15369" max="15369" width="22.6640625" style="7" customWidth="1"/>
    <col min="15370" max="15370" width="16.88671875" style="7" customWidth="1"/>
    <col min="15371" max="15371" width="13" style="7" bestFit="1" customWidth="1"/>
    <col min="15372" max="15372" width="12.88671875" style="7" customWidth="1"/>
    <col min="15373" max="15373" width="9.6640625" style="7" customWidth="1"/>
    <col min="15374" max="15374" width="11.88671875" style="7" customWidth="1"/>
    <col min="15375" max="15375" width="9.6640625" style="7" customWidth="1"/>
    <col min="15376" max="15377" width="21.88671875" style="7"/>
    <col min="15378" max="15378" width="18.6640625" style="7" customWidth="1"/>
    <col min="15379" max="15617" width="21.88671875" style="7"/>
    <col min="15618" max="15618" width="11.44140625" style="7" customWidth="1"/>
    <col min="15619" max="15619" width="49.109375" style="7" customWidth="1"/>
    <col min="15620" max="15620" width="40.6640625" style="7" customWidth="1"/>
    <col min="15621" max="15621" width="10" style="7" customWidth="1"/>
    <col min="15622" max="15622" width="19.33203125" style="7" customWidth="1"/>
    <col min="15623" max="15623" width="9.33203125" style="7" customWidth="1"/>
    <col min="15624" max="15624" width="9.5546875" style="7" customWidth="1"/>
    <col min="15625" max="15625" width="22.6640625" style="7" customWidth="1"/>
    <col min="15626" max="15626" width="16.88671875" style="7" customWidth="1"/>
    <col min="15627" max="15627" width="13" style="7" bestFit="1" customWidth="1"/>
    <col min="15628" max="15628" width="12.88671875" style="7" customWidth="1"/>
    <col min="15629" max="15629" width="9.6640625" style="7" customWidth="1"/>
    <col min="15630" max="15630" width="11.88671875" style="7" customWidth="1"/>
    <col min="15631" max="15631" width="9.6640625" style="7" customWidth="1"/>
    <col min="15632" max="15633" width="21.88671875" style="7"/>
    <col min="15634" max="15634" width="18.6640625" style="7" customWidth="1"/>
    <col min="15635" max="15873" width="21.88671875" style="7"/>
    <col min="15874" max="15874" width="11.44140625" style="7" customWidth="1"/>
    <col min="15875" max="15875" width="49.109375" style="7" customWidth="1"/>
    <col min="15876" max="15876" width="40.6640625" style="7" customWidth="1"/>
    <col min="15877" max="15877" width="10" style="7" customWidth="1"/>
    <col min="15878" max="15878" width="19.33203125" style="7" customWidth="1"/>
    <col min="15879" max="15879" width="9.33203125" style="7" customWidth="1"/>
    <col min="15880" max="15880" width="9.5546875" style="7" customWidth="1"/>
    <col min="15881" max="15881" width="22.6640625" style="7" customWidth="1"/>
    <col min="15882" max="15882" width="16.88671875" style="7" customWidth="1"/>
    <col min="15883" max="15883" width="13" style="7" bestFit="1" customWidth="1"/>
    <col min="15884" max="15884" width="12.88671875" style="7" customWidth="1"/>
    <col min="15885" max="15885" width="9.6640625" style="7" customWidth="1"/>
    <col min="15886" max="15886" width="11.88671875" style="7" customWidth="1"/>
    <col min="15887" max="15887" width="9.6640625" style="7" customWidth="1"/>
    <col min="15888" max="15889" width="21.88671875" style="7"/>
    <col min="15890" max="15890" width="18.6640625" style="7" customWidth="1"/>
    <col min="15891" max="16129" width="21.88671875" style="7"/>
    <col min="16130" max="16130" width="11.44140625" style="7" customWidth="1"/>
    <col min="16131" max="16131" width="49.109375" style="7" customWidth="1"/>
    <col min="16132" max="16132" width="40.6640625" style="7" customWidth="1"/>
    <col min="16133" max="16133" width="10" style="7" customWidth="1"/>
    <col min="16134" max="16134" width="19.33203125" style="7" customWidth="1"/>
    <col min="16135" max="16135" width="9.33203125" style="7" customWidth="1"/>
    <col min="16136" max="16136" width="9.5546875" style="7" customWidth="1"/>
    <col min="16137" max="16137" width="22.6640625" style="7" customWidth="1"/>
    <col min="16138" max="16138" width="16.88671875" style="7" customWidth="1"/>
    <col min="16139" max="16139" width="13" style="7" bestFit="1" customWidth="1"/>
    <col min="16140" max="16140" width="12.88671875" style="7" customWidth="1"/>
    <col min="16141" max="16141" width="9.6640625" style="7" customWidth="1"/>
    <col min="16142" max="16142" width="11.88671875" style="7" customWidth="1"/>
    <col min="16143" max="16143" width="9.6640625" style="7" customWidth="1"/>
    <col min="16144" max="16145" width="21.88671875" style="7"/>
    <col min="16146" max="16146" width="18.6640625" style="7" customWidth="1"/>
    <col min="16147" max="16384" width="21.88671875" style="7"/>
  </cols>
  <sheetData>
    <row r="1" spans="1:15" x14ac:dyDescent="0.25">
      <c r="A1" s="9"/>
      <c r="B1" s="51"/>
      <c r="C1" s="52" t="s">
        <v>3</v>
      </c>
      <c r="D1" s="52"/>
      <c r="E1" s="53"/>
      <c r="L1" s="8"/>
      <c r="M1" s="7"/>
    </row>
    <row r="2" spans="1:15" x14ac:dyDescent="0.25">
      <c r="A2" s="9"/>
      <c r="B2" s="10" t="s">
        <v>2</v>
      </c>
      <c r="C2" s="5" t="s">
        <v>3</v>
      </c>
      <c r="E2" s="11"/>
      <c r="H2" s="5" t="s">
        <v>285</v>
      </c>
      <c r="I2" s="5" t="s">
        <v>286</v>
      </c>
      <c r="L2" s="8"/>
      <c r="M2" s="7"/>
    </row>
    <row r="3" spans="1:15" x14ac:dyDescent="0.25">
      <c r="A3" s="9"/>
      <c r="B3" s="10" t="s">
        <v>5</v>
      </c>
      <c r="C3" s="5">
        <v>8046</v>
      </c>
      <c r="E3" s="11"/>
      <c r="H3" s="5" t="s">
        <v>287</v>
      </c>
      <c r="I3" s="12">
        <v>45057</v>
      </c>
      <c r="L3" s="8"/>
      <c r="M3" s="7"/>
    </row>
    <row r="4" spans="1:15" x14ac:dyDescent="0.25">
      <c r="A4" s="9"/>
      <c r="B4" s="10" t="s">
        <v>288</v>
      </c>
      <c r="C4" s="5" t="s">
        <v>289</v>
      </c>
      <c r="E4" s="11"/>
      <c r="L4" s="8"/>
      <c r="M4" s="7"/>
    </row>
    <row r="5" spans="1:15" x14ac:dyDescent="0.25">
      <c r="A5" s="9"/>
      <c r="B5" s="10" t="s">
        <v>290</v>
      </c>
      <c r="C5" s="5" t="s">
        <v>291</v>
      </c>
      <c r="E5" s="11"/>
      <c r="L5" s="8"/>
      <c r="M5" s="7"/>
    </row>
    <row r="6" spans="1:15" x14ac:dyDescent="0.25">
      <c r="A6" s="9"/>
      <c r="B6" s="2" t="s">
        <v>292</v>
      </c>
      <c r="C6" s="3" t="s">
        <v>293</v>
      </c>
      <c r="D6" s="3"/>
      <c r="E6" s="4"/>
      <c r="L6" s="8"/>
      <c r="M6" s="7"/>
    </row>
    <row r="7" spans="1:15" x14ac:dyDescent="0.25">
      <c r="B7" s="9"/>
    </row>
    <row r="8" spans="1:15" x14ac:dyDescent="0.25">
      <c r="B8" s="9"/>
    </row>
    <row r="9" spans="1:15" ht="93" customHeight="1" x14ac:dyDescent="0.25">
      <c r="A9" s="14" t="s">
        <v>11</v>
      </c>
      <c r="B9" s="14" t="s">
        <v>12</v>
      </c>
      <c r="C9" s="14" t="s">
        <v>13</v>
      </c>
      <c r="D9" s="14" t="s">
        <v>14</v>
      </c>
      <c r="E9" s="14" t="s">
        <v>15</v>
      </c>
      <c r="F9" s="14" t="s">
        <v>16</v>
      </c>
      <c r="G9" s="14" t="s">
        <v>17</v>
      </c>
      <c r="H9" s="16" t="s">
        <v>18</v>
      </c>
      <c r="I9" s="14" t="s">
        <v>19</v>
      </c>
      <c r="J9" s="54"/>
      <c r="L9" s="324"/>
      <c r="M9" s="7"/>
      <c r="O9" s="7"/>
    </row>
    <row r="10" spans="1:15" x14ac:dyDescent="0.25">
      <c r="A10" s="27"/>
      <c r="B10" s="27"/>
      <c r="C10" s="27"/>
      <c r="D10" s="27"/>
      <c r="E10" s="27"/>
      <c r="F10" s="27"/>
      <c r="G10" s="27"/>
      <c r="H10" s="27"/>
      <c r="I10" s="307"/>
      <c r="L10" s="7"/>
      <c r="M10" s="7"/>
      <c r="N10" s="56"/>
    </row>
    <row r="11" spans="1:15" x14ac:dyDescent="0.25">
      <c r="A11" s="27"/>
      <c r="B11" s="27" t="s">
        <v>294</v>
      </c>
      <c r="C11" s="27" t="s">
        <v>68</v>
      </c>
      <c r="D11" s="27" t="s">
        <v>295</v>
      </c>
      <c r="E11" s="27" t="s">
        <v>296</v>
      </c>
      <c r="F11" s="27" t="s">
        <v>24</v>
      </c>
      <c r="G11" s="27">
        <v>3</v>
      </c>
      <c r="H11" s="27">
        <v>12</v>
      </c>
      <c r="I11" s="27" t="s">
        <v>297</v>
      </c>
    </row>
    <row r="12" spans="1:15" x14ac:dyDescent="0.25">
      <c r="A12" s="27"/>
      <c r="B12" s="27" t="s">
        <v>294</v>
      </c>
      <c r="C12" s="27" t="s">
        <v>68</v>
      </c>
      <c r="D12" s="27" t="s">
        <v>90</v>
      </c>
      <c r="E12" s="27" t="s">
        <v>228</v>
      </c>
      <c r="F12" s="27" t="s">
        <v>24</v>
      </c>
      <c r="G12" s="27">
        <v>3</v>
      </c>
      <c r="H12" s="27">
        <v>327</v>
      </c>
      <c r="I12" s="27" t="s">
        <v>298</v>
      </c>
    </row>
    <row r="13" spans="1:15" x14ac:dyDescent="0.25">
      <c r="A13" s="27"/>
      <c r="B13" s="27" t="s">
        <v>294</v>
      </c>
      <c r="C13" s="27" t="s">
        <v>68</v>
      </c>
      <c r="D13" s="27"/>
      <c r="E13" s="27" t="s">
        <v>299</v>
      </c>
      <c r="F13" s="27" t="s">
        <v>24</v>
      </c>
      <c r="G13" s="27">
        <v>3</v>
      </c>
      <c r="H13" s="27">
        <v>27</v>
      </c>
      <c r="I13" s="27" t="s">
        <v>298</v>
      </c>
    </row>
    <row r="14" spans="1:15" x14ac:dyDescent="0.25">
      <c r="A14" s="27"/>
      <c r="B14" s="27" t="s">
        <v>294</v>
      </c>
      <c r="C14" s="27" t="s">
        <v>68</v>
      </c>
      <c r="D14" s="27"/>
      <c r="E14" s="27" t="s">
        <v>300</v>
      </c>
      <c r="F14" s="37" t="s">
        <v>78</v>
      </c>
      <c r="G14" s="27">
        <v>3</v>
      </c>
      <c r="H14" s="27">
        <v>14</v>
      </c>
      <c r="I14" s="27" t="s">
        <v>298</v>
      </c>
    </row>
    <row r="15" spans="1:15" x14ac:dyDescent="0.25">
      <c r="A15" s="27"/>
      <c r="B15" s="27" t="s">
        <v>294</v>
      </c>
      <c r="C15" s="27" t="s">
        <v>68</v>
      </c>
      <c r="D15" s="27"/>
      <c r="E15" s="27" t="s">
        <v>228</v>
      </c>
      <c r="F15" s="27" t="s">
        <v>78</v>
      </c>
      <c r="G15" s="27">
        <v>3</v>
      </c>
      <c r="H15" s="27">
        <v>13</v>
      </c>
      <c r="I15" s="27" t="s">
        <v>301</v>
      </c>
    </row>
    <row r="16" spans="1:15" x14ac:dyDescent="0.25">
      <c r="A16" s="27"/>
      <c r="B16" s="27" t="s">
        <v>294</v>
      </c>
      <c r="C16" s="27" t="s">
        <v>68</v>
      </c>
      <c r="D16" s="27"/>
      <c r="E16" s="27" t="s">
        <v>302</v>
      </c>
      <c r="F16" s="27" t="s">
        <v>78</v>
      </c>
      <c r="G16" s="27">
        <v>3</v>
      </c>
      <c r="H16" s="27">
        <v>13.5</v>
      </c>
      <c r="I16" s="27" t="s">
        <v>301</v>
      </c>
    </row>
    <row r="17" spans="1:9" x14ac:dyDescent="0.25">
      <c r="A17" s="27"/>
      <c r="B17" s="27" t="s">
        <v>294</v>
      </c>
      <c r="C17" s="27" t="s">
        <v>68</v>
      </c>
      <c r="D17" s="27"/>
      <c r="E17" s="27" t="s">
        <v>40</v>
      </c>
      <c r="F17" s="37" t="s">
        <v>24</v>
      </c>
      <c r="G17" s="27">
        <v>3</v>
      </c>
      <c r="H17" s="27">
        <v>20</v>
      </c>
      <c r="I17" s="27" t="s">
        <v>298</v>
      </c>
    </row>
    <row r="18" spans="1:9" x14ac:dyDescent="0.25">
      <c r="A18" s="27"/>
      <c r="B18" s="27" t="s">
        <v>294</v>
      </c>
      <c r="C18" s="27" t="s">
        <v>68</v>
      </c>
      <c r="D18" s="27"/>
      <c r="E18" s="27" t="s">
        <v>40</v>
      </c>
      <c r="F18" s="27" t="s">
        <v>24</v>
      </c>
      <c r="G18" s="27">
        <v>3</v>
      </c>
      <c r="H18" s="27">
        <v>58</v>
      </c>
      <c r="I18" s="27" t="s">
        <v>301</v>
      </c>
    </row>
    <row r="19" spans="1:9" x14ac:dyDescent="0.25">
      <c r="A19" s="27"/>
      <c r="B19" s="27" t="s">
        <v>294</v>
      </c>
      <c r="C19" s="27" t="s">
        <v>68</v>
      </c>
      <c r="D19" s="27" t="s">
        <v>96</v>
      </c>
      <c r="E19" s="27" t="s">
        <v>303</v>
      </c>
      <c r="F19" s="27" t="s">
        <v>24</v>
      </c>
      <c r="G19" s="27">
        <v>3</v>
      </c>
      <c r="H19" s="27">
        <v>2</v>
      </c>
      <c r="I19" s="27" t="s">
        <v>301</v>
      </c>
    </row>
    <row r="20" spans="1:9" x14ac:dyDescent="0.25">
      <c r="A20" s="27"/>
      <c r="B20" s="27" t="s">
        <v>294</v>
      </c>
      <c r="C20" s="27" t="s">
        <v>68</v>
      </c>
      <c r="D20" s="27" t="s">
        <v>94</v>
      </c>
      <c r="E20" s="27" t="s">
        <v>304</v>
      </c>
      <c r="F20" s="27" t="s">
        <v>24</v>
      </c>
      <c r="G20" s="27">
        <v>3</v>
      </c>
      <c r="H20" s="27">
        <v>3</v>
      </c>
      <c r="I20" s="27" t="s">
        <v>301</v>
      </c>
    </row>
    <row r="21" spans="1:9" x14ac:dyDescent="0.25">
      <c r="A21" s="27"/>
      <c r="B21" s="27" t="s">
        <v>294</v>
      </c>
      <c r="C21" s="27" t="s">
        <v>68</v>
      </c>
      <c r="D21" s="29"/>
      <c r="E21" s="27" t="s">
        <v>100</v>
      </c>
      <c r="F21" s="27" t="s">
        <v>46</v>
      </c>
      <c r="G21" s="27">
        <v>3</v>
      </c>
      <c r="H21" s="27">
        <v>4</v>
      </c>
      <c r="I21" s="27" t="s">
        <v>305</v>
      </c>
    </row>
    <row r="22" spans="1:9" x14ac:dyDescent="0.25">
      <c r="A22" s="27"/>
      <c r="B22" s="27" t="s">
        <v>294</v>
      </c>
      <c r="C22" s="27" t="s">
        <v>68</v>
      </c>
      <c r="D22" s="29"/>
      <c r="E22" s="27" t="s">
        <v>89</v>
      </c>
      <c r="F22" s="27" t="s">
        <v>46</v>
      </c>
      <c r="G22" s="27">
        <v>3</v>
      </c>
      <c r="H22" s="27">
        <v>10</v>
      </c>
      <c r="I22" s="27" t="s">
        <v>306</v>
      </c>
    </row>
    <row r="23" spans="1:9" x14ac:dyDescent="0.25">
      <c r="A23" s="27"/>
      <c r="B23" s="27" t="s">
        <v>294</v>
      </c>
      <c r="C23" s="27" t="s">
        <v>68</v>
      </c>
      <c r="D23" s="29"/>
      <c r="E23" s="27" t="s">
        <v>89</v>
      </c>
      <c r="F23" s="27" t="s">
        <v>46</v>
      </c>
      <c r="G23" s="27">
        <v>3</v>
      </c>
      <c r="H23" s="27">
        <v>10</v>
      </c>
      <c r="I23" s="27" t="s">
        <v>305</v>
      </c>
    </row>
    <row r="24" spans="1:9" x14ac:dyDescent="0.25">
      <c r="A24" s="27"/>
      <c r="B24" s="27" t="s">
        <v>294</v>
      </c>
      <c r="C24" s="27" t="s">
        <v>68</v>
      </c>
      <c r="D24" s="27"/>
      <c r="E24" s="27" t="s">
        <v>307</v>
      </c>
      <c r="F24" s="27" t="s">
        <v>46</v>
      </c>
      <c r="G24" s="27">
        <v>3</v>
      </c>
      <c r="H24" s="27">
        <v>2</v>
      </c>
      <c r="I24" s="27" t="s">
        <v>305</v>
      </c>
    </row>
    <row r="25" spans="1:9" x14ac:dyDescent="0.25">
      <c r="A25" s="27"/>
      <c r="B25" s="27" t="s">
        <v>294</v>
      </c>
      <c r="C25" s="27" t="s">
        <v>68</v>
      </c>
      <c r="D25" s="27"/>
      <c r="E25" s="27" t="s">
        <v>307</v>
      </c>
      <c r="F25" s="27" t="s">
        <v>46</v>
      </c>
      <c r="G25" s="27">
        <v>3</v>
      </c>
      <c r="H25" s="27">
        <v>2</v>
      </c>
      <c r="I25" s="27" t="s">
        <v>305</v>
      </c>
    </row>
    <row r="26" spans="1:9" x14ac:dyDescent="0.25">
      <c r="A26" s="27"/>
      <c r="B26" s="27" t="s">
        <v>294</v>
      </c>
      <c r="C26" s="27" t="s">
        <v>68</v>
      </c>
      <c r="D26" s="27" t="s">
        <v>97</v>
      </c>
      <c r="E26" s="27" t="s">
        <v>308</v>
      </c>
      <c r="F26" s="27" t="s">
        <v>24</v>
      </c>
      <c r="G26" s="27">
        <v>3</v>
      </c>
      <c r="H26" s="27">
        <v>6</v>
      </c>
      <c r="I26" s="27" t="s">
        <v>309</v>
      </c>
    </row>
    <row r="27" spans="1:9" x14ac:dyDescent="0.25">
      <c r="A27" s="27"/>
      <c r="B27" s="27" t="s">
        <v>294</v>
      </c>
      <c r="C27" s="27" t="s">
        <v>68</v>
      </c>
      <c r="D27" s="27" t="s">
        <v>76</v>
      </c>
      <c r="E27" s="27" t="s">
        <v>310</v>
      </c>
      <c r="F27" s="27" t="s">
        <v>24</v>
      </c>
      <c r="G27" s="27">
        <v>3</v>
      </c>
      <c r="H27" s="27">
        <v>60</v>
      </c>
      <c r="I27" s="27" t="s">
        <v>309</v>
      </c>
    </row>
    <row r="28" spans="1:9" x14ac:dyDescent="0.25">
      <c r="A28" s="27"/>
      <c r="B28" s="27" t="s">
        <v>294</v>
      </c>
      <c r="C28" s="27" t="s">
        <v>68</v>
      </c>
      <c r="D28" s="27"/>
      <c r="E28" s="27" t="s">
        <v>311</v>
      </c>
      <c r="F28" s="37" t="s">
        <v>24</v>
      </c>
      <c r="G28" s="27">
        <v>3</v>
      </c>
      <c r="H28" s="27">
        <v>16.5</v>
      </c>
      <c r="I28" s="27" t="s">
        <v>38</v>
      </c>
    </row>
    <row r="29" spans="1:9" x14ac:dyDescent="0.25">
      <c r="A29" s="27"/>
      <c r="B29" s="27" t="s">
        <v>294</v>
      </c>
      <c r="C29" s="27" t="s">
        <v>68</v>
      </c>
      <c r="D29" s="27"/>
      <c r="E29" s="27" t="s">
        <v>312</v>
      </c>
      <c r="F29" s="27" t="s">
        <v>24</v>
      </c>
      <c r="G29" s="27">
        <v>3</v>
      </c>
      <c r="H29" s="27">
        <v>18</v>
      </c>
      <c r="I29" s="27" t="s">
        <v>309</v>
      </c>
    </row>
    <row r="30" spans="1:9" x14ac:dyDescent="0.25">
      <c r="A30" s="27"/>
      <c r="B30" s="27" t="s">
        <v>294</v>
      </c>
      <c r="C30" s="27" t="s">
        <v>68</v>
      </c>
      <c r="D30" s="27" t="s">
        <v>82</v>
      </c>
      <c r="E30" s="27" t="s">
        <v>173</v>
      </c>
      <c r="F30" s="27" t="s">
        <v>24</v>
      </c>
      <c r="G30" s="27">
        <v>3</v>
      </c>
      <c r="H30" s="27">
        <v>88</v>
      </c>
      <c r="I30" s="27" t="s">
        <v>38</v>
      </c>
    </row>
    <row r="31" spans="1:9" x14ac:dyDescent="0.25">
      <c r="A31" s="27"/>
      <c r="B31" s="27" t="s">
        <v>294</v>
      </c>
      <c r="C31" s="27" t="s">
        <v>68</v>
      </c>
      <c r="D31" s="27" t="s">
        <v>84</v>
      </c>
      <c r="E31" s="27" t="s">
        <v>313</v>
      </c>
      <c r="F31" s="27" t="s">
        <v>78</v>
      </c>
      <c r="G31" s="27">
        <v>3</v>
      </c>
      <c r="H31" s="27">
        <v>61</v>
      </c>
      <c r="I31" s="27" t="s">
        <v>301</v>
      </c>
    </row>
    <row r="32" spans="1:9" x14ac:dyDescent="0.25">
      <c r="A32" s="27"/>
      <c r="B32" s="27" t="s">
        <v>294</v>
      </c>
      <c r="C32" s="27" t="s">
        <v>68</v>
      </c>
      <c r="D32" s="27" t="s">
        <v>99</v>
      </c>
      <c r="E32" s="27" t="s">
        <v>91</v>
      </c>
      <c r="F32" s="27" t="s">
        <v>78</v>
      </c>
      <c r="G32" s="27">
        <v>3</v>
      </c>
      <c r="H32" s="27">
        <v>25</v>
      </c>
      <c r="I32" s="27" t="s">
        <v>301</v>
      </c>
    </row>
    <row r="33" spans="1:9" x14ac:dyDescent="0.25">
      <c r="A33" s="27"/>
      <c r="B33" s="27" t="s">
        <v>294</v>
      </c>
      <c r="C33" s="27" t="s">
        <v>68</v>
      </c>
      <c r="D33" s="27" t="s">
        <v>101</v>
      </c>
      <c r="E33" s="27" t="s">
        <v>314</v>
      </c>
      <c r="F33" s="27" t="s">
        <v>78</v>
      </c>
      <c r="G33" s="27">
        <v>3</v>
      </c>
      <c r="H33" s="27">
        <v>16</v>
      </c>
      <c r="I33" s="27" t="s">
        <v>38</v>
      </c>
    </row>
    <row r="34" spans="1:9" x14ac:dyDescent="0.25">
      <c r="A34" s="27"/>
      <c r="B34" s="27" t="s">
        <v>294</v>
      </c>
      <c r="C34" s="27" t="s">
        <v>68</v>
      </c>
      <c r="D34" s="27" t="s">
        <v>88</v>
      </c>
      <c r="E34" s="27" t="s">
        <v>315</v>
      </c>
      <c r="F34" s="27" t="s">
        <v>78</v>
      </c>
      <c r="G34" s="27">
        <v>3</v>
      </c>
      <c r="H34" s="27">
        <v>101</v>
      </c>
      <c r="I34" s="27" t="s">
        <v>316</v>
      </c>
    </row>
    <row r="35" spans="1:9" x14ac:dyDescent="0.25">
      <c r="A35" s="27"/>
      <c r="B35" s="27" t="s">
        <v>294</v>
      </c>
      <c r="C35" s="27" t="s">
        <v>68</v>
      </c>
      <c r="D35" s="27" t="s">
        <v>87</v>
      </c>
      <c r="E35" s="27" t="s">
        <v>315</v>
      </c>
      <c r="F35" s="27" t="s">
        <v>78</v>
      </c>
      <c r="G35" s="27">
        <v>3</v>
      </c>
      <c r="H35" s="27">
        <v>89</v>
      </c>
      <c r="I35" s="27" t="s">
        <v>38</v>
      </c>
    </row>
    <row r="36" spans="1:9" x14ac:dyDescent="0.25">
      <c r="A36" s="27"/>
      <c r="B36" s="27" t="s">
        <v>294</v>
      </c>
      <c r="C36" s="27" t="s">
        <v>68</v>
      </c>
      <c r="D36" s="27"/>
      <c r="E36" s="27" t="s">
        <v>311</v>
      </c>
      <c r="F36" s="37" t="s">
        <v>24</v>
      </c>
      <c r="G36" s="27">
        <v>3</v>
      </c>
      <c r="H36" s="27">
        <v>16.5</v>
      </c>
      <c r="I36" s="27" t="s">
        <v>38</v>
      </c>
    </row>
    <row r="37" spans="1:9" x14ac:dyDescent="0.25">
      <c r="A37" s="27"/>
      <c r="B37" s="27" t="s">
        <v>294</v>
      </c>
      <c r="C37" s="27" t="s">
        <v>68</v>
      </c>
      <c r="D37" s="27"/>
      <c r="E37" s="27" t="s">
        <v>317</v>
      </c>
      <c r="F37" s="27" t="s">
        <v>24</v>
      </c>
      <c r="G37" s="27">
        <v>3</v>
      </c>
      <c r="H37" s="27">
        <v>18</v>
      </c>
      <c r="I37" s="27" t="s">
        <v>309</v>
      </c>
    </row>
    <row r="38" spans="1:9" x14ac:dyDescent="0.25">
      <c r="A38" s="27"/>
      <c r="B38" s="27" t="s">
        <v>294</v>
      </c>
      <c r="C38" s="27" t="s">
        <v>68</v>
      </c>
      <c r="D38" s="27" t="s">
        <v>74</v>
      </c>
      <c r="E38" s="27" t="s">
        <v>243</v>
      </c>
      <c r="F38" s="27" t="s">
        <v>24</v>
      </c>
      <c r="G38" s="27">
        <v>3</v>
      </c>
      <c r="H38" s="27">
        <v>355</v>
      </c>
      <c r="I38" s="27" t="s">
        <v>38</v>
      </c>
    </row>
    <row r="39" spans="1:9" x14ac:dyDescent="0.25">
      <c r="A39" s="27"/>
      <c r="B39" s="27" t="s">
        <v>294</v>
      </c>
      <c r="C39" s="27" t="s">
        <v>68</v>
      </c>
      <c r="D39" s="27" t="s">
        <v>71</v>
      </c>
      <c r="E39" s="27" t="s">
        <v>91</v>
      </c>
      <c r="F39" s="27" t="s">
        <v>78</v>
      </c>
      <c r="G39" s="27">
        <v>3</v>
      </c>
      <c r="H39" s="27">
        <v>56</v>
      </c>
      <c r="I39" s="27" t="s">
        <v>301</v>
      </c>
    </row>
    <row r="40" spans="1:9" x14ac:dyDescent="0.25">
      <c r="A40" s="27"/>
      <c r="B40" s="27" t="s">
        <v>294</v>
      </c>
      <c r="C40" s="27" t="s">
        <v>68</v>
      </c>
      <c r="D40" s="27" t="s">
        <v>69</v>
      </c>
      <c r="E40" s="27" t="s">
        <v>91</v>
      </c>
      <c r="F40" s="27" t="s">
        <v>78</v>
      </c>
      <c r="G40" s="27">
        <v>3</v>
      </c>
      <c r="H40" s="27">
        <v>17</v>
      </c>
      <c r="I40" s="27" t="s">
        <v>301</v>
      </c>
    </row>
    <row r="41" spans="1:9" x14ac:dyDescent="0.25">
      <c r="A41" s="27"/>
      <c r="B41" s="27" t="s">
        <v>294</v>
      </c>
      <c r="C41" s="27" t="s">
        <v>68</v>
      </c>
      <c r="D41" s="27" t="s">
        <v>318</v>
      </c>
      <c r="E41" s="27" t="s">
        <v>319</v>
      </c>
      <c r="F41" s="27" t="s">
        <v>78</v>
      </c>
      <c r="G41" s="27">
        <v>3</v>
      </c>
      <c r="H41" s="27">
        <v>6</v>
      </c>
      <c r="I41" s="27" t="s">
        <v>301</v>
      </c>
    </row>
    <row r="42" spans="1:9" x14ac:dyDescent="0.25">
      <c r="A42" s="27"/>
      <c r="B42" s="27" t="s">
        <v>294</v>
      </c>
      <c r="C42" s="27" t="s">
        <v>68</v>
      </c>
      <c r="D42" s="27" t="s">
        <v>320</v>
      </c>
      <c r="E42" s="27" t="s">
        <v>103</v>
      </c>
      <c r="F42" s="27" t="s">
        <v>78</v>
      </c>
      <c r="G42" s="27">
        <v>3</v>
      </c>
      <c r="H42" s="27">
        <v>62</v>
      </c>
      <c r="I42" s="27" t="s">
        <v>301</v>
      </c>
    </row>
    <row r="43" spans="1:9" x14ac:dyDescent="0.25">
      <c r="A43" s="27"/>
      <c r="B43" s="27" t="s">
        <v>294</v>
      </c>
      <c r="C43" s="27" t="s">
        <v>68</v>
      </c>
      <c r="D43" s="27" t="s">
        <v>321</v>
      </c>
      <c r="E43" s="27" t="s">
        <v>103</v>
      </c>
      <c r="F43" s="27" t="s">
        <v>78</v>
      </c>
      <c r="G43" s="27">
        <v>3</v>
      </c>
      <c r="H43" s="27">
        <v>66</v>
      </c>
      <c r="I43" s="27" t="s">
        <v>301</v>
      </c>
    </row>
    <row r="44" spans="1:9" x14ac:dyDescent="0.25">
      <c r="A44" s="27"/>
      <c r="B44" s="27" t="s">
        <v>294</v>
      </c>
      <c r="C44" s="27" t="s">
        <v>68</v>
      </c>
      <c r="D44" s="27"/>
      <c r="E44" s="27" t="s">
        <v>85</v>
      </c>
      <c r="F44" s="27" t="s">
        <v>24</v>
      </c>
      <c r="G44" s="27">
        <v>3</v>
      </c>
      <c r="H44" s="27">
        <v>1</v>
      </c>
      <c r="I44" s="27" t="s">
        <v>38</v>
      </c>
    </row>
    <row r="45" spans="1:9" x14ac:dyDescent="0.25">
      <c r="A45" s="27"/>
      <c r="B45" s="27" t="s">
        <v>294</v>
      </c>
      <c r="C45" s="27" t="s">
        <v>68</v>
      </c>
      <c r="D45" s="27" t="s">
        <v>322</v>
      </c>
      <c r="E45" s="27" t="s">
        <v>323</v>
      </c>
      <c r="F45" s="27" t="s">
        <v>78</v>
      </c>
      <c r="G45" s="27">
        <v>3</v>
      </c>
      <c r="H45" s="27">
        <v>18</v>
      </c>
      <c r="I45" s="27" t="s">
        <v>38</v>
      </c>
    </row>
    <row r="46" spans="1:9" x14ac:dyDescent="0.25">
      <c r="A46" s="27"/>
      <c r="B46" s="27" t="s">
        <v>294</v>
      </c>
      <c r="C46" s="27" t="s">
        <v>68</v>
      </c>
      <c r="D46" s="27" t="s">
        <v>324</v>
      </c>
      <c r="E46" s="27" t="s">
        <v>325</v>
      </c>
      <c r="F46" s="27" t="s">
        <v>24</v>
      </c>
      <c r="G46" s="27">
        <v>3</v>
      </c>
      <c r="H46" s="29">
        <v>18</v>
      </c>
      <c r="I46" s="27" t="s">
        <v>38</v>
      </c>
    </row>
    <row r="47" spans="1:9" x14ac:dyDescent="0.25">
      <c r="A47" s="27"/>
      <c r="B47" s="27" t="s">
        <v>294</v>
      </c>
      <c r="C47" s="27" t="s">
        <v>68</v>
      </c>
      <c r="D47" s="27" t="s">
        <v>326</v>
      </c>
      <c r="E47" s="27" t="s">
        <v>327</v>
      </c>
      <c r="F47" s="27" t="s">
        <v>78</v>
      </c>
      <c r="G47" s="27">
        <v>3</v>
      </c>
      <c r="H47" s="29">
        <v>12</v>
      </c>
      <c r="I47" s="27" t="s">
        <v>38</v>
      </c>
    </row>
    <row r="48" spans="1:9" x14ac:dyDescent="0.25">
      <c r="A48" s="310"/>
      <c r="H48" s="23"/>
    </row>
    <row r="49" spans="1:9" x14ac:dyDescent="0.25">
      <c r="A49" s="5" t="s">
        <v>328</v>
      </c>
      <c r="B49" s="57"/>
      <c r="G49" s="9"/>
      <c r="H49" s="58">
        <f>SUM(H11:H47)</f>
        <v>1643.5</v>
      </c>
    </row>
    <row r="51" spans="1:9" x14ac:dyDescent="0.25">
      <c r="A51" s="27"/>
      <c r="B51" s="27" t="s">
        <v>294</v>
      </c>
      <c r="C51" s="27" t="s">
        <v>102</v>
      </c>
      <c r="D51" s="27"/>
      <c r="E51" s="27" t="s">
        <v>40</v>
      </c>
      <c r="F51" s="37" t="s">
        <v>24</v>
      </c>
      <c r="G51" s="27">
        <v>3</v>
      </c>
      <c r="H51" s="27">
        <v>33</v>
      </c>
      <c r="I51" s="27" t="s">
        <v>301</v>
      </c>
    </row>
    <row r="52" spans="1:9" x14ac:dyDescent="0.25">
      <c r="A52" s="27"/>
      <c r="B52" s="27" t="s">
        <v>294</v>
      </c>
      <c r="C52" s="27" t="s">
        <v>102</v>
      </c>
      <c r="D52" s="27"/>
      <c r="E52" s="37" t="s">
        <v>785</v>
      </c>
      <c r="F52" s="37" t="s">
        <v>24</v>
      </c>
      <c r="G52" s="27">
        <v>3</v>
      </c>
      <c r="H52" s="27"/>
      <c r="I52" s="27" t="s">
        <v>301</v>
      </c>
    </row>
    <row r="53" spans="1:9" x14ac:dyDescent="0.25">
      <c r="A53" s="27"/>
      <c r="B53" s="27" t="s">
        <v>294</v>
      </c>
      <c r="C53" s="27" t="s">
        <v>102</v>
      </c>
      <c r="D53" s="27"/>
      <c r="E53" s="27" t="s">
        <v>89</v>
      </c>
      <c r="F53" s="27" t="s">
        <v>46</v>
      </c>
      <c r="G53" s="27">
        <v>3</v>
      </c>
      <c r="H53" s="27">
        <v>11</v>
      </c>
      <c r="I53" s="27" t="s">
        <v>305</v>
      </c>
    </row>
    <row r="54" spans="1:9" x14ac:dyDescent="0.25">
      <c r="A54" s="27"/>
      <c r="B54" s="27" t="s">
        <v>294</v>
      </c>
      <c r="C54" s="27" t="s">
        <v>102</v>
      </c>
      <c r="D54" s="27"/>
      <c r="E54" s="27" t="s">
        <v>89</v>
      </c>
      <c r="F54" s="27" t="s">
        <v>46</v>
      </c>
      <c r="G54" s="27">
        <v>3</v>
      </c>
      <c r="H54" s="27">
        <v>9</v>
      </c>
      <c r="I54" s="27" t="s">
        <v>305</v>
      </c>
    </row>
    <row r="55" spans="1:9" x14ac:dyDescent="0.25">
      <c r="A55" s="27"/>
      <c r="B55" s="27" t="s">
        <v>294</v>
      </c>
      <c r="C55" s="27" t="s">
        <v>102</v>
      </c>
      <c r="D55" s="27" t="s">
        <v>329</v>
      </c>
      <c r="E55" s="27" t="s">
        <v>330</v>
      </c>
      <c r="F55" s="37" t="s">
        <v>558</v>
      </c>
      <c r="G55" s="27">
        <v>3</v>
      </c>
      <c r="H55" s="27">
        <v>160</v>
      </c>
      <c r="I55" s="27" t="s">
        <v>301</v>
      </c>
    </row>
    <row r="56" spans="1:9" x14ac:dyDescent="0.25">
      <c r="A56" s="27"/>
      <c r="B56" s="27" t="s">
        <v>294</v>
      </c>
      <c r="C56" s="27" t="s">
        <v>102</v>
      </c>
      <c r="D56" s="27" t="s">
        <v>331</v>
      </c>
      <c r="E56" s="27" t="s">
        <v>332</v>
      </c>
      <c r="F56" s="27"/>
      <c r="G56" s="27">
        <v>3</v>
      </c>
      <c r="H56" s="27">
        <v>5.5</v>
      </c>
      <c r="I56" s="27" t="s">
        <v>301</v>
      </c>
    </row>
    <row r="57" spans="1:9" x14ac:dyDescent="0.25">
      <c r="A57" s="27"/>
      <c r="B57" s="27" t="s">
        <v>294</v>
      </c>
      <c r="C57" s="27" t="s">
        <v>102</v>
      </c>
      <c r="D57" s="27" t="s">
        <v>333</v>
      </c>
      <c r="E57" s="27" t="s">
        <v>103</v>
      </c>
      <c r="F57" s="37" t="s">
        <v>78</v>
      </c>
      <c r="G57" s="27">
        <v>3</v>
      </c>
      <c r="H57" s="27"/>
      <c r="I57" s="27" t="s">
        <v>301</v>
      </c>
    </row>
    <row r="58" spans="1:9" x14ac:dyDescent="0.25">
      <c r="A58" s="27"/>
      <c r="B58" s="27" t="s">
        <v>294</v>
      </c>
      <c r="C58" s="27" t="s">
        <v>102</v>
      </c>
      <c r="D58" s="27" t="s">
        <v>334</v>
      </c>
      <c r="E58" s="27" t="s">
        <v>103</v>
      </c>
      <c r="F58" s="37" t="s">
        <v>78</v>
      </c>
      <c r="G58" s="27">
        <v>3</v>
      </c>
      <c r="H58" s="27"/>
      <c r="I58" s="27" t="s">
        <v>301</v>
      </c>
    </row>
    <row r="59" spans="1:9" x14ac:dyDescent="0.25">
      <c r="A59" s="27"/>
      <c r="B59" s="27" t="s">
        <v>294</v>
      </c>
      <c r="C59" s="27" t="s">
        <v>102</v>
      </c>
      <c r="D59" s="27" t="s">
        <v>335</v>
      </c>
      <c r="E59" s="27" t="s">
        <v>103</v>
      </c>
      <c r="F59" s="37" t="s">
        <v>78</v>
      </c>
      <c r="G59" s="27">
        <v>3</v>
      </c>
      <c r="H59" s="27"/>
      <c r="I59" s="27" t="s">
        <v>301</v>
      </c>
    </row>
    <row r="60" spans="1:9" x14ac:dyDescent="0.25">
      <c r="A60" s="27"/>
      <c r="B60" s="27" t="s">
        <v>294</v>
      </c>
      <c r="C60" s="27" t="s">
        <v>102</v>
      </c>
      <c r="D60" s="27"/>
      <c r="E60" s="27" t="s">
        <v>317</v>
      </c>
      <c r="F60" s="37" t="s">
        <v>24</v>
      </c>
      <c r="G60" s="27">
        <v>3</v>
      </c>
      <c r="H60" s="27">
        <v>18</v>
      </c>
      <c r="I60" s="27" t="s">
        <v>301</v>
      </c>
    </row>
    <row r="61" spans="1:9" x14ac:dyDescent="0.25">
      <c r="A61" s="27"/>
      <c r="B61" s="27" t="s">
        <v>294</v>
      </c>
      <c r="C61" s="27" t="s">
        <v>102</v>
      </c>
      <c r="D61" s="27" t="s">
        <v>336</v>
      </c>
      <c r="E61" s="27" t="s">
        <v>174</v>
      </c>
      <c r="F61" s="37" t="s">
        <v>78</v>
      </c>
      <c r="G61" s="27">
        <v>3</v>
      </c>
      <c r="H61" s="27">
        <v>42</v>
      </c>
      <c r="I61" s="27" t="s">
        <v>301</v>
      </c>
    </row>
    <row r="62" spans="1:9" x14ac:dyDescent="0.25">
      <c r="A62" s="27"/>
      <c r="B62" s="27" t="s">
        <v>294</v>
      </c>
      <c r="C62" s="27" t="s">
        <v>102</v>
      </c>
      <c r="D62" s="27" t="s">
        <v>337</v>
      </c>
      <c r="E62" s="27" t="s">
        <v>174</v>
      </c>
      <c r="F62" s="37" t="s">
        <v>78</v>
      </c>
      <c r="G62" s="27">
        <v>3</v>
      </c>
      <c r="H62" s="27"/>
      <c r="I62" s="27" t="s">
        <v>338</v>
      </c>
    </row>
    <row r="63" spans="1:9" x14ac:dyDescent="0.25">
      <c r="A63" s="27"/>
      <c r="B63" s="27" t="s">
        <v>294</v>
      </c>
      <c r="C63" s="27" t="s">
        <v>102</v>
      </c>
      <c r="D63" s="27" t="s">
        <v>339</v>
      </c>
      <c r="E63" s="27" t="s">
        <v>174</v>
      </c>
      <c r="F63" s="37" t="s">
        <v>78</v>
      </c>
      <c r="G63" s="27">
        <v>3</v>
      </c>
      <c r="H63" s="27">
        <v>52</v>
      </c>
      <c r="I63" s="27" t="s">
        <v>338</v>
      </c>
    </row>
    <row r="64" spans="1:9" x14ac:dyDescent="0.25">
      <c r="A64" s="27"/>
      <c r="B64" s="27" t="s">
        <v>294</v>
      </c>
      <c r="C64" s="27" t="s">
        <v>102</v>
      </c>
      <c r="D64" s="27" t="s">
        <v>340</v>
      </c>
      <c r="E64" s="27" t="s">
        <v>174</v>
      </c>
      <c r="F64" s="37" t="s">
        <v>78</v>
      </c>
      <c r="G64" s="27">
        <v>3</v>
      </c>
      <c r="H64" s="27">
        <v>32</v>
      </c>
      <c r="I64" s="27" t="s">
        <v>338</v>
      </c>
    </row>
    <row r="65" spans="1:9" x14ac:dyDescent="0.25">
      <c r="A65" s="27"/>
      <c r="B65" s="27" t="s">
        <v>294</v>
      </c>
      <c r="C65" s="27" t="s">
        <v>102</v>
      </c>
      <c r="D65" s="27" t="s">
        <v>341</v>
      </c>
      <c r="E65" s="27" t="s">
        <v>174</v>
      </c>
      <c r="F65" s="37" t="s">
        <v>78</v>
      </c>
      <c r="G65" s="27">
        <v>3</v>
      </c>
      <c r="H65" s="27">
        <v>40</v>
      </c>
      <c r="I65" s="27" t="s">
        <v>338</v>
      </c>
    </row>
    <row r="66" spans="1:9" x14ac:dyDescent="0.25">
      <c r="A66" s="27"/>
      <c r="B66" s="27" t="s">
        <v>294</v>
      </c>
      <c r="C66" s="27" t="s">
        <v>102</v>
      </c>
      <c r="D66" s="27"/>
      <c r="E66" s="27" t="s">
        <v>40</v>
      </c>
      <c r="F66" s="37" t="s">
        <v>24</v>
      </c>
      <c r="G66" s="27">
        <v>3</v>
      </c>
      <c r="H66" s="27">
        <v>48</v>
      </c>
      <c r="I66" s="27" t="s">
        <v>338</v>
      </c>
    </row>
    <row r="67" spans="1:9" x14ac:dyDescent="0.25">
      <c r="A67" s="27"/>
      <c r="B67" s="27" t="s">
        <v>294</v>
      </c>
      <c r="C67" s="27" t="s">
        <v>102</v>
      </c>
      <c r="D67" s="27"/>
      <c r="E67" s="27" t="s">
        <v>85</v>
      </c>
      <c r="F67" s="37" t="s">
        <v>24</v>
      </c>
      <c r="G67" s="27">
        <v>3</v>
      </c>
      <c r="H67" s="27">
        <v>1</v>
      </c>
      <c r="I67" s="27" t="s">
        <v>38</v>
      </c>
    </row>
    <row r="68" spans="1:9" x14ac:dyDescent="0.25">
      <c r="A68" s="27"/>
      <c r="B68" s="27" t="s">
        <v>294</v>
      </c>
      <c r="C68" s="27" t="s">
        <v>102</v>
      </c>
      <c r="D68" s="27" t="s">
        <v>342</v>
      </c>
      <c r="E68" s="27" t="s">
        <v>184</v>
      </c>
      <c r="F68" s="37" t="s">
        <v>642</v>
      </c>
      <c r="G68" s="27">
        <v>3</v>
      </c>
      <c r="H68" s="27">
        <v>830</v>
      </c>
      <c r="I68" s="27" t="s">
        <v>192</v>
      </c>
    </row>
    <row r="69" spans="1:9" x14ac:dyDescent="0.25">
      <c r="A69" s="27"/>
      <c r="B69" s="27" t="s">
        <v>294</v>
      </c>
      <c r="C69" s="27" t="s">
        <v>102</v>
      </c>
      <c r="D69" s="27" t="s">
        <v>343</v>
      </c>
      <c r="E69" s="27" t="s">
        <v>344</v>
      </c>
      <c r="F69" s="37" t="s">
        <v>642</v>
      </c>
      <c r="G69" s="27">
        <v>3</v>
      </c>
      <c r="H69" s="27"/>
      <c r="I69" s="27" t="s">
        <v>305</v>
      </c>
    </row>
    <row r="70" spans="1:9" x14ac:dyDescent="0.25">
      <c r="A70" s="27"/>
      <c r="B70" s="27" t="s">
        <v>294</v>
      </c>
      <c r="C70" s="27" t="s">
        <v>102</v>
      </c>
      <c r="D70" s="27" t="s">
        <v>345</v>
      </c>
      <c r="E70" s="27" t="s">
        <v>268</v>
      </c>
      <c r="F70" s="37" t="s">
        <v>642</v>
      </c>
      <c r="G70" s="27">
        <v>3</v>
      </c>
      <c r="H70" s="27"/>
      <c r="I70" s="27" t="s">
        <v>305</v>
      </c>
    </row>
    <row r="71" spans="1:9" x14ac:dyDescent="0.25">
      <c r="A71" s="27"/>
      <c r="B71" s="27" t="s">
        <v>294</v>
      </c>
      <c r="C71" s="27" t="s">
        <v>102</v>
      </c>
      <c r="D71" s="27" t="s">
        <v>346</v>
      </c>
      <c r="E71" s="27" t="s">
        <v>184</v>
      </c>
      <c r="F71" s="37" t="s">
        <v>642</v>
      </c>
      <c r="G71" s="27">
        <v>3</v>
      </c>
      <c r="H71" s="27"/>
      <c r="I71" s="27" t="s">
        <v>192</v>
      </c>
    </row>
    <row r="72" spans="1:9" x14ac:dyDescent="0.25">
      <c r="A72" s="27"/>
      <c r="B72" s="27" t="s">
        <v>294</v>
      </c>
      <c r="C72" s="27" t="s">
        <v>102</v>
      </c>
      <c r="D72" s="27" t="s">
        <v>347</v>
      </c>
      <c r="E72" s="27" t="s">
        <v>184</v>
      </c>
      <c r="F72" s="37" t="s">
        <v>642</v>
      </c>
      <c r="G72" s="27">
        <v>3</v>
      </c>
      <c r="H72" s="27"/>
      <c r="I72" s="27" t="s">
        <v>192</v>
      </c>
    </row>
    <row r="73" spans="1:9" x14ac:dyDescent="0.25">
      <c r="A73" s="27"/>
      <c r="B73" s="27" t="s">
        <v>294</v>
      </c>
      <c r="C73" s="27" t="s">
        <v>102</v>
      </c>
      <c r="D73" s="27" t="s">
        <v>348</v>
      </c>
      <c r="E73" s="27" t="s">
        <v>184</v>
      </c>
      <c r="F73" s="37" t="s">
        <v>642</v>
      </c>
      <c r="G73" s="27">
        <v>3</v>
      </c>
      <c r="H73" s="27"/>
      <c r="I73" s="27" t="s">
        <v>301</v>
      </c>
    </row>
    <row r="74" spans="1:9" x14ac:dyDescent="0.25">
      <c r="A74" s="27"/>
      <c r="B74" s="27" t="s">
        <v>294</v>
      </c>
      <c r="C74" s="27" t="s">
        <v>102</v>
      </c>
      <c r="D74" s="27"/>
      <c r="E74" s="27" t="s">
        <v>349</v>
      </c>
      <c r="F74" s="37" t="s">
        <v>24</v>
      </c>
      <c r="G74" s="27">
        <v>3</v>
      </c>
      <c r="H74" s="27">
        <v>15</v>
      </c>
      <c r="I74" s="27" t="s">
        <v>38</v>
      </c>
    </row>
    <row r="75" spans="1:9" x14ac:dyDescent="0.25">
      <c r="A75" s="27"/>
      <c r="B75" s="27" t="s">
        <v>294</v>
      </c>
      <c r="C75" s="27" t="s">
        <v>102</v>
      </c>
      <c r="D75" s="27"/>
      <c r="E75" s="27" t="s">
        <v>350</v>
      </c>
      <c r="F75" s="37" t="s">
        <v>78</v>
      </c>
      <c r="G75" s="27">
        <v>3</v>
      </c>
      <c r="H75" s="27">
        <v>57</v>
      </c>
      <c r="I75" s="27" t="s">
        <v>38</v>
      </c>
    </row>
    <row r="76" spans="1:9" x14ac:dyDescent="0.25">
      <c r="A76" s="27"/>
      <c r="B76" s="27" t="s">
        <v>294</v>
      </c>
      <c r="C76" s="27" t="s">
        <v>102</v>
      </c>
      <c r="D76" s="27"/>
      <c r="E76" s="27" t="s">
        <v>89</v>
      </c>
      <c r="F76" s="37" t="s">
        <v>46</v>
      </c>
      <c r="G76" s="27">
        <v>3</v>
      </c>
      <c r="H76" s="27">
        <v>8</v>
      </c>
      <c r="I76" s="27" t="s">
        <v>305</v>
      </c>
    </row>
    <row r="77" spans="1:9" x14ac:dyDescent="0.25">
      <c r="A77" s="27"/>
      <c r="B77" s="27" t="s">
        <v>294</v>
      </c>
      <c r="C77" s="27" t="s">
        <v>102</v>
      </c>
      <c r="D77" s="27"/>
      <c r="E77" s="27" t="s">
        <v>89</v>
      </c>
      <c r="F77" s="37" t="s">
        <v>46</v>
      </c>
      <c r="G77" s="27">
        <v>3</v>
      </c>
      <c r="H77" s="27">
        <v>7</v>
      </c>
      <c r="I77" s="27" t="s">
        <v>305</v>
      </c>
    </row>
    <row r="78" spans="1:9" x14ac:dyDescent="0.25">
      <c r="A78" s="27"/>
      <c r="B78" s="27" t="s">
        <v>294</v>
      </c>
      <c r="C78" s="27" t="s">
        <v>102</v>
      </c>
      <c r="D78" s="27" t="s">
        <v>351</v>
      </c>
      <c r="E78" s="27" t="s">
        <v>103</v>
      </c>
      <c r="F78" s="37" t="s">
        <v>78</v>
      </c>
      <c r="G78" s="27">
        <v>3</v>
      </c>
      <c r="H78" s="27">
        <v>38</v>
      </c>
      <c r="I78" s="27" t="s">
        <v>338</v>
      </c>
    </row>
    <row r="79" spans="1:9" x14ac:dyDescent="0.25">
      <c r="A79" s="27"/>
      <c r="B79" s="27" t="s">
        <v>294</v>
      </c>
      <c r="C79" s="27" t="s">
        <v>102</v>
      </c>
      <c r="D79" s="27" t="s">
        <v>352</v>
      </c>
      <c r="E79" s="27" t="s">
        <v>103</v>
      </c>
      <c r="F79" s="37" t="s">
        <v>78</v>
      </c>
      <c r="G79" s="27">
        <v>3</v>
      </c>
      <c r="H79" s="27">
        <v>38</v>
      </c>
      <c r="I79" s="27" t="s">
        <v>338</v>
      </c>
    </row>
    <row r="80" spans="1:9" x14ac:dyDescent="0.25">
      <c r="A80" s="27"/>
      <c r="B80" s="27" t="s">
        <v>294</v>
      </c>
      <c r="C80" s="27" t="s">
        <v>102</v>
      </c>
      <c r="D80" s="27" t="s">
        <v>353</v>
      </c>
      <c r="E80" s="27" t="s">
        <v>103</v>
      </c>
      <c r="F80" s="37" t="s">
        <v>78</v>
      </c>
      <c r="G80" s="27">
        <v>3</v>
      </c>
      <c r="H80" s="27">
        <v>38</v>
      </c>
      <c r="I80" s="27" t="s">
        <v>338</v>
      </c>
    </row>
    <row r="81" spans="1:9" x14ac:dyDescent="0.25">
      <c r="A81" s="27"/>
      <c r="B81" s="27" t="s">
        <v>294</v>
      </c>
      <c r="C81" s="27" t="s">
        <v>102</v>
      </c>
      <c r="D81" s="27" t="s">
        <v>354</v>
      </c>
      <c r="E81" s="27" t="s">
        <v>355</v>
      </c>
      <c r="F81" s="37" t="s">
        <v>24</v>
      </c>
      <c r="G81" s="27">
        <v>3</v>
      </c>
      <c r="H81" s="27">
        <v>9</v>
      </c>
      <c r="I81" s="27" t="s">
        <v>356</v>
      </c>
    </row>
    <row r="82" spans="1:9" x14ac:dyDescent="0.25">
      <c r="A82" s="27"/>
      <c r="B82" s="27" t="s">
        <v>294</v>
      </c>
      <c r="C82" s="27" t="s">
        <v>102</v>
      </c>
      <c r="D82" s="27" t="s">
        <v>357</v>
      </c>
      <c r="E82" s="27" t="s">
        <v>91</v>
      </c>
      <c r="F82" s="37" t="s">
        <v>78</v>
      </c>
      <c r="G82" s="27">
        <v>3</v>
      </c>
      <c r="H82" s="27">
        <v>19</v>
      </c>
      <c r="I82" s="27" t="s">
        <v>338</v>
      </c>
    </row>
    <row r="83" spans="1:9" x14ac:dyDescent="0.25">
      <c r="A83" s="27"/>
      <c r="B83" s="27" t="s">
        <v>294</v>
      </c>
      <c r="C83" s="27" t="s">
        <v>102</v>
      </c>
      <c r="D83" s="27" t="s">
        <v>358</v>
      </c>
      <c r="E83" s="27" t="s">
        <v>103</v>
      </c>
      <c r="F83" s="37" t="s">
        <v>78</v>
      </c>
      <c r="G83" s="27">
        <v>3</v>
      </c>
      <c r="H83" s="27">
        <v>38</v>
      </c>
      <c r="I83" s="27" t="s">
        <v>338</v>
      </c>
    </row>
    <row r="84" spans="1:9" x14ac:dyDescent="0.25">
      <c r="A84" s="27"/>
      <c r="B84" s="27" t="s">
        <v>294</v>
      </c>
      <c r="C84" s="27" t="s">
        <v>102</v>
      </c>
      <c r="D84" s="27" t="s">
        <v>359</v>
      </c>
      <c r="E84" s="27" t="s">
        <v>103</v>
      </c>
      <c r="F84" s="37" t="s">
        <v>78</v>
      </c>
      <c r="G84" s="27">
        <v>3</v>
      </c>
      <c r="H84" s="27">
        <v>38</v>
      </c>
      <c r="I84" s="27" t="s">
        <v>338</v>
      </c>
    </row>
    <row r="85" spans="1:9" x14ac:dyDescent="0.25">
      <c r="A85" s="27"/>
      <c r="B85" s="27" t="s">
        <v>294</v>
      </c>
      <c r="C85" s="27" t="s">
        <v>102</v>
      </c>
      <c r="D85" s="27"/>
      <c r="E85" s="27" t="s">
        <v>317</v>
      </c>
      <c r="F85" s="37" t="s">
        <v>24</v>
      </c>
      <c r="G85" s="27">
        <v>3</v>
      </c>
      <c r="H85" s="27">
        <v>18</v>
      </c>
      <c r="I85" s="27" t="s">
        <v>309</v>
      </c>
    </row>
    <row r="86" spans="1:9" x14ac:dyDescent="0.25">
      <c r="A86" s="27"/>
      <c r="B86" s="27" t="s">
        <v>294</v>
      </c>
      <c r="C86" s="27" t="s">
        <v>102</v>
      </c>
      <c r="D86" s="27" t="s">
        <v>360</v>
      </c>
      <c r="E86" s="27" t="s">
        <v>103</v>
      </c>
      <c r="F86" s="37" t="s">
        <v>78</v>
      </c>
      <c r="G86" s="27">
        <v>3</v>
      </c>
      <c r="H86" s="27">
        <v>41</v>
      </c>
      <c r="I86" s="27" t="s">
        <v>338</v>
      </c>
    </row>
    <row r="87" spans="1:9" x14ac:dyDescent="0.25">
      <c r="A87" s="27"/>
      <c r="B87" s="27" t="s">
        <v>294</v>
      </c>
      <c r="C87" s="27" t="s">
        <v>102</v>
      </c>
      <c r="D87" s="27" t="s">
        <v>361</v>
      </c>
      <c r="E87" s="27" t="s">
        <v>362</v>
      </c>
      <c r="F87" s="37" t="s">
        <v>24</v>
      </c>
      <c r="G87" s="27">
        <v>3</v>
      </c>
      <c r="H87" s="27">
        <v>8</v>
      </c>
      <c r="I87" s="27" t="s">
        <v>338</v>
      </c>
    </row>
    <row r="88" spans="1:9" x14ac:dyDescent="0.25">
      <c r="A88" s="27"/>
      <c r="B88" s="27" t="s">
        <v>294</v>
      </c>
      <c r="C88" s="27" t="s">
        <v>102</v>
      </c>
      <c r="D88" s="27"/>
      <c r="E88" s="27" t="s">
        <v>363</v>
      </c>
      <c r="F88" s="37" t="s">
        <v>24</v>
      </c>
      <c r="G88" s="27">
        <v>3</v>
      </c>
      <c r="H88" s="27">
        <v>27.5</v>
      </c>
      <c r="I88" s="27" t="s">
        <v>30</v>
      </c>
    </row>
    <row r="89" spans="1:9" x14ac:dyDescent="0.25">
      <c r="A89" s="27"/>
      <c r="B89" s="27" t="s">
        <v>294</v>
      </c>
      <c r="C89" s="27" t="s">
        <v>102</v>
      </c>
      <c r="D89" s="27" t="s">
        <v>364</v>
      </c>
      <c r="E89" s="27" t="s">
        <v>103</v>
      </c>
      <c r="F89" s="37" t="s">
        <v>78</v>
      </c>
      <c r="G89" s="27">
        <v>3</v>
      </c>
      <c r="H89" s="27">
        <v>41</v>
      </c>
      <c r="I89" s="27" t="s">
        <v>338</v>
      </c>
    </row>
    <row r="90" spans="1:9" x14ac:dyDescent="0.25">
      <c r="A90" s="27"/>
      <c r="B90" s="27" t="s">
        <v>294</v>
      </c>
      <c r="C90" s="27" t="s">
        <v>102</v>
      </c>
      <c r="D90" s="27" t="s">
        <v>365</v>
      </c>
      <c r="E90" s="27" t="s">
        <v>366</v>
      </c>
      <c r="F90" s="37" t="s">
        <v>78</v>
      </c>
      <c r="G90" s="27">
        <v>3</v>
      </c>
      <c r="H90" s="27">
        <v>15</v>
      </c>
      <c r="I90" s="27" t="s">
        <v>338</v>
      </c>
    </row>
    <row r="91" spans="1:9" x14ac:dyDescent="0.25">
      <c r="A91" s="27"/>
      <c r="B91" s="27" t="s">
        <v>294</v>
      </c>
      <c r="C91" s="27" t="s">
        <v>102</v>
      </c>
      <c r="D91" s="27" t="s">
        <v>367</v>
      </c>
      <c r="E91" s="27" t="s">
        <v>105</v>
      </c>
      <c r="F91" s="37" t="s">
        <v>78</v>
      </c>
      <c r="G91" s="27">
        <v>3</v>
      </c>
      <c r="H91" s="27">
        <v>7</v>
      </c>
      <c r="I91" s="27" t="s">
        <v>338</v>
      </c>
    </row>
    <row r="92" spans="1:9" x14ac:dyDescent="0.25">
      <c r="A92" s="27"/>
      <c r="B92" s="27" t="s">
        <v>294</v>
      </c>
      <c r="C92" s="27" t="s">
        <v>102</v>
      </c>
      <c r="D92" s="27" t="s">
        <v>368</v>
      </c>
      <c r="E92" s="27" t="s">
        <v>91</v>
      </c>
      <c r="F92" s="37" t="s">
        <v>78</v>
      </c>
      <c r="G92" s="27">
        <v>3</v>
      </c>
      <c r="H92" s="27">
        <v>15</v>
      </c>
      <c r="I92" s="27" t="s">
        <v>338</v>
      </c>
    </row>
    <row r="93" spans="1:9" x14ac:dyDescent="0.25">
      <c r="A93" s="27"/>
      <c r="B93" s="27" t="s">
        <v>294</v>
      </c>
      <c r="C93" s="27" t="s">
        <v>102</v>
      </c>
      <c r="D93" s="27"/>
      <c r="E93" s="27" t="s">
        <v>349</v>
      </c>
      <c r="F93" s="37" t="s">
        <v>24</v>
      </c>
      <c r="G93" s="27">
        <v>3</v>
      </c>
      <c r="H93" s="27">
        <v>12</v>
      </c>
      <c r="I93" s="27" t="s">
        <v>38</v>
      </c>
    </row>
    <row r="94" spans="1:9" x14ac:dyDescent="0.25">
      <c r="A94" s="27"/>
      <c r="B94" s="27" t="s">
        <v>294</v>
      </c>
      <c r="C94" s="27" t="s">
        <v>102</v>
      </c>
      <c r="D94" s="27" t="s">
        <v>369</v>
      </c>
      <c r="E94" s="27" t="s">
        <v>91</v>
      </c>
      <c r="F94" s="37" t="s">
        <v>78</v>
      </c>
      <c r="G94" s="27">
        <v>3</v>
      </c>
      <c r="H94" s="27">
        <v>15</v>
      </c>
      <c r="I94" s="27" t="s">
        <v>338</v>
      </c>
    </row>
    <row r="95" spans="1:9" x14ac:dyDescent="0.25">
      <c r="A95" s="27"/>
      <c r="B95" s="27" t="s">
        <v>294</v>
      </c>
      <c r="C95" s="27" t="s">
        <v>102</v>
      </c>
      <c r="D95" s="27" t="s">
        <v>370</v>
      </c>
      <c r="E95" s="27" t="s">
        <v>91</v>
      </c>
      <c r="F95" s="37" t="s">
        <v>78</v>
      </c>
      <c r="G95" s="27">
        <v>3</v>
      </c>
      <c r="H95" s="27">
        <v>15</v>
      </c>
      <c r="I95" s="27" t="s">
        <v>338</v>
      </c>
    </row>
    <row r="96" spans="1:9" x14ac:dyDescent="0.25">
      <c r="A96" s="27"/>
      <c r="B96" s="27" t="s">
        <v>294</v>
      </c>
      <c r="C96" s="27" t="s">
        <v>102</v>
      </c>
      <c r="D96" s="27" t="s">
        <v>371</v>
      </c>
      <c r="E96" s="27" t="s">
        <v>91</v>
      </c>
      <c r="F96" s="37" t="s">
        <v>78</v>
      </c>
      <c r="G96" s="27">
        <v>3</v>
      </c>
      <c r="H96" s="29">
        <v>37.5</v>
      </c>
      <c r="I96" s="27" t="s">
        <v>338</v>
      </c>
    </row>
    <row r="97" spans="1:9" x14ac:dyDescent="0.25">
      <c r="A97" s="27"/>
      <c r="B97" s="27" t="s">
        <v>294</v>
      </c>
      <c r="C97" s="27" t="s">
        <v>102</v>
      </c>
      <c r="D97" s="27" t="s">
        <v>372</v>
      </c>
      <c r="E97" s="27" t="s">
        <v>91</v>
      </c>
      <c r="F97" s="37" t="s">
        <v>78</v>
      </c>
      <c r="G97" s="27">
        <v>3</v>
      </c>
      <c r="H97" s="27"/>
      <c r="I97" s="27" t="s">
        <v>338</v>
      </c>
    </row>
    <row r="98" spans="1:9" x14ac:dyDescent="0.25">
      <c r="A98" s="27"/>
      <c r="B98" s="27" t="s">
        <v>294</v>
      </c>
      <c r="C98" s="27" t="s">
        <v>102</v>
      </c>
      <c r="D98" s="27" t="s">
        <v>373</v>
      </c>
      <c r="E98" s="37" t="s">
        <v>366</v>
      </c>
      <c r="F98" s="37" t="s">
        <v>78</v>
      </c>
      <c r="G98" s="27">
        <v>3</v>
      </c>
      <c r="H98" s="27">
        <v>26</v>
      </c>
      <c r="I98" s="27" t="s">
        <v>338</v>
      </c>
    </row>
    <row r="99" spans="1:9" x14ac:dyDescent="0.25">
      <c r="A99" s="27"/>
      <c r="B99" s="27" t="s">
        <v>294</v>
      </c>
      <c r="C99" s="27" t="s">
        <v>102</v>
      </c>
      <c r="D99" s="27" t="s">
        <v>374</v>
      </c>
      <c r="E99" s="37" t="s">
        <v>366</v>
      </c>
      <c r="F99" s="37" t="s">
        <v>78</v>
      </c>
      <c r="G99" s="27">
        <v>3</v>
      </c>
      <c r="H99" s="27">
        <v>26</v>
      </c>
      <c r="I99" s="27" t="s">
        <v>338</v>
      </c>
    </row>
    <row r="101" spans="1:9" x14ac:dyDescent="0.25">
      <c r="A101" s="5" t="s">
        <v>375</v>
      </c>
      <c r="B101" s="57"/>
      <c r="E101" s="7"/>
      <c r="H101" s="58">
        <f>SUM(H51:H99)</f>
        <v>1890.5</v>
      </c>
    </row>
    <row r="103" spans="1:9" x14ac:dyDescent="0.25">
      <c r="A103" s="27"/>
      <c r="B103" s="27" t="s">
        <v>294</v>
      </c>
      <c r="C103" s="27" t="s">
        <v>111</v>
      </c>
      <c r="D103" s="29"/>
      <c r="E103" s="27" t="s">
        <v>40</v>
      </c>
      <c r="F103" s="37" t="s">
        <v>24</v>
      </c>
      <c r="G103" s="27">
        <v>3</v>
      </c>
      <c r="H103" s="27">
        <v>33</v>
      </c>
      <c r="I103" s="27" t="s">
        <v>301</v>
      </c>
    </row>
    <row r="104" spans="1:9" x14ac:dyDescent="0.25">
      <c r="A104" s="27"/>
      <c r="B104" s="27" t="s">
        <v>294</v>
      </c>
      <c r="C104" s="27" t="s">
        <v>111</v>
      </c>
      <c r="D104" s="29"/>
      <c r="E104" s="27" t="s">
        <v>89</v>
      </c>
      <c r="F104" s="27" t="s">
        <v>46</v>
      </c>
      <c r="G104" s="27">
        <v>3</v>
      </c>
      <c r="H104" s="27">
        <v>11</v>
      </c>
      <c r="I104" s="27" t="s">
        <v>25</v>
      </c>
    </row>
    <row r="105" spans="1:9" x14ac:dyDescent="0.25">
      <c r="A105" s="27"/>
      <c r="B105" s="27" t="s">
        <v>294</v>
      </c>
      <c r="C105" s="27" t="s">
        <v>111</v>
      </c>
      <c r="D105" s="29"/>
      <c r="E105" s="27" t="s">
        <v>89</v>
      </c>
      <c r="F105" s="27" t="s">
        <v>46</v>
      </c>
      <c r="G105" s="27">
        <v>3</v>
      </c>
      <c r="H105" s="27">
        <v>9</v>
      </c>
      <c r="I105" s="27" t="s">
        <v>25</v>
      </c>
    </row>
    <row r="106" spans="1:9" x14ac:dyDescent="0.25">
      <c r="A106" s="27"/>
      <c r="B106" s="27" t="s">
        <v>294</v>
      </c>
      <c r="C106" s="27" t="s">
        <v>111</v>
      </c>
      <c r="D106" s="27" t="s">
        <v>376</v>
      </c>
      <c r="E106" s="27" t="s">
        <v>103</v>
      </c>
      <c r="F106" s="37" t="s">
        <v>78</v>
      </c>
      <c r="G106" s="27">
        <v>3</v>
      </c>
      <c r="H106" s="27">
        <v>22</v>
      </c>
      <c r="I106" s="27" t="s">
        <v>301</v>
      </c>
    </row>
    <row r="107" spans="1:9" x14ac:dyDescent="0.25">
      <c r="A107" s="27"/>
      <c r="B107" s="27" t="s">
        <v>294</v>
      </c>
      <c r="C107" s="27" t="s">
        <v>111</v>
      </c>
      <c r="D107" s="27" t="s">
        <v>377</v>
      </c>
      <c r="E107" s="27" t="s">
        <v>103</v>
      </c>
      <c r="F107" s="37" t="s">
        <v>78</v>
      </c>
      <c r="G107" s="27">
        <v>3</v>
      </c>
      <c r="H107" s="27">
        <v>22</v>
      </c>
      <c r="I107" s="27" t="s">
        <v>338</v>
      </c>
    </row>
    <row r="108" spans="1:9" x14ac:dyDescent="0.25">
      <c r="A108" s="27"/>
      <c r="B108" s="27" t="s">
        <v>294</v>
      </c>
      <c r="C108" s="27" t="s">
        <v>111</v>
      </c>
      <c r="D108" s="27" t="s">
        <v>378</v>
      </c>
      <c r="E108" s="27" t="s">
        <v>103</v>
      </c>
      <c r="F108" s="37" t="s">
        <v>78</v>
      </c>
      <c r="G108" s="27">
        <v>3</v>
      </c>
      <c r="H108" s="27">
        <v>22</v>
      </c>
      <c r="I108" s="27" t="s">
        <v>338</v>
      </c>
    </row>
    <row r="109" spans="1:9" x14ac:dyDescent="0.25">
      <c r="A109" s="27"/>
      <c r="B109" s="27" t="s">
        <v>294</v>
      </c>
      <c r="C109" s="27" t="s">
        <v>111</v>
      </c>
      <c r="D109" s="27" t="s">
        <v>379</v>
      </c>
      <c r="E109" s="27" t="s">
        <v>103</v>
      </c>
      <c r="F109" s="37" t="s">
        <v>78</v>
      </c>
      <c r="G109" s="27">
        <v>3</v>
      </c>
      <c r="H109" s="27">
        <v>22</v>
      </c>
      <c r="I109" s="27" t="s">
        <v>338</v>
      </c>
    </row>
    <row r="110" spans="1:9" x14ac:dyDescent="0.25">
      <c r="A110" s="27"/>
      <c r="B110" s="27" t="s">
        <v>294</v>
      </c>
      <c r="C110" s="27" t="s">
        <v>111</v>
      </c>
      <c r="D110" s="27"/>
      <c r="E110" s="27" t="s">
        <v>317</v>
      </c>
      <c r="F110" s="37" t="s">
        <v>24</v>
      </c>
      <c r="G110" s="27">
        <v>3</v>
      </c>
      <c r="H110" s="27">
        <v>18</v>
      </c>
      <c r="I110" s="27" t="s">
        <v>309</v>
      </c>
    </row>
    <row r="111" spans="1:9" x14ac:dyDescent="0.25">
      <c r="A111" s="27"/>
      <c r="B111" s="27" t="s">
        <v>294</v>
      </c>
      <c r="C111" s="27" t="s">
        <v>111</v>
      </c>
      <c r="D111" s="27" t="s">
        <v>380</v>
      </c>
      <c r="E111" s="27" t="s">
        <v>103</v>
      </c>
      <c r="F111" s="37" t="s">
        <v>78</v>
      </c>
      <c r="G111" s="27">
        <v>3</v>
      </c>
      <c r="H111" s="27">
        <v>22</v>
      </c>
      <c r="I111" s="27" t="s">
        <v>301</v>
      </c>
    </row>
    <row r="112" spans="1:9" x14ac:dyDescent="0.25">
      <c r="A112" s="27"/>
      <c r="B112" s="27" t="s">
        <v>294</v>
      </c>
      <c r="C112" s="27" t="s">
        <v>111</v>
      </c>
      <c r="D112" s="27" t="s">
        <v>381</v>
      </c>
      <c r="E112" s="27" t="s">
        <v>103</v>
      </c>
      <c r="F112" s="37" t="s">
        <v>78</v>
      </c>
      <c r="G112" s="27">
        <v>3</v>
      </c>
      <c r="H112" s="27">
        <v>22</v>
      </c>
      <c r="I112" s="27" t="s">
        <v>338</v>
      </c>
    </row>
    <row r="113" spans="1:9" x14ac:dyDescent="0.25">
      <c r="A113" s="27"/>
      <c r="B113" s="27" t="s">
        <v>294</v>
      </c>
      <c r="C113" s="27" t="s">
        <v>111</v>
      </c>
      <c r="D113" s="27" t="s">
        <v>382</v>
      </c>
      <c r="E113" s="27" t="s">
        <v>103</v>
      </c>
      <c r="F113" s="37" t="s">
        <v>78</v>
      </c>
      <c r="G113" s="27">
        <v>3</v>
      </c>
      <c r="H113" s="27">
        <v>22</v>
      </c>
      <c r="I113" s="27" t="s">
        <v>338</v>
      </c>
    </row>
    <row r="114" spans="1:9" x14ac:dyDescent="0.25">
      <c r="A114" s="27"/>
      <c r="B114" s="27" t="s">
        <v>294</v>
      </c>
      <c r="C114" s="27" t="s">
        <v>111</v>
      </c>
      <c r="D114" s="27" t="s">
        <v>383</v>
      </c>
      <c r="E114" s="27" t="s">
        <v>103</v>
      </c>
      <c r="F114" s="37" t="s">
        <v>78</v>
      </c>
      <c r="G114" s="27">
        <v>3</v>
      </c>
      <c r="H114" s="27">
        <v>22</v>
      </c>
      <c r="I114" s="27" t="s">
        <v>338</v>
      </c>
    </row>
    <row r="115" spans="1:9" x14ac:dyDescent="0.25">
      <c r="A115" s="27"/>
      <c r="B115" s="27" t="s">
        <v>294</v>
      </c>
      <c r="C115" s="27" t="s">
        <v>111</v>
      </c>
      <c r="D115" s="27" t="s">
        <v>384</v>
      </c>
      <c r="E115" s="27" t="s">
        <v>103</v>
      </c>
      <c r="F115" s="37" t="s">
        <v>78</v>
      </c>
      <c r="G115" s="27">
        <v>3</v>
      </c>
      <c r="H115" s="27">
        <v>22</v>
      </c>
      <c r="I115" s="27" t="s">
        <v>338</v>
      </c>
    </row>
    <row r="116" spans="1:9" x14ac:dyDescent="0.25">
      <c r="A116" s="27"/>
      <c r="B116" s="27" t="s">
        <v>294</v>
      </c>
      <c r="C116" s="27" t="s">
        <v>111</v>
      </c>
      <c r="D116" s="27" t="s">
        <v>385</v>
      </c>
      <c r="E116" s="27" t="s">
        <v>105</v>
      </c>
      <c r="F116" s="37" t="s">
        <v>78</v>
      </c>
      <c r="G116" s="27">
        <v>3</v>
      </c>
      <c r="H116" s="27">
        <v>4</v>
      </c>
      <c r="I116" s="27" t="s">
        <v>338</v>
      </c>
    </row>
    <row r="117" spans="1:9" x14ac:dyDescent="0.25">
      <c r="A117" s="27"/>
      <c r="B117" s="27" t="s">
        <v>294</v>
      </c>
      <c r="C117" s="27" t="s">
        <v>111</v>
      </c>
      <c r="D117" s="27" t="s">
        <v>386</v>
      </c>
      <c r="E117" s="27" t="s">
        <v>103</v>
      </c>
      <c r="F117" s="37" t="s">
        <v>78</v>
      </c>
      <c r="G117" s="27">
        <v>3</v>
      </c>
      <c r="H117" s="27">
        <v>22</v>
      </c>
      <c r="I117" s="27" t="s">
        <v>338</v>
      </c>
    </row>
    <row r="118" spans="1:9" x14ac:dyDescent="0.25">
      <c r="A118" s="27"/>
      <c r="B118" s="27" t="s">
        <v>294</v>
      </c>
      <c r="C118" s="27" t="s">
        <v>111</v>
      </c>
      <c r="D118" s="27" t="s">
        <v>387</v>
      </c>
      <c r="E118" s="27" t="s">
        <v>103</v>
      </c>
      <c r="F118" s="37" t="s">
        <v>78</v>
      </c>
      <c r="G118" s="27">
        <v>3</v>
      </c>
      <c r="H118" s="27">
        <v>22</v>
      </c>
      <c r="I118" s="27" t="s">
        <v>338</v>
      </c>
    </row>
    <row r="119" spans="1:9" x14ac:dyDescent="0.25">
      <c r="A119" s="27"/>
      <c r="B119" s="27" t="s">
        <v>294</v>
      </c>
      <c r="C119" s="27" t="s">
        <v>111</v>
      </c>
      <c r="D119" s="27" t="s">
        <v>388</v>
      </c>
      <c r="E119" s="27" t="s">
        <v>103</v>
      </c>
      <c r="F119" s="37" t="s">
        <v>78</v>
      </c>
      <c r="G119" s="27">
        <v>3</v>
      </c>
      <c r="H119" s="27">
        <v>22</v>
      </c>
      <c r="I119" s="27" t="s">
        <v>338</v>
      </c>
    </row>
    <row r="120" spans="1:9" x14ac:dyDescent="0.25">
      <c r="A120" s="27"/>
      <c r="B120" s="27" t="s">
        <v>294</v>
      </c>
      <c r="C120" s="27" t="s">
        <v>111</v>
      </c>
      <c r="D120" s="27" t="s">
        <v>389</v>
      </c>
      <c r="E120" s="27" t="s">
        <v>91</v>
      </c>
      <c r="F120" s="37" t="s">
        <v>78</v>
      </c>
      <c r="G120" s="27">
        <v>3</v>
      </c>
      <c r="H120" s="27">
        <v>18</v>
      </c>
      <c r="I120" s="27" t="s">
        <v>338</v>
      </c>
    </row>
    <row r="121" spans="1:9" x14ac:dyDescent="0.25">
      <c r="A121" s="27"/>
      <c r="B121" s="27" t="s">
        <v>294</v>
      </c>
      <c r="C121" s="27" t="s">
        <v>111</v>
      </c>
      <c r="D121" s="27"/>
      <c r="E121" s="27" t="s">
        <v>349</v>
      </c>
      <c r="F121" s="37" t="s">
        <v>24</v>
      </c>
      <c r="G121" s="27">
        <v>3</v>
      </c>
      <c r="H121" s="27">
        <v>12</v>
      </c>
      <c r="I121" s="27" t="s">
        <v>38</v>
      </c>
    </row>
    <row r="122" spans="1:9" x14ac:dyDescent="0.25">
      <c r="A122" s="27"/>
      <c r="B122" s="27" t="s">
        <v>294</v>
      </c>
      <c r="C122" s="27" t="s">
        <v>111</v>
      </c>
      <c r="D122" s="27" t="s">
        <v>390</v>
      </c>
      <c r="E122" s="27" t="s">
        <v>103</v>
      </c>
      <c r="F122" s="37" t="s">
        <v>78</v>
      </c>
      <c r="G122" s="27">
        <v>3</v>
      </c>
      <c r="H122" s="27">
        <v>22</v>
      </c>
      <c r="I122" s="27" t="s">
        <v>301</v>
      </c>
    </row>
    <row r="123" spans="1:9" x14ac:dyDescent="0.25">
      <c r="A123" s="27"/>
      <c r="B123" s="27" t="s">
        <v>294</v>
      </c>
      <c r="C123" s="27" t="s">
        <v>111</v>
      </c>
      <c r="D123" s="27" t="s">
        <v>391</v>
      </c>
      <c r="E123" s="27" t="s">
        <v>103</v>
      </c>
      <c r="F123" s="37" t="s">
        <v>78</v>
      </c>
      <c r="G123" s="27">
        <v>3</v>
      </c>
      <c r="H123" s="27">
        <v>22</v>
      </c>
      <c r="I123" s="27" t="s">
        <v>301</v>
      </c>
    </row>
    <row r="124" spans="1:9" x14ac:dyDescent="0.25">
      <c r="A124" s="27"/>
      <c r="B124" s="27" t="s">
        <v>294</v>
      </c>
      <c r="C124" s="27" t="s">
        <v>111</v>
      </c>
      <c r="D124" s="27" t="s">
        <v>392</v>
      </c>
      <c r="E124" s="27" t="s">
        <v>91</v>
      </c>
      <c r="F124" s="37" t="s">
        <v>78</v>
      </c>
      <c r="G124" s="27">
        <v>3</v>
      </c>
      <c r="H124" s="27">
        <v>22</v>
      </c>
      <c r="I124" s="27" t="s">
        <v>301</v>
      </c>
    </row>
    <row r="125" spans="1:9" x14ac:dyDescent="0.25">
      <c r="A125" s="27"/>
      <c r="B125" s="27" t="s">
        <v>294</v>
      </c>
      <c r="C125" s="27" t="s">
        <v>111</v>
      </c>
      <c r="D125" s="27" t="s">
        <v>393</v>
      </c>
      <c r="E125" s="27" t="s">
        <v>103</v>
      </c>
      <c r="F125" s="37" t="s">
        <v>78</v>
      </c>
      <c r="G125" s="27">
        <v>3</v>
      </c>
      <c r="H125" s="29">
        <v>22</v>
      </c>
      <c r="I125" s="27" t="s">
        <v>301</v>
      </c>
    </row>
    <row r="126" spans="1:9" x14ac:dyDescent="0.25">
      <c r="A126" s="27"/>
      <c r="B126" s="27" t="s">
        <v>294</v>
      </c>
      <c r="C126" s="27" t="s">
        <v>111</v>
      </c>
      <c r="D126" s="27" t="s">
        <v>394</v>
      </c>
      <c r="E126" s="27" t="s">
        <v>103</v>
      </c>
      <c r="F126" s="37" t="s">
        <v>78</v>
      </c>
      <c r="G126" s="27">
        <v>3</v>
      </c>
      <c r="H126" s="27">
        <v>22</v>
      </c>
      <c r="I126" s="27" t="s">
        <v>301</v>
      </c>
    </row>
    <row r="127" spans="1:9" x14ac:dyDescent="0.25">
      <c r="A127" s="27"/>
      <c r="B127" s="27" t="s">
        <v>294</v>
      </c>
      <c r="C127" s="27" t="s">
        <v>111</v>
      </c>
      <c r="D127" s="27" t="s">
        <v>395</v>
      </c>
      <c r="E127" s="27" t="s">
        <v>103</v>
      </c>
      <c r="F127" s="37" t="s">
        <v>78</v>
      </c>
      <c r="G127" s="27">
        <v>3</v>
      </c>
      <c r="H127" s="27">
        <v>22</v>
      </c>
      <c r="I127" s="27" t="s">
        <v>301</v>
      </c>
    </row>
    <row r="128" spans="1:9" x14ac:dyDescent="0.25">
      <c r="A128" s="27"/>
      <c r="B128" s="27" t="s">
        <v>294</v>
      </c>
      <c r="C128" s="27" t="s">
        <v>111</v>
      </c>
      <c r="D128" s="27" t="s">
        <v>396</v>
      </c>
      <c r="E128" s="27" t="s">
        <v>105</v>
      </c>
      <c r="F128" s="37" t="s">
        <v>78</v>
      </c>
      <c r="G128" s="27">
        <v>3</v>
      </c>
      <c r="H128" s="27">
        <v>5</v>
      </c>
      <c r="I128" s="27" t="s">
        <v>301</v>
      </c>
    </row>
    <row r="129" spans="1:9" x14ac:dyDescent="0.25">
      <c r="A129" s="27"/>
      <c r="B129" s="27" t="s">
        <v>294</v>
      </c>
      <c r="C129" s="27" t="s">
        <v>111</v>
      </c>
      <c r="D129" s="27" t="s">
        <v>397</v>
      </c>
      <c r="E129" s="27" t="s">
        <v>319</v>
      </c>
      <c r="F129" s="37" t="s">
        <v>24</v>
      </c>
      <c r="G129" s="27">
        <v>3</v>
      </c>
      <c r="H129" s="27">
        <v>5.5</v>
      </c>
      <c r="I129" s="27" t="s">
        <v>398</v>
      </c>
    </row>
    <row r="130" spans="1:9" x14ac:dyDescent="0.25">
      <c r="A130" s="27"/>
      <c r="B130" s="27" t="s">
        <v>294</v>
      </c>
      <c r="C130" s="27" t="s">
        <v>111</v>
      </c>
      <c r="D130" s="27" t="s">
        <v>399</v>
      </c>
      <c r="E130" s="27" t="s">
        <v>103</v>
      </c>
      <c r="F130" s="37" t="s">
        <v>78</v>
      </c>
      <c r="G130" s="27">
        <v>3</v>
      </c>
      <c r="H130" s="27">
        <v>22</v>
      </c>
      <c r="I130" s="27" t="s">
        <v>301</v>
      </c>
    </row>
    <row r="131" spans="1:9" x14ac:dyDescent="0.25">
      <c r="A131" s="27"/>
      <c r="B131" s="27" t="s">
        <v>294</v>
      </c>
      <c r="C131" s="27" t="s">
        <v>111</v>
      </c>
      <c r="D131" s="27" t="s">
        <v>400</v>
      </c>
      <c r="E131" s="27" t="s">
        <v>103</v>
      </c>
      <c r="F131" s="37" t="s">
        <v>78</v>
      </c>
      <c r="G131" s="27">
        <v>3</v>
      </c>
      <c r="H131" s="27">
        <v>22</v>
      </c>
      <c r="I131" s="27" t="s">
        <v>301</v>
      </c>
    </row>
    <row r="132" spans="1:9" x14ac:dyDescent="0.25">
      <c r="A132" s="27"/>
      <c r="B132" s="27" t="s">
        <v>294</v>
      </c>
      <c r="C132" s="27" t="s">
        <v>111</v>
      </c>
      <c r="D132" s="27" t="s">
        <v>401</v>
      </c>
      <c r="E132" s="27" t="s">
        <v>103</v>
      </c>
      <c r="F132" s="37" t="s">
        <v>78</v>
      </c>
      <c r="G132" s="27">
        <v>3</v>
      </c>
      <c r="H132" s="27">
        <v>22</v>
      </c>
      <c r="I132" s="27" t="s">
        <v>301</v>
      </c>
    </row>
    <row r="133" spans="1:9" x14ac:dyDescent="0.25">
      <c r="A133" s="27"/>
      <c r="B133" s="27" t="s">
        <v>294</v>
      </c>
      <c r="C133" s="27" t="s">
        <v>111</v>
      </c>
      <c r="D133" s="27" t="s">
        <v>402</v>
      </c>
      <c r="E133" s="27" t="s">
        <v>103</v>
      </c>
      <c r="F133" s="37" t="s">
        <v>78</v>
      </c>
      <c r="G133" s="27">
        <v>3</v>
      </c>
      <c r="H133" s="27">
        <v>22</v>
      </c>
      <c r="I133" s="27" t="s">
        <v>301</v>
      </c>
    </row>
    <row r="134" spans="1:9" x14ac:dyDescent="0.25">
      <c r="A134" s="27"/>
      <c r="B134" s="27" t="s">
        <v>294</v>
      </c>
      <c r="C134" s="27" t="s">
        <v>111</v>
      </c>
      <c r="D134" s="27"/>
      <c r="E134" s="27" t="s">
        <v>317</v>
      </c>
      <c r="F134" s="37" t="s">
        <v>24</v>
      </c>
      <c r="G134" s="27">
        <v>3</v>
      </c>
      <c r="H134" s="27">
        <v>18</v>
      </c>
      <c r="I134" s="27" t="s">
        <v>309</v>
      </c>
    </row>
    <row r="135" spans="1:9" x14ac:dyDescent="0.25">
      <c r="A135" s="27"/>
      <c r="B135" s="27" t="s">
        <v>294</v>
      </c>
      <c r="C135" s="27" t="s">
        <v>111</v>
      </c>
      <c r="D135" s="27" t="s">
        <v>403</v>
      </c>
      <c r="E135" s="27" t="s">
        <v>103</v>
      </c>
      <c r="F135" s="37" t="s">
        <v>78</v>
      </c>
      <c r="G135" s="27">
        <v>3</v>
      </c>
      <c r="H135" s="27">
        <v>22</v>
      </c>
      <c r="I135" s="27" t="s">
        <v>301</v>
      </c>
    </row>
    <row r="136" spans="1:9" x14ac:dyDescent="0.25">
      <c r="A136" s="27"/>
      <c r="B136" s="27" t="s">
        <v>294</v>
      </c>
      <c r="C136" s="27" t="s">
        <v>111</v>
      </c>
      <c r="D136" s="27" t="s">
        <v>404</v>
      </c>
      <c r="E136" s="27" t="s">
        <v>103</v>
      </c>
      <c r="F136" s="37" t="s">
        <v>78</v>
      </c>
      <c r="G136" s="27">
        <v>3</v>
      </c>
      <c r="H136" s="27">
        <v>22</v>
      </c>
      <c r="I136" s="27" t="s">
        <v>301</v>
      </c>
    </row>
    <row r="137" spans="1:9" x14ac:dyDescent="0.25">
      <c r="A137" s="27"/>
      <c r="B137" s="27" t="s">
        <v>294</v>
      </c>
      <c r="C137" s="27" t="s">
        <v>111</v>
      </c>
      <c r="D137" s="27" t="s">
        <v>405</v>
      </c>
      <c r="E137" s="27" t="s">
        <v>103</v>
      </c>
      <c r="F137" s="37" t="s">
        <v>78</v>
      </c>
      <c r="G137" s="27">
        <v>3</v>
      </c>
      <c r="H137" s="27">
        <v>22</v>
      </c>
      <c r="I137" s="27" t="s">
        <v>301</v>
      </c>
    </row>
    <row r="138" spans="1:9" x14ac:dyDescent="0.25">
      <c r="A138" s="27"/>
      <c r="B138" s="27" t="s">
        <v>294</v>
      </c>
      <c r="C138" s="27" t="s">
        <v>111</v>
      </c>
      <c r="D138" s="27" t="s">
        <v>406</v>
      </c>
      <c r="E138" s="27" t="s">
        <v>103</v>
      </c>
      <c r="F138" s="37" t="s">
        <v>78</v>
      </c>
      <c r="G138" s="27">
        <v>3</v>
      </c>
      <c r="H138" s="27">
        <v>22</v>
      </c>
      <c r="I138" s="27" t="s">
        <v>301</v>
      </c>
    </row>
    <row r="139" spans="1:9" x14ac:dyDescent="0.25">
      <c r="A139" s="27"/>
      <c r="B139" s="27" t="s">
        <v>294</v>
      </c>
      <c r="C139" s="27" t="s">
        <v>111</v>
      </c>
      <c r="D139" s="27" t="s">
        <v>407</v>
      </c>
      <c r="E139" s="27" t="s">
        <v>91</v>
      </c>
      <c r="F139" s="37" t="s">
        <v>78</v>
      </c>
      <c r="G139" s="27">
        <v>3</v>
      </c>
      <c r="H139" s="27">
        <v>18</v>
      </c>
      <c r="I139" s="27" t="s">
        <v>301</v>
      </c>
    </row>
    <row r="140" spans="1:9" x14ac:dyDescent="0.25">
      <c r="A140" s="27"/>
      <c r="B140" s="27" t="s">
        <v>294</v>
      </c>
      <c r="C140" s="27" t="s">
        <v>111</v>
      </c>
      <c r="D140" s="27" t="s">
        <v>408</v>
      </c>
      <c r="E140" s="27" t="s">
        <v>91</v>
      </c>
      <c r="F140" s="37" t="s">
        <v>78</v>
      </c>
      <c r="G140" s="27">
        <v>3</v>
      </c>
      <c r="H140" s="27">
        <v>18</v>
      </c>
      <c r="I140" s="27" t="s">
        <v>301</v>
      </c>
    </row>
    <row r="141" spans="1:9" x14ac:dyDescent="0.25">
      <c r="A141" s="27"/>
      <c r="B141" s="27" t="s">
        <v>294</v>
      </c>
      <c r="C141" s="27" t="s">
        <v>111</v>
      </c>
      <c r="D141" s="27" t="s">
        <v>409</v>
      </c>
      <c r="E141" s="27" t="s">
        <v>104</v>
      </c>
      <c r="F141" s="37" t="s">
        <v>78</v>
      </c>
      <c r="G141" s="27">
        <v>3</v>
      </c>
      <c r="H141" s="27">
        <v>18</v>
      </c>
      <c r="I141" s="27" t="s">
        <v>301</v>
      </c>
    </row>
    <row r="142" spans="1:9" x14ac:dyDescent="0.25">
      <c r="A142" s="27"/>
      <c r="B142" s="27" t="s">
        <v>294</v>
      </c>
      <c r="C142" s="27" t="s">
        <v>111</v>
      </c>
      <c r="D142" s="27" t="s">
        <v>410</v>
      </c>
      <c r="E142" s="27" t="s">
        <v>363</v>
      </c>
      <c r="F142" s="37" t="s">
        <v>78</v>
      </c>
      <c r="G142" s="27">
        <v>3</v>
      </c>
      <c r="H142" s="27">
        <v>47.5</v>
      </c>
      <c r="I142" s="27" t="s">
        <v>30</v>
      </c>
    </row>
    <row r="143" spans="1:9" x14ac:dyDescent="0.25">
      <c r="A143" s="27"/>
      <c r="B143" s="27" t="s">
        <v>294</v>
      </c>
      <c r="C143" s="27" t="s">
        <v>111</v>
      </c>
      <c r="D143" s="27" t="s">
        <v>411</v>
      </c>
      <c r="E143" s="27" t="s">
        <v>363</v>
      </c>
      <c r="F143" s="37" t="s">
        <v>78</v>
      </c>
      <c r="G143" s="27">
        <v>3</v>
      </c>
      <c r="H143" s="27"/>
      <c r="I143" s="27" t="s">
        <v>30</v>
      </c>
    </row>
    <row r="144" spans="1:9" x14ac:dyDescent="0.25">
      <c r="A144" s="27"/>
      <c r="B144" s="27" t="s">
        <v>294</v>
      </c>
      <c r="C144" s="27" t="s">
        <v>111</v>
      </c>
      <c r="D144" s="27" t="s">
        <v>412</v>
      </c>
      <c r="E144" s="27" t="s">
        <v>363</v>
      </c>
      <c r="F144" s="37" t="s">
        <v>78</v>
      </c>
      <c r="G144" s="27">
        <v>3</v>
      </c>
      <c r="H144" s="27"/>
      <c r="I144" s="27" t="s">
        <v>30</v>
      </c>
    </row>
    <row r="145" spans="1:9" x14ac:dyDescent="0.25">
      <c r="A145" s="27"/>
      <c r="B145" s="27" t="s">
        <v>294</v>
      </c>
      <c r="C145" s="27" t="s">
        <v>111</v>
      </c>
      <c r="D145" s="27" t="s">
        <v>413</v>
      </c>
      <c r="E145" s="27" t="s">
        <v>363</v>
      </c>
      <c r="F145" s="37" t="s">
        <v>78</v>
      </c>
      <c r="G145" s="27">
        <v>3</v>
      </c>
      <c r="H145" s="27"/>
      <c r="I145" s="27" t="s">
        <v>30</v>
      </c>
    </row>
    <row r="147" spans="1:9" x14ac:dyDescent="0.25">
      <c r="A147" s="5" t="s">
        <v>414</v>
      </c>
      <c r="B147" s="57"/>
      <c r="H147" s="58">
        <f>SUM(H103:H144)</f>
        <v>807</v>
      </c>
    </row>
    <row r="149" spans="1:9" x14ac:dyDescent="0.25">
      <c r="A149" s="27"/>
      <c r="B149" s="27" t="s">
        <v>294</v>
      </c>
      <c r="C149" s="27" t="s">
        <v>119</v>
      </c>
      <c r="D149" s="29"/>
      <c r="E149" s="27" t="s">
        <v>40</v>
      </c>
      <c r="F149" s="37" t="s">
        <v>24</v>
      </c>
      <c r="G149" s="27">
        <v>3</v>
      </c>
      <c r="H149" s="27">
        <v>33</v>
      </c>
      <c r="I149" s="27" t="s">
        <v>338</v>
      </c>
    </row>
    <row r="150" spans="1:9" x14ac:dyDescent="0.25">
      <c r="A150" s="27"/>
      <c r="B150" s="27" t="s">
        <v>294</v>
      </c>
      <c r="C150" s="27" t="s">
        <v>119</v>
      </c>
      <c r="D150" s="29"/>
      <c r="E150" s="27" t="s">
        <v>89</v>
      </c>
      <c r="F150" s="27" t="s">
        <v>46</v>
      </c>
      <c r="G150" s="27">
        <v>3</v>
      </c>
      <c r="H150" s="27">
        <v>11</v>
      </c>
      <c r="I150" s="27" t="s">
        <v>25</v>
      </c>
    </row>
    <row r="151" spans="1:9" x14ac:dyDescent="0.25">
      <c r="A151" s="27"/>
      <c r="B151" s="27" t="s">
        <v>294</v>
      </c>
      <c r="C151" s="27" t="s">
        <v>119</v>
      </c>
      <c r="D151" s="29"/>
      <c r="E151" s="27" t="s">
        <v>89</v>
      </c>
      <c r="F151" s="27" t="s">
        <v>46</v>
      </c>
      <c r="G151" s="27">
        <v>3</v>
      </c>
      <c r="H151" s="27">
        <v>9</v>
      </c>
      <c r="I151" s="27" t="s">
        <v>25</v>
      </c>
    </row>
    <row r="152" spans="1:9" x14ac:dyDescent="0.25">
      <c r="A152" s="27"/>
      <c r="B152" s="27" t="s">
        <v>294</v>
      </c>
      <c r="C152" s="27" t="s">
        <v>119</v>
      </c>
      <c r="D152" s="27" t="s">
        <v>415</v>
      </c>
      <c r="E152" s="27" t="s">
        <v>103</v>
      </c>
      <c r="F152" s="37" t="s">
        <v>78</v>
      </c>
      <c r="G152" s="27">
        <v>3</v>
      </c>
      <c r="H152" s="27">
        <v>22</v>
      </c>
      <c r="I152" s="27" t="s">
        <v>301</v>
      </c>
    </row>
    <row r="153" spans="1:9" x14ac:dyDescent="0.25">
      <c r="A153" s="27"/>
      <c r="B153" s="27" t="s">
        <v>294</v>
      </c>
      <c r="C153" s="27" t="s">
        <v>119</v>
      </c>
      <c r="D153" s="27" t="s">
        <v>416</v>
      </c>
      <c r="E153" s="27" t="s">
        <v>103</v>
      </c>
      <c r="F153" s="37" t="s">
        <v>78</v>
      </c>
      <c r="G153" s="27">
        <v>3</v>
      </c>
      <c r="H153" s="27">
        <v>22</v>
      </c>
      <c r="I153" s="27" t="s">
        <v>338</v>
      </c>
    </row>
    <row r="154" spans="1:9" x14ac:dyDescent="0.25">
      <c r="A154" s="27"/>
      <c r="B154" s="27" t="s">
        <v>294</v>
      </c>
      <c r="C154" s="27" t="s">
        <v>119</v>
      </c>
      <c r="D154" s="27" t="s">
        <v>417</v>
      </c>
      <c r="E154" s="27" t="s">
        <v>103</v>
      </c>
      <c r="F154" s="37" t="s">
        <v>78</v>
      </c>
      <c r="G154" s="27">
        <v>3</v>
      </c>
      <c r="H154" s="27">
        <v>22</v>
      </c>
      <c r="I154" s="27" t="s">
        <v>338</v>
      </c>
    </row>
    <row r="155" spans="1:9" x14ac:dyDescent="0.25">
      <c r="A155" s="27"/>
      <c r="B155" s="27" t="s">
        <v>294</v>
      </c>
      <c r="C155" s="27" t="s">
        <v>119</v>
      </c>
      <c r="D155" s="27" t="s">
        <v>418</v>
      </c>
      <c r="E155" s="27" t="s">
        <v>103</v>
      </c>
      <c r="F155" s="37" t="s">
        <v>78</v>
      </c>
      <c r="G155" s="27">
        <v>3</v>
      </c>
      <c r="H155" s="27">
        <v>22</v>
      </c>
      <c r="I155" s="27" t="s">
        <v>338</v>
      </c>
    </row>
    <row r="156" spans="1:9" x14ac:dyDescent="0.25">
      <c r="A156" s="27"/>
      <c r="B156" s="27" t="s">
        <v>294</v>
      </c>
      <c r="C156" s="27" t="s">
        <v>119</v>
      </c>
      <c r="D156" s="29"/>
      <c r="E156" s="27" t="s">
        <v>317</v>
      </c>
      <c r="F156" s="37" t="s">
        <v>24</v>
      </c>
      <c r="G156" s="27">
        <v>3</v>
      </c>
      <c r="H156" s="27">
        <v>18</v>
      </c>
      <c r="I156" s="27" t="s">
        <v>309</v>
      </c>
    </row>
    <row r="157" spans="1:9" x14ac:dyDescent="0.25">
      <c r="A157" s="27"/>
      <c r="B157" s="27" t="s">
        <v>294</v>
      </c>
      <c r="C157" s="27" t="s">
        <v>119</v>
      </c>
      <c r="D157" s="27" t="s">
        <v>419</v>
      </c>
      <c r="E157" s="27" t="s">
        <v>103</v>
      </c>
      <c r="F157" s="37" t="s">
        <v>78</v>
      </c>
      <c r="G157" s="27">
        <v>3</v>
      </c>
      <c r="H157" s="27">
        <v>22</v>
      </c>
      <c r="I157" s="27" t="s">
        <v>338</v>
      </c>
    </row>
    <row r="158" spans="1:9" x14ac:dyDescent="0.25">
      <c r="A158" s="27"/>
      <c r="B158" s="27" t="s">
        <v>294</v>
      </c>
      <c r="C158" s="27" t="s">
        <v>119</v>
      </c>
      <c r="D158" s="27" t="s">
        <v>420</v>
      </c>
      <c r="E158" s="27" t="s">
        <v>103</v>
      </c>
      <c r="F158" s="37" t="s">
        <v>78</v>
      </c>
      <c r="G158" s="27">
        <v>3</v>
      </c>
      <c r="H158" s="27">
        <v>22</v>
      </c>
      <c r="I158" s="27" t="s">
        <v>338</v>
      </c>
    </row>
    <row r="159" spans="1:9" x14ac:dyDescent="0.25">
      <c r="A159" s="27"/>
      <c r="B159" s="27" t="s">
        <v>294</v>
      </c>
      <c r="C159" s="27" t="s">
        <v>119</v>
      </c>
      <c r="D159" s="27" t="s">
        <v>421</v>
      </c>
      <c r="E159" s="27" t="s">
        <v>103</v>
      </c>
      <c r="F159" s="37" t="s">
        <v>78</v>
      </c>
      <c r="G159" s="27">
        <v>3</v>
      </c>
      <c r="H159" s="27">
        <v>22</v>
      </c>
      <c r="I159" s="27" t="s">
        <v>338</v>
      </c>
    </row>
    <row r="160" spans="1:9" x14ac:dyDescent="0.25">
      <c r="A160" s="27"/>
      <c r="B160" s="27" t="s">
        <v>294</v>
      </c>
      <c r="C160" s="27" t="s">
        <v>119</v>
      </c>
      <c r="D160" s="27" t="s">
        <v>422</v>
      </c>
      <c r="E160" s="27" t="s">
        <v>103</v>
      </c>
      <c r="F160" s="37" t="s">
        <v>78</v>
      </c>
      <c r="G160" s="27">
        <v>3</v>
      </c>
      <c r="H160" s="27">
        <v>22</v>
      </c>
      <c r="I160" s="27" t="s">
        <v>338</v>
      </c>
    </row>
    <row r="161" spans="1:12" x14ac:dyDescent="0.25">
      <c r="A161" s="27"/>
      <c r="B161" s="27" t="s">
        <v>294</v>
      </c>
      <c r="C161" s="27" t="s">
        <v>119</v>
      </c>
      <c r="D161" s="27"/>
      <c r="E161" s="27" t="s">
        <v>317</v>
      </c>
      <c r="F161" s="37" t="s">
        <v>24</v>
      </c>
      <c r="G161" s="27">
        <v>3</v>
      </c>
      <c r="H161" s="27">
        <v>18</v>
      </c>
      <c r="I161" s="27" t="s">
        <v>309</v>
      </c>
    </row>
    <row r="162" spans="1:12" x14ac:dyDescent="0.25">
      <c r="A162" s="27"/>
      <c r="B162" s="27" t="s">
        <v>294</v>
      </c>
      <c r="C162" s="27" t="s">
        <v>119</v>
      </c>
      <c r="D162" s="27" t="s">
        <v>423</v>
      </c>
      <c r="E162" s="27" t="s">
        <v>103</v>
      </c>
      <c r="F162" s="37" t="s">
        <v>78</v>
      </c>
      <c r="G162" s="27">
        <v>3</v>
      </c>
      <c r="H162" s="27">
        <v>22</v>
      </c>
      <c r="I162" s="27" t="s">
        <v>338</v>
      </c>
    </row>
    <row r="163" spans="1:12" ht="13.8" x14ac:dyDescent="0.25">
      <c r="A163" s="27"/>
      <c r="B163" s="27" t="s">
        <v>294</v>
      </c>
      <c r="C163" s="27" t="s">
        <v>119</v>
      </c>
      <c r="D163" s="27" t="s">
        <v>424</v>
      </c>
      <c r="E163" s="27" t="s">
        <v>105</v>
      </c>
      <c r="F163" s="37" t="s">
        <v>78</v>
      </c>
      <c r="G163" s="27">
        <v>3</v>
      </c>
      <c r="H163" s="27">
        <v>2.5</v>
      </c>
      <c r="I163" s="27" t="s">
        <v>338</v>
      </c>
      <c r="K163" s="262" t="s">
        <v>46</v>
      </c>
      <c r="L163" s="129" t="s">
        <v>702</v>
      </c>
    </row>
    <row r="164" spans="1:12" x14ac:dyDescent="0.25">
      <c r="A164" s="27"/>
      <c r="B164" s="27" t="s">
        <v>294</v>
      </c>
      <c r="C164" s="27" t="s">
        <v>119</v>
      </c>
      <c r="D164" s="27" t="s">
        <v>425</v>
      </c>
      <c r="E164" s="27" t="s">
        <v>105</v>
      </c>
      <c r="F164" s="37" t="s">
        <v>78</v>
      </c>
      <c r="G164" s="27">
        <v>3</v>
      </c>
      <c r="H164" s="27">
        <v>2.5</v>
      </c>
      <c r="I164" s="27" t="s">
        <v>338</v>
      </c>
      <c r="K164" s="263" t="s">
        <v>24</v>
      </c>
      <c r="L164" s="129" t="s">
        <v>703</v>
      </c>
    </row>
    <row r="165" spans="1:12" x14ac:dyDescent="0.25">
      <c r="A165" s="27"/>
      <c r="B165" s="27" t="s">
        <v>294</v>
      </c>
      <c r="C165" s="27" t="s">
        <v>119</v>
      </c>
      <c r="D165" s="27" t="s">
        <v>426</v>
      </c>
      <c r="E165" s="27" t="s">
        <v>319</v>
      </c>
      <c r="F165" s="37" t="s">
        <v>24</v>
      </c>
      <c r="G165" s="27">
        <v>3</v>
      </c>
      <c r="H165" s="27">
        <v>5.5</v>
      </c>
      <c r="I165" s="27" t="s">
        <v>398</v>
      </c>
      <c r="K165" s="263" t="s">
        <v>78</v>
      </c>
      <c r="L165" s="129" t="s">
        <v>704</v>
      </c>
    </row>
    <row r="166" spans="1:12" x14ac:dyDescent="0.25">
      <c r="A166" s="27"/>
      <c r="B166" s="27" t="s">
        <v>294</v>
      </c>
      <c r="C166" s="27" t="s">
        <v>119</v>
      </c>
      <c r="D166" s="27" t="s">
        <v>427</v>
      </c>
      <c r="E166" s="27" t="s">
        <v>103</v>
      </c>
      <c r="F166" s="37" t="s">
        <v>78</v>
      </c>
      <c r="G166" s="27">
        <v>3</v>
      </c>
      <c r="H166" s="27">
        <v>22</v>
      </c>
      <c r="I166" s="27" t="s">
        <v>338</v>
      </c>
      <c r="K166" s="263" t="s">
        <v>642</v>
      </c>
      <c r="L166" s="129" t="s">
        <v>705</v>
      </c>
    </row>
    <row r="167" spans="1:12" x14ac:dyDescent="0.25">
      <c r="A167" s="27"/>
      <c r="B167" s="27" t="s">
        <v>294</v>
      </c>
      <c r="C167" s="27" t="s">
        <v>119</v>
      </c>
      <c r="D167" s="27" t="s">
        <v>428</v>
      </c>
      <c r="E167" s="27" t="s">
        <v>103</v>
      </c>
      <c r="F167" s="37" t="s">
        <v>78</v>
      </c>
      <c r="G167" s="27">
        <v>3</v>
      </c>
      <c r="H167" s="27">
        <v>22</v>
      </c>
      <c r="I167" s="27" t="s">
        <v>338</v>
      </c>
      <c r="K167" s="263" t="s">
        <v>558</v>
      </c>
      <c r="L167" s="129" t="s">
        <v>706</v>
      </c>
    </row>
    <row r="168" spans="1:12" x14ac:dyDescent="0.25">
      <c r="A168" s="27"/>
      <c r="B168" s="27" t="s">
        <v>294</v>
      </c>
      <c r="C168" s="27" t="s">
        <v>119</v>
      </c>
      <c r="D168" s="27" t="s">
        <v>429</v>
      </c>
      <c r="E168" s="27" t="s">
        <v>103</v>
      </c>
      <c r="F168" s="37" t="s">
        <v>78</v>
      </c>
      <c r="G168" s="27">
        <v>3</v>
      </c>
      <c r="H168" s="27">
        <v>22</v>
      </c>
      <c r="I168" s="27" t="s">
        <v>338</v>
      </c>
    </row>
    <row r="169" spans="1:12" x14ac:dyDescent="0.25">
      <c r="A169" s="27"/>
      <c r="B169" s="27" t="s">
        <v>294</v>
      </c>
      <c r="C169" s="27" t="s">
        <v>119</v>
      </c>
      <c r="D169" s="27" t="s">
        <v>430</v>
      </c>
      <c r="E169" s="27" t="s">
        <v>91</v>
      </c>
      <c r="F169" s="37" t="s">
        <v>78</v>
      </c>
      <c r="G169" s="27">
        <v>3</v>
      </c>
      <c r="H169" s="27">
        <v>18</v>
      </c>
      <c r="I169" s="27" t="s">
        <v>338</v>
      </c>
    </row>
    <row r="170" spans="1:12" x14ac:dyDescent="0.25">
      <c r="A170" s="27"/>
      <c r="B170" s="27" t="s">
        <v>294</v>
      </c>
      <c r="C170" s="27" t="s">
        <v>119</v>
      </c>
      <c r="D170" s="27"/>
      <c r="E170" s="27" t="s">
        <v>349</v>
      </c>
      <c r="F170" s="37" t="s">
        <v>24</v>
      </c>
      <c r="G170" s="27">
        <v>3</v>
      </c>
      <c r="H170" s="27">
        <v>12</v>
      </c>
      <c r="I170" s="27" t="s">
        <v>38</v>
      </c>
    </row>
    <row r="171" spans="1:12" x14ac:dyDescent="0.25">
      <c r="A171" s="27"/>
      <c r="B171" s="27" t="s">
        <v>294</v>
      </c>
      <c r="C171" s="27" t="s">
        <v>119</v>
      </c>
      <c r="D171" s="27" t="s">
        <v>431</v>
      </c>
      <c r="E171" s="27" t="s">
        <v>103</v>
      </c>
      <c r="F171" s="37" t="s">
        <v>78</v>
      </c>
      <c r="G171" s="27">
        <v>3</v>
      </c>
      <c r="H171" s="27">
        <v>22</v>
      </c>
      <c r="I171" s="27" t="s">
        <v>338</v>
      </c>
    </row>
    <row r="172" spans="1:12" x14ac:dyDescent="0.25">
      <c r="A172" s="27"/>
      <c r="B172" s="27" t="s">
        <v>294</v>
      </c>
      <c r="C172" s="27" t="s">
        <v>119</v>
      </c>
      <c r="D172" s="27" t="s">
        <v>432</v>
      </c>
      <c r="E172" s="27" t="s">
        <v>103</v>
      </c>
      <c r="F172" s="37" t="s">
        <v>78</v>
      </c>
      <c r="G172" s="27">
        <v>3</v>
      </c>
      <c r="H172" s="27">
        <v>22</v>
      </c>
      <c r="I172" s="27" t="s">
        <v>338</v>
      </c>
    </row>
    <row r="173" spans="1:12" x14ac:dyDescent="0.25">
      <c r="A173" s="27"/>
      <c r="B173" s="27" t="s">
        <v>294</v>
      </c>
      <c r="C173" s="27" t="s">
        <v>119</v>
      </c>
      <c r="D173" s="27" t="s">
        <v>433</v>
      </c>
      <c r="E173" s="27" t="s">
        <v>91</v>
      </c>
      <c r="F173" s="37" t="s">
        <v>78</v>
      </c>
      <c r="G173" s="27">
        <v>3</v>
      </c>
      <c r="H173" s="27">
        <v>18</v>
      </c>
      <c r="I173" s="27" t="s">
        <v>338</v>
      </c>
    </row>
    <row r="174" spans="1:12" x14ac:dyDescent="0.25">
      <c r="A174" s="27"/>
      <c r="B174" s="27" t="s">
        <v>294</v>
      </c>
      <c r="C174" s="27" t="s">
        <v>119</v>
      </c>
      <c r="D174" s="27" t="s">
        <v>434</v>
      </c>
      <c r="E174" s="27" t="s">
        <v>103</v>
      </c>
      <c r="F174" s="37" t="s">
        <v>78</v>
      </c>
      <c r="G174" s="27">
        <v>3</v>
      </c>
      <c r="H174" s="27">
        <v>22</v>
      </c>
      <c r="I174" s="27" t="s">
        <v>338</v>
      </c>
    </row>
    <row r="175" spans="1:12" x14ac:dyDescent="0.25">
      <c r="A175" s="27"/>
      <c r="B175" s="27" t="s">
        <v>294</v>
      </c>
      <c r="C175" s="27" t="s">
        <v>119</v>
      </c>
      <c r="D175" s="27" t="s">
        <v>435</v>
      </c>
      <c r="E175" s="27" t="s">
        <v>103</v>
      </c>
      <c r="F175" s="37" t="s">
        <v>78</v>
      </c>
      <c r="G175" s="27">
        <v>3</v>
      </c>
      <c r="H175" s="27">
        <v>22</v>
      </c>
      <c r="I175" s="27" t="s">
        <v>338</v>
      </c>
    </row>
    <row r="176" spans="1:12" x14ac:dyDescent="0.25">
      <c r="A176" s="27"/>
      <c r="B176" s="27" t="s">
        <v>294</v>
      </c>
      <c r="C176" s="27" t="s">
        <v>119</v>
      </c>
      <c r="D176" s="27" t="s">
        <v>436</v>
      </c>
      <c r="E176" s="27" t="s">
        <v>103</v>
      </c>
      <c r="F176" s="37" t="s">
        <v>78</v>
      </c>
      <c r="G176" s="27">
        <v>3</v>
      </c>
      <c r="H176" s="27">
        <v>22</v>
      </c>
      <c r="I176" s="27" t="s">
        <v>338</v>
      </c>
    </row>
    <row r="177" spans="1:9" x14ac:dyDescent="0.25">
      <c r="A177" s="27"/>
      <c r="B177" s="27" t="s">
        <v>294</v>
      </c>
      <c r="C177" s="27" t="s">
        <v>119</v>
      </c>
      <c r="D177" s="27" t="s">
        <v>437</v>
      </c>
      <c r="E177" s="27" t="s">
        <v>105</v>
      </c>
      <c r="F177" s="37" t="s">
        <v>78</v>
      </c>
      <c r="G177" s="27">
        <v>3</v>
      </c>
      <c r="H177" s="27">
        <v>5</v>
      </c>
      <c r="I177" s="27" t="s">
        <v>338</v>
      </c>
    </row>
    <row r="178" spans="1:9" x14ac:dyDescent="0.25">
      <c r="A178" s="27"/>
      <c r="B178" s="27" t="s">
        <v>294</v>
      </c>
      <c r="C178" s="27" t="s">
        <v>119</v>
      </c>
      <c r="D178" s="27" t="s">
        <v>438</v>
      </c>
      <c r="E178" s="27" t="s">
        <v>319</v>
      </c>
      <c r="F178" s="37" t="s">
        <v>24</v>
      </c>
      <c r="G178" s="27">
        <v>3</v>
      </c>
      <c r="H178" s="27">
        <v>5.5</v>
      </c>
      <c r="I178" s="27" t="s">
        <v>338</v>
      </c>
    </row>
    <row r="179" spans="1:9" x14ac:dyDescent="0.25">
      <c r="A179" s="27"/>
      <c r="B179" s="27" t="s">
        <v>294</v>
      </c>
      <c r="C179" s="27" t="s">
        <v>119</v>
      </c>
      <c r="D179" s="27" t="s">
        <v>439</v>
      </c>
      <c r="E179" s="27" t="s">
        <v>103</v>
      </c>
      <c r="F179" s="37" t="s">
        <v>78</v>
      </c>
      <c r="G179" s="27">
        <v>3</v>
      </c>
      <c r="H179" s="27">
        <v>22</v>
      </c>
      <c r="I179" s="27" t="s">
        <v>338</v>
      </c>
    </row>
    <row r="180" spans="1:9" x14ac:dyDescent="0.25">
      <c r="A180" s="27"/>
      <c r="B180" s="27" t="s">
        <v>294</v>
      </c>
      <c r="C180" s="27" t="s">
        <v>119</v>
      </c>
      <c r="D180" s="27" t="s">
        <v>440</v>
      </c>
      <c r="E180" s="27" t="s">
        <v>103</v>
      </c>
      <c r="F180" s="37" t="s">
        <v>78</v>
      </c>
      <c r="G180" s="27">
        <v>3</v>
      </c>
      <c r="H180" s="27">
        <v>22</v>
      </c>
      <c r="I180" s="27" t="s">
        <v>338</v>
      </c>
    </row>
    <row r="181" spans="1:9" x14ac:dyDescent="0.25">
      <c r="A181" s="27"/>
      <c r="B181" s="27" t="s">
        <v>294</v>
      </c>
      <c r="C181" s="27" t="s">
        <v>119</v>
      </c>
      <c r="D181" s="27" t="s">
        <v>441</v>
      </c>
      <c r="E181" s="27" t="s">
        <v>103</v>
      </c>
      <c r="F181" s="37" t="s">
        <v>78</v>
      </c>
      <c r="G181" s="27">
        <v>3</v>
      </c>
      <c r="H181" s="27">
        <v>22</v>
      </c>
      <c r="I181" s="27" t="s">
        <v>338</v>
      </c>
    </row>
    <row r="182" spans="1:9" x14ac:dyDescent="0.25">
      <c r="A182" s="27"/>
      <c r="B182" s="27" t="s">
        <v>294</v>
      </c>
      <c r="C182" s="27" t="s">
        <v>119</v>
      </c>
      <c r="D182" s="27"/>
      <c r="E182" s="27" t="s">
        <v>317</v>
      </c>
      <c r="F182" s="37" t="s">
        <v>24</v>
      </c>
      <c r="G182" s="27">
        <v>3</v>
      </c>
      <c r="H182" s="27">
        <v>18</v>
      </c>
      <c r="I182" s="27" t="s">
        <v>309</v>
      </c>
    </row>
    <row r="183" spans="1:9" x14ac:dyDescent="0.25">
      <c r="A183" s="27"/>
      <c r="B183" s="27" t="s">
        <v>294</v>
      </c>
      <c r="C183" s="27" t="s">
        <v>119</v>
      </c>
      <c r="D183" s="27" t="s">
        <v>442</v>
      </c>
      <c r="E183" s="27" t="s">
        <v>103</v>
      </c>
      <c r="F183" s="37" t="s">
        <v>78</v>
      </c>
      <c r="G183" s="27">
        <v>3</v>
      </c>
      <c r="H183" s="27">
        <v>22</v>
      </c>
      <c r="I183" s="27" t="s">
        <v>338</v>
      </c>
    </row>
    <row r="184" spans="1:9" x14ac:dyDescent="0.25">
      <c r="A184" s="27"/>
      <c r="B184" s="27" t="s">
        <v>294</v>
      </c>
      <c r="C184" s="27" t="s">
        <v>119</v>
      </c>
      <c r="D184" s="27" t="s">
        <v>443</v>
      </c>
      <c r="E184" s="27" t="s">
        <v>103</v>
      </c>
      <c r="F184" s="37" t="s">
        <v>78</v>
      </c>
      <c r="G184" s="27">
        <v>3</v>
      </c>
      <c r="H184" s="27">
        <v>22</v>
      </c>
      <c r="I184" s="27" t="s">
        <v>338</v>
      </c>
    </row>
    <row r="185" spans="1:9" x14ac:dyDescent="0.25">
      <c r="A185" s="27"/>
      <c r="B185" s="27" t="s">
        <v>294</v>
      </c>
      <c r="C185" s="27" t="s">
        <v>119</v>
      </c>
      <c r="D185" s="27" t="s">
        <v>444</v>
      </c>
      <c r="E185" s="27" t="s">
        <v>103</v>
      </c>
      <c r="F185" s="37" t="s">
        <v>78</v>
      </c>
      <c r="G185" s="27">
        <v>3</v>
      </c>
      <c r="H185" s="27">
        <v>22</v>
      </c>
      <c r="I185" s="27" t="s">
        <v>338</v>
      </c>
    </row>
    <row r="186" spans="1:9" x14ac:dyDescent="0.25">
      <c r="A186" s="27"/>
      <c r="B186" s="27" t="s">
        <v>294</v>
      </c>
      <c r="C186" s="27" t="s">
        <v>119</v>
      </c>
      <c r="D186" s="27" t="s">
        <v>445</v>
      </c>
      <c r="E186" s="27" t="s">
        <v>103</v>
      </c>
      <c r="F186" s="37" t="s">
        <v>78</v>
      </c>
      <c r="G186" s="27">
        <v>3</v>
      </c>
      <c r="H186" s="27">
        <v>22</v>
      </c>
      <c r="I186" s="27" t="s">
        <v>338</v>
      </c>
    </row>
    <row r="187" spans="1:9" x14ac:dyDescent="0.25">
      <c r="A187" s="27"/>
      <c r="B187" s="27" t="s">
        <v>294</v>
      </c>
      <c r="C187" s="27" t="s">
        <v>119</v>
      </c>
      <c r="D187" s="27" t="s">
        <v>446</v>
      </c>
      <c r="E187" s="27" t="s">
        <v>103</v>
      </c>
      <c r="F187" s="37" t="s">
        <v>78</v>
      </c>
      <c r="G187" s="27">
        <v>3</v>
      </c>
      <c r="H187" s="27">
        <v>22</v>
      </c>
      <c r="I187" s="27" t="s">
        <v>338</v>
      </c>
    </row>
    <row r="188" spans="1:9" x14ac:dyDescent="0.25">
      <c r="A188" s="27"/>
      <c r="B188" s="27" t="s">
        <v>294</v>
      </c>
      <c r="C188" s="27" t="s">
        <v>119</v>
      </c>
      <c r="D188" s="27" t="s">
        <v>447</v>
      </c>
      <c r="E188" s="27" t="s">
        <v>103</v>
      </c>
      <c r="F188" s="37" t="s">
        <v>78</v>
      </c>
      <c r="G188" s="27">
        <v>3</v>
      </c>
      <c r="H188" s="27">
        <v>22</v>
      </c>
      <c r="I188" s="27" t="s">
        <v>338</v>
      </c>
    </row>
    <row r="189" spans="1:9" x14ac:dyDescent="0.25">
      <c r="A189" s="27"/>
      <c r="B189" s="27" t="s">
        <v>294</v>
      </c>
      <c r="C189" s="27" t="s">
        <v>119</v>
      </c>
      <c r="D189" s="27" t="s">
        <v>448</v>
      </c>
      <c r="E189" s="27" t="s">
        <v>91</v>
      </c>
      <c r="F189" s="37" t="s">
        <v>78</v>
      </c>
      <c r="G189" s="27">
        <v>3</v>
      </c>
      <c r="H189" s="27">
        <v>18</v>
      </c>
      <c r="I189" s="27" t="s">
        <v>338</v>
      </c>
    </row>
    <row r="190" spans="1:9" x14ac:dyDescent="0.25">
      <c r="A190" s="27"/>
      <c r="B190" s="27" t="s">
        <v>294</v>
      </c>
      <c r="C190" s="27" t="s">
        <v>119</v>
      </c>
      <c r="D190" s="27" t="s">
        <v>449</v>
      </c>
      <c r="E190" s="27" t="s">
        <v>366</v>
      </c>
      <c r="F190" s="37" t="s">
        <v>78</v>
      </c>
      <c r="G190" s="27">
        <v>3</v>
      </c>
      <c r="H190" s="27">
        <v>18</v>
      </c>
      <c r="I190" s="27" t="s">
        <v>338</v>
      </c>
    </row>
    <row r="191" spans="1:9" x14ac:dyDescent="0.25">
      <c r="A191" s="27"/>
      <c r="B191" s="27" t="s">
        <v>294</v>
      </c>
      <c r="C191" s="27" t="s">
        <v>119</v>
      </c>
      <c r="D191" s="27" t="s">
        <v>450</v>
      </c>
      <c r="E191" s="27" t="s">
        <v>363</v>
      </c>
      <c r="F191" s="37" t="s">
        <v>24</v>
      </c>
      <c r="G191" s="27">
        <v>3</v>
      </c>
      <c r="H191" s="27">
        <v>47.5</v>
      </c>
      <c r="I191" s="27" t="s">
        <v>30</v>
      </c>
    </row>
    <row r="192" spans="1:9" x14ac:dyDescent="0.25">
      <c r="A192" s="27"/>
      <c r="B192" s="27" t="s">
        <v>294</v>
      </c>
      <c r="C192" s="27" t="s">
        <v>119</v>
      </c>
      <c r="D192" s="27" t="s">
        <v>451</v>
      </c>
      <c r="E192" s="27" t="s">
        <v>363</v>
      </c>
      <c r="F192" s="37" t="s">
        <v>24</v>
      </c>
      <c r="G192" s="27">
        <v>3</v>
      </c>
      <c r="H192" s="27"/>
      <c r="I192" s="27" t="s">
        <v>30</v>
      </c>
    </row>
    <row r="193" spans="1:13" x14ac:dyDescent="0.25">
      <c r="A193" s="27"/>
      <c r="B193" s="27" t="s">
        <v>294</v>
      </c>
      <c r="C193" s="27" t="s">
        <v>119</v>
      </c>
      <c r="D193" s="27" t="s">
        <v>452</v>
      </c>
      <c r="E193" s="27" t="s">
        <v>363</v>
      </c>
      <c r="F193" s="37" t="s">
        <v>24</v>
      </c>
      <c r="G193" s="27">
        <v>3</v>
      </c>
      <c r="H193" s="27"/>
      <c r="I193" s="27" t="s">
        <v>30</v>
      </c>
    </row>
    <row r="194" spans="1:13" x14ac:dyDescent="0.25">
      <c r="A194" s="27"/>
      <c r="B194" s="27" t="s">
        <v>294</v>
      </c>
      <c r="C194" s="27" t="s">
        <v>119</v>
      </c>
      <c r="D194" s="27" t="s">
        <v>453</v>
      </c>
      <c r="E194" s="27" t="s">
        <v>363</v>
      </c>
      <c r="F194" s="37" t="s">
        <v>24</v>
      </c>
      <c r="G194" s="27">
        <v>3</v>
      </c>
      <c r="H194" s="27"/>
      <c r="I194" s="27" t="s">
        <v>30</v>
      </c>
    </row>
    <row r="196" spans="1:13" x14ac:dyDescent="0.25">
      <c r="A196" s="5" t="s">
        <v>454</v>
      </c>
      <c r="B196" s="57"/>
      <c r="H196" s="58">
        <f>SUM(H149:H194)</f>
        <v>831.5</v>
      </c>
    </row>
    <row r="198" spans="1:13" x14ac:dyDescent="0.25">
      <c r="A198" s="308"/>
    </row>
    <row r="199" spans="1:13" ht="13.8" x14ac:dyDescent="0.25">
      <c r="A199" s="27"/>
      <c r="B199" s="27" t="s">
        <v>294</v>
      </c>
      <c r="C199" s="27" t="s">
        <v>124</v>
      </c>
      <c r="D199" s="29"/>
      <c r="E199" s="27" t="s">
        <v>40</v>
      </c>
      <c r="F199" s="37" t="s">
        <v>24</v>
      </c>
      <c r="G199" s="27">
        <v>3</v>
      </c>
      <c r="H199" s="27">
        <v>33</v>
      </c>
      <c r="I199" s="27" t="s">
        <v>338</v>
      </c>
      <c r="L199" s="261"/>
      <c r="M199" s="129"/>
    </row>
    <row r="200" spans="1:13" x14ac:dyDescent="0.25">
      <c r="A200" s="27"/>
      <c r="B200" s="27" t="s">
        <v>294</v>
      </c>
      <c r="C200" s="27" t="s">
        <v>124</v>
      </c>
      <c r="D200" s="29"/>
      <c r="E200" s="27" t="s">
        <v>89</v>
      </c>
      <c r="F200" s="27" t="s">
        <v>46</v>
      </c>
      <c r="G200" s="27">
        <v>3</v>
      </c>
      <c r="H200" s="27">
        <v>11</v>
      </c>
      <c r="I200" s="27" t="s">
        <v>25</v>
      </c>
      <c r="L200" s="132"/>
      <c r="M200" s="129"/>
    </row>
    <row r="201" spans="1:13" x14ac:dyDescent="0.25">
      <c r="A201" s="27"/>
      <c r="B201" s="27" t="s">
        <v>294</v>
      </c>
      <c r="C201" s="27" t="s">
        <v>124</v>
      </c>
      <c r="D201" s="29"/>
      <c r="E201" s="27" t="s">
        <v>89</v>
      </c>
      <c r="F201" s="27" t="s">
        <v>46</v>
      </c>
      <c r="G201" s="27">
        <v>3</v>
      </c>
      <c r="H201" s="27">
        <v>9</v>
      </c>
      <c r="I201" s="27" t="s">
        <v>25</v>
      </c>
      <c r="L201" s="132"/>
      <c r="M201" s="129"/>
    </row>
    <row r="202" spans="1:13" x14ac:dyDescent="0.25">
      <c r="A202" s="27"/>
      <c r="B202" s="27" t="s">
        <v>294</v>
      </c>
      <c r="C202" s="27" t="s">
        <v>124</v>
      </c>
      <c r="D202" s="27" t="s">
        <v>277</v>
      </c>
      <c r="E202" s="27" t="s">
        <v>255</v>
      </c>
      <c r="F202" s="37" t="s">
        <v>78</v>
      </c>
      <c r="G202" s="27">
        <v>3</v>
      </c>
      <c r="H202" s="27"/>
      <c r="I202" s="27" t="s">
        <v>38</v>
      </c>
      <c r="L202" s="132"/>
      <c r="M202" s="129"/>
    </row>
    <row r="203" spans="1:13" x14ac:dyDescent="0.25">
      <c r="A203" s="27"/>
      <c r="B203" s="27" t="s">
        <v>294</v>
      </c>
      <c r="C203" s="27" t="s">
        <v>124</v>
      </c>
      <c r="D203" s="27" t="s">
        <v>455</v>
      </c>
      <c r="E203" s="27" t="s">
        <v>456</v>
      </c>
      <c r="F203" s="27"/>
      <c r="G203" s="27">
        <v>3</v>
      </c>
      <c r="H203" s="27">
        <v>22</v>
      </c>
      <c r="I203" s="27" t="s">
        <v>338</v>
      </c>
      <c r="L203" s="132"/>
      <c r="M203" s="129"/>
    </row>
    <row r="204" spans="1:13" x14ac:dyDescent="0.25">
      <c r="A204" s="27"/>
      <c r="B204" s="27" t="s">
        <v>294</v>
      </c>
      <c r="C204" s="27" t="s">
        <v>124</v>
      </c>
      <c r="D204" s="27" t="s">
        <v>457</v>
      </c>
      <c r="E204" s="27" t="s">
        <v>456</v>
      </c>
      <c r="F204" s="27"/>
      <c r="G204" s="27">
        <v>3</v>
      </c>
      <c r="H204" s="27">
        <v>22</v>
      </c>
      <c r="I204" s="27" t="s">
        <v>338</v>
      </c>
      <c r="L204" s="7"/>
      <c r="M204" s="13"/>
    </row>
    <row r="205" spans="1:13" x14ac:dyDescent="0.25">
      <c r="A205" s="27"/>
      <c r="B205" s="27" t="s">
        <v>294</v>
      </c>
      <c r="C205" s="27" t="s">
        <v>124</v>
      </c>
      <c r="D205" s="27" t="s">
        <v>458</v>
      </c>
      <c r="E205" s="27" t="s">
        <v>456</v>
      </c>
      <c r="F205" s="27"/>
      <c r="G205" s="27">
        <v>3</v>
      </c>
      <c r="H205" s="27">
        <v>22</v>
      </c>
      <c r="I205" s="27" t="s">
        <v>338</v>
      </c>
    </row>
    <row r="206" spans="1:13" x14ac:dyDescent="0.25">
      <c r="A206" s="27"/>
      <c r="B206" s="27" t="s">
        <v>294</v>
      </c>
      <c r="C206" s="27" t="s">
        <v>124</v>
      </c>
      <c r="D206" s="27"/>
      <c r="E206" s="27" t="s">
        <v>317</v>
      </c>
      <c r="F206" s="37" t="s">
        <v>24</v>
      </c>
      <c r="G206" s="27">
        <v>3</v>
      </c>
      <c r="H206" s="27">
        <v>18</v>
      </c>
      <c r="I206" s="27" t="s">
        <v>309</v>
      </c>
    </row>
    <row r="207" spans="1:13" x14ac:dyDescent="0.25">
      <c r="A207" s="27"/>
      <c r="B207" s="27" t="s">
        <v>294</v>
      </c>
      <c r="C207" s="27" t="s">
        <v>124</v>
      </c>
      <c r="D207" s="27" t="s">
        <v>459</v>
      </c>
      <c r="E207" s="27" t="s">
        <v>456</v>
      </c>
      <c r="F207" s="27"/>
      <c r="G207" s="27">
        <v>3</v>
      </c>
      <c r="H207" s="27">
        <v>22</v>
      </c>
      <c r="I207" s="27" t="s">
        <v>338</v>
      </c>
    </row>
    <row r="208" spans="1:13" x14ac:dyDescent="0.25">
      <c r="A208" s="27"/>
      <c r="B208" s="27" t="s">
        <v>294</v>
      </c>
      <c r="C208" s="27" t="s">
        <v>124</v>
      </c>
      <c r="D208" s="27" t="s">
        <v>460</v>
      </c>
      <c r="E208" s="27" t="s">
        <v>456</v>
      </c>
      <c r="F208" s="27"/>
      <c r="G208" s="27">
        <v>3</v>
      </c>
      <c r="H208" s="27">
        <v>22</v>
      </c>
      <c r="I208" s="27" t="s">
        <v>338</v>
      </c>
    </row>
    <row r="209" spans="1:9" x14ac:dyDescent="0.25">
      <c r="A209" s="27"/>
      <c r="B209" s="27" t="s">
        <v>294</v>
      </c>
      <c r="C209" s="27" t="s">
        <v>124</v>
      </c>
      <c r="D209" s="27" t="s">
        <v>461</v>
      </c>
      <c r="E209" s="27" t="s">
        <v>456</v>
      </c>
      <c r="F209" s="27"/>
      <c r="G209" s="27">
        <v>3</v>
      </c>
      <c r="H209" s="27">
        <v>22</v>
      </c>
      <c r="I209" s="27" t="s">
        <v>338</v>
      </c>
    </row>
    <row r="210" spans="1:9" x14ac:dyDescent="0.25">
      <c r="A210" s="27"/>
      <c r="B210" s="27" t="s">
        <v>294</v>
      </c>
      <c r="C210" s="27" t="s">
        <v>124</v>
      </c>
      <c r="D210" s="27" t="s">
        <v>462</v>
      </c>
      <c r="E210" s="27" t="s">
        <v>456</v>
      </c>
      <c r="F210" s="27"/>
      <c r="G210" s="27">
        <v>3</v>
      </c>
      <c r="H210" s="27">
        <v>22</v>
      </c>
      <c r="I210" s="27" t="s">
        <v>338</v>
      </c>
    </row>
    <row r="211" spans="1:9" x14ac:dyDescent="0.25">
      <c r="A211" s="27"/>
      <c r="B211" s="27" t="s">
        <v>294</v>
      </c>
      <c r="C211" s="27" t="s">
        <v>124</v>
      </c>
      <c r="D211" s="27" t="s">
        <v>463</v>
      </c>
      <c r="E211" s="27" t="s">
        <v>456</v>
      </c>
      <c r="F211" s="27"/>
      <c r="G211" s="27">
        <v>3</v>
      </c>
      <c r="H211" s="27">
        <v>22</v>
      </c>
      <c r="I211" s="27" t="s">
        <v>338</v>
      </c>
    </row>
    <row r="212" spans="1:9" x14ac:dyDescent="0.25">
      <c r="A212" s="27"/>
      <c r="B212" s="27" t="s">
        <v>294</v>
      </c>
      <c r="C212" s="27" t="s">
        <v>124</v>
      </c>
      <c r="D212" s="27" t="s">
        <v>464</v>
      </c>
      <c r="E212" s="27" t="s">
        <v>105</v>
      </c>
      <c r="F212" s="37" t="s">
        <v>78</v>
      </c>
      <c r="G212" s="27">
        <v>3</v>
      </c>
      <c r="H212" s="27">
        <v>2.5</v>
      </c>
      <c r="I212" s="27" t="s">
        <v>338</v>
      </c>
    </row>
    <row r="213" spans="1:9" x14ac:dyDescent="0.25">
      <c r="A213" s="27"/>
      <c r="B213" s="27" t="s">
        <v>294</v>
      </c>
      <c r="C213" s="27" t="s">
        <v>124</v>
      </c>
      <c r="D213" s="27" t="s">
        <v>465</v>
      </c>
      <c r="E213" s="27" t="s">
        <v>105</v>
      </c>
      <c r="F213" s="37" t="s">
        <v>78</v>
      </c>
      <c r="G213" s="27">
        <v>3</v>
      </c>
      <c r="H213" s="27">
        <v>2.5</v>
      </c>
      <c r="I213" s="27" t="s">
        <v>338</v>
      </c>
    </row>
    <row r="214" spans="1:9" x14ac:dyDescent="0.25">
      <c r="A214" s="27"/>
      <c r="B214" s="27" t="s">
        <v>294</v>
      </c>
      <c r="C214" s="27" t="s">
        <v>124</v>
      </c>
      <c r="D214" s="27" t="s">
        <v>466</v>
      </c>
      <c r="E214" s="27" t="s">
        <v>456</v>
      </c>
      <c r="F214" s="27"/>
      <c r="G214" s="27">
        <v>3</v>
      </c>
      <c r="H214" s="27">
        <v>22</v>
      </c>
      <c r="I214" s="27" t="s">
        <v>338</v>
      </c>
    </row>
    <row r="215" spans="1:9" x14ac:dyDescent="0.25">
      <c r="A215" s="27"/>
      <c r="B215" s="27" t="s">
        <v>294</v>
      </c>
      <c r="C215" s="27" t="s">
        <v>124</v>
      </c>
      <c r="D215" s="27" t="s">
        <v>466</v>
      </c>
      <c r="E215" s="27" t="s">
        <v>456</v>
      </c>
      <c r="F215" s="27"/>
      <c r="G215" s="27">
        <v>3</v>
      </c>
      <c r="H215" s="27">
        <v>22</v>
      </c>
      <c r="I215" s="27" t="s">
        <v>338</v>
      </c>
    </row>
    <row r="216" spans="1:9" x14ac:dyDescent="0.25">
      <c r="A216" s="27"/>
      <c r="B216" s="27" t="s">
        <v>294</v>
      </c>
      <c r="C216" s="27" t="s">
        <v>124</v>
      </c>
      <c r="D216" s="27" t="s">
        <v>467</v>
      </c>
      <c r="E216" s="27" t="s">
        <v>456</v>
      </c>
      <c r="F216" s="27"/>
      <c r="G216" s="27">
        <v>3</v>
      </c>
      <c r="H216" s="27">
        <v>22</v>
      </c>
      <c r="I216" s="27" t="s">
        <v>338</v>
      </c>
    </row>
    <row r="217" spans="1:9" x14ac:dyDescent="0.25">
      <c r="A217" s="27"/>
      <c r="B217" s="27" t="s">
        <v>294</v>
      </c>
      <c r="C217" s="27" t="s">
        <v>124</v>
      </c>
      <c r="D217" s="27" t="s">
        <v>468</v>
      </c>
      <c r="E217" s="27" t="s">
        <v>91</v>
      </c>
      <c r="F217" s="37" t="s">
        <v>78</v>
      </c>
      <c r="G217" s="27">
        <v>3</v>
      </c>
      <c r="H217" s="27">
        <v>18</v>
      </c>
      <c r="I217" s="27" t="s">
        <v>338</v>
      </c>
    </row>
    <row r="218" spans="1:9" x14ac:dyDescent="0.25">
      <c r="A218" s="27"/>
      <c r="B218" s="27" t="s">
        <v>294</v>
      </c>
      <c r="C218" s="27" t="s">
        <v>124</v>
      </c>
      <c r="D218" s="27"/>
      <c r="E218" s="27" t="s">
        <v>349</v>
      </c>
      <c r="F218" s="37" t="s">
        <v>24</v>
      </c>
      <c r="G218" s="27">
        <v>3</v>
      </c>
      <c r="H218" s="27">
        <v>12</v>
      </c>
      <c r="I218" s="27" t="s">
        <v>38</v>
      </c>
    </row>
    <row r="219" spans="1:9" x14ac:dyDescent="0.25">
      <c r="A219" s="27"/>
      <c r="B219" s="27" t="s">
        <v>294</v>
      </c>
      <c r="C219" s="27" t="s">
        <v>124</v>
      </c>
      <c r="D219" s="27" t="s">
        <v>469</v>
      </c>
      <c r="E219" s="27" t="s">
        <v>103</v>
      </c>
      <c r="F219" s="37" t="s">
        <v>78</v>
      </c>
      <c r="G219" s="27">
        <v>3</v>
      </c>
      <c r="H219" s="27">
        <v>22</v>
      </c>
      <c r="I219" s="27" t="s">
        <v>338</v>
      </c>
    </row>
    <row r="220" spans="1:9" x14ac:dyDescent="0.25">
      <c r="A220" s="27"/>
      <c r="B220" s="27" t="s">
        <v>294</v>
      </c>
      <c r="C220" s="27" t="s">
        <v>124</v>
      </c>
      <c r="D220" s="27" t="s">
        <v>470</v>
      </c>
      <c r="E220" s="27" t="s">
        <v>103</v>
      </c>
      <c r="F220" s="37" t="s">
        <v>78</v>
      </c>
      <c r="G220" s="27">
        <v>3</v>
      </c>
      <c r="H220" s="27">
        <v>22</v>
      </c>
      <c r="I220" s="27" t="s">
        <v>338</v>
      </c>
    </row>
    <row r="221" spans="1:9" x14ac:dyDescent="0.25">
      <c r="A221" s="27"/>
      <c r="B221" s="27" t="s">
        <v>294</v>
      </c>
      <c r="C221" s="27" t="s">
        <v>124</v>
      </c>
      <c r="D221" s="27" t="s">
        <v>471</v>
      </c>
      <c r="E221" s="27" t="s">
        <v>91</v>
      </c>
      <c r="F221" s="37" t="s">
        <v>78</v>
      </c>
      <c r="G221" s="27">
        <v>3</v>
      </c>
      <c r="H221" s="27">
        <v>18</v>
      </c>
      <c r="I221" s="27" t="s">
        <v>338</v>
      </c>
    </row>
    <row r="222" spans="1:9" x14ac:dyDescent="0.25">
      <c r="A222" s="27"/>
      <c r="B222" s="27" t="s">
        <v>294</v>
      </c>
      <c r="C222" s="27" t="s">
        <v>124</v>
      </c>
      <c r="D222" s="27" t="s">
        <v>472</v>
      </c>
      <c r="E222" s="27" t="s">
        <v>103</v>
      </c>
      <c r="F222" s="37" t="s">
        <v>78</v>
      </c>
      <c r="G222" s="27">
        <v>3</v>
      </c>
      <c r="H222" s="27">
        <v>22</v>
      </c>
      <c r="I222" s="27" t="s">
        <v>338</v>
      </c>
    </row>
    <row r="223" spans="1:9" x14ac:dyDescent="0.25">
      <c r="A223" s="27"/>
      <c r="B223" s="27" t="s">
        <v>294</v>
      </c>
      <c r="C223" s="27" t="s">
        <v>124</v>
      </c>
      <c r="D223" s="27" t="s">
        <v>473</v>
      </c>
      <c r="E223" s="27" t="s">
        <v>103</v>
      </c>
      <c r="F223" s="37" t="s">
        <v>78</v>
      </c>
      <c r="G223" s="27">
        <v>3</v>
      </c>
      <c r="H223" s="27">
        <v>22</v>
      </c>
      <c r="I223" s="27" t="s">
        <v>338</v>
      </c>
    </row>
    <row r="224" spans="1:9" x14ac:dyDescent="0.25">
      <c r="A224" s="27"/>
      <c r="B224" s="27" t="s">
        <v>294</v>
      </c>
      <c r="C224" s="27" t="s">
        <v>124</v>
      </c>
      <c r="D224" s="27" t="s">
        <v>474</v>
      </c>
      <c r="E224" s="27" t="s">
        <v>103</v>
      </c>
      <c r="F224" s="37" t="s">
        <v>78</v>
      </c>
      <c r="G224" s="27">
        <v>3</v>
      </c>
      <c r="H224" s="27">
        <v>22</v>
      </c>
      <c r="I224" s="27" t="s">
        <v>338</v>
      </c>
    </row>
    <row r="225" spans="1:9" x14ac:dyDescent="0.25">
      <c r="A225" s="27"/>
      <c r="B225" s="27" t="s">
        <v>294</v>
      </c>
      <c r="C225" s="27" t="s">
        <v>124</v>
      </c>
      <c r="D225" s="27" t="s">
        <v>475</v>
      </c>
      <c r="E225" s="27" t="s">
        <v>105</v>
      </c>
      <c r="F225" s="37" t="s">
        <v>78</v>
      </c>
      <c r="G225" s="27">
        <v>3</v>
      </c>
      <c r="H225" s="27">
        <v>2.5</v>
      </c>
      <c r="I225" s="27" t="s">
        <v>338</v>
      </c>
    </row>
    <row r="226" spans="1:9" x14ac:dyDescent="0.25">
      <c r="A226" s="27"/>
      <c r="B226" s="27" t="s">
        <v>294</v>
      </c>
      <c r="C226" s="27" t="s">
        <v>124</v>
      </c>
      <c r="D226" s="27" t="s">
        <v>476</v>
      </c>
      <c r="E226" s="27" t="s">
        <v>105</v>
      </c>
      <c r="F226" s="37" t="s">
        <v>78</v>
      </c>
      <c r="G226" s="27">
        <v>3</v>
      </c>
      <c r="H226" s="27">
        <v>2.5</v>
      </c>
      <c r="I226" s="27" t="s">
        <v>338</v>
      </c>
    </row>
    <row r="227" spans="1:9" x14ac:dyDescent="0.25">
      <c r="A227" s="27"/>
      <c r="B227" s="27" t="s">
        <v>294</v>
      </c>
      <c r="C227" s="27" t="s">
        <v>124</v>
      </c>
      <c r="D227" s="27"/>
      <c r="E227" s="27" t="s">
        <v>319</v>
      </c>
      <c r="F227" s="37" t="s">
        <v>24</v>
      </c>
      <c r="G227" s="27">
        <v>3</v>
      </c>
      <c r="H227" s="27">
        <v>5.5</v>
      </c>
      <c r="I227" s="27" t="s">
        <v>338</v>
      </c>
    </row>
    <row r="228" spans="1:9" x14ac:dyDescent="0.25">
      <c r="A228" s="27"/>
      <c r="B228" s="27" t="s">
        <v>294</v>
      </c>
      <c r="C228" s="27" t="s">
        <v>124</v>
      </c>
      <c r="D228" s="27" t="s">
        <v>477</v>
      </c>
      <c r="E228" s="27" t="s">
        <v>478</v>
      </c>
      <c r="F228" s="37" t="s">
        <v>78</v>
      </c>
      <c r="G228" s="27">
        <v>3</v>
      </c>
      <c r="H228" s="27">
        <v>22</v>
      </c>
      <c r="I228" s="27" t="s">
        <v>338</v>
      </c>
    </row>
    <row r="229" spans="1:9" x14ac:dyDescent="0.25">
      <c r="A229" s="27"/>
      <c r="B229" s="27" t="s">
        <v>294</v>
      </c>
      <c r="C229" s="27" t="s">
        <v>124</v>
      </c>
      <c r="D229" s="27" t="s">
        <v>479</v>
      </c>
      <c r="E229" s="27" t="s">
        <v>478</v>
      </c>
      <c r="F229" s="37" t="s">
        <v>78</v>
      </c>
      <c r="G229" s="27">
        <v>3</v>
      </c>
      <c r="H229" s="27">
        <v>22</v>
      </c>
      <c r="I229" s="27" t="s">
        <v>338</v>
      </c>
    </row>
    <row r="230" spans="1:9" x14ac:dyDescent="0.25">
      <c r="A230" s="27"/>
      <c r="B230" s="27" t="s">
        <v>294</v>
      </c>
      <c r="C230" s="27" t="s">
        <v>124</v>
      </c>
      <c r="D230" s="27" t="s">
        <v>480</v>
      </c>
      <c r="E230" s="27" t="s">
        <v>478</v>
      </c>
      <c r="F230" s="37" t="s">
        <v>78</v>
      </c>
      <c r="G230" s="27">
        <v>3</v>
      </c>
      <c r="H230" s="27">
        <v>22</v>
      </c>
      <c r="I230" s="27" t="s">
        <v>338</v>
      </c>
    </row>
    <row r="231" spans="1:9" x14ac:dyDescent="0.25">
      <c r="A231" s="27"/>
      <c r="B231" s="27" t="s">
        <v>294</v>
      </c>
      <c r="C231" s="27" t="s">
        <v>124</v>
      </c>
      <c r="D231" s="27" t="s">
        <v>481</v>
      </c>
      <c r="E231" s="27" t="s">
        <v>478</v>
      </c>
      <c r="F231" s="37" t="s">
        <v>78</v>
      </c>
      <c r="G231" s="27">
        <v>3</v>
      </c>
      <c r="H231" s="27">
        <v>22</v>
      </c>
      <c r="I231" s="27" t="s">
        <v>338</v>
      </c>
    </row>
    <row r="232" spans="1:9" x14ac:dyDescent="0.25">
      <c r="A232" s="27"/>
      <c r="B232" s="27" t="s">
        <v>294</v>
      </c>
      <c r="C232" s="27" t="s">
        <v>124</v>
      </c>
      <c r="D232" s="27"/>
      <c r="E232" s="27" t="s">
        <v>317</v>
      </c>
      <c r="F232" s="37" t="s">
        <v>24</v>
      </c>
      <c r="G232" s="27">
        <v>3</v>
      </c>
      <c r="H232" s="27">
        <v>18</v>
      </c>
      <c r="I232" s="27" t="s">
        <v>309</v>
      </c>
    </row>
    <row r="233" spans="1:9" x14ac:dyDescent="0.25">
      <c r="A233" s="27"/>
      <c r="B233" s="27" t="s">
        <v>294</v>
      </c>
      <c r="C233" s="27" t="s">
        <v>124</v>
      </c>
      <c r="D233" s="27" t="s">
        <v>482</v>
      </c>
      <c r="E233" s="27" t="s">
        <v>478</v>
      </c>
      <c r="F233" s="37" t="s">
        <v>78</v>
      </c>
      <c r="G233" s="27">
        <v>3</v>
      </c>
      <c r="H233" s="27">
        <v>22</v>
      </c>
      <c r="I233" s="27" t="s">
        <v>338</v>
      </c>
    </row>
    <row r="234" spans="1:9" x14ac:dyDescent="0.25">
      <c r="A234" s="27"/>
      <c r="B234" s="27" t="s">
        <v>294</v>
      </c>
      <c r="C234" s="27" t="s">
        <v>124</v>
      </c>
      <c r="D234" s="27" t="s">
        <v>483</v>
      </c>
      <c r="E234" s="27" t="s">
        <v>478</v>
      </c>
      <c r="F234" s="37" t="s">
        <v>78</v>
      </c>
      <c r="G234" s="27">
        <v>3</v>
      </c>
      <c r="H234" s="27">
        <v>22</v>
      </c>
      <c r="I234" s="27" t="s">
        <v>338</v>
      </c>
    </row>
    <row r="235" spans="1:9" x14ac:dyDescent="0.25">
      <c r="A235" s="27"/>
      <c r="B235" s="27" t="s">
        <v>294</v>
      </c>
      <c r="C235" s="27" t="s">
        <v>124</v>
      </c>
      <c r="D235" s="27" t="s">
        <v>484</v>
      </c>
      <c r="E235" s="27" t="s">
        <v>478</v>
      </c>
      <c r="F235" s="37" t="s">
        <v>78</v>
      </c>
      <c r="G235" s="27">
        <v>3</v>
      </c>
      <c r="H235" s="27">
        <v>22</v>
      </c>
      <c r="I235" s="27" t="s">
        <v>338</v>
      </c>
    </row>
    <row r="236" spans="1:9" x14ac:dyDescent="0.25">
      <c r="A236" s="27"/>
      <c r="B236" s="27" t="s">
        <v>294</v>
      </c>
      <c r="C236" s="27" t="s">
        <v>124</v>
      </c>
      <c r="D236" s="27" t="s">
        <v>485</v>
      </c>
      <c r="E236" s="27" t="s">
        <v>478</v>
      </c>
      <c r="F236" s="37" t="s">
        <v>78</v>
      </c>
      <c r="G236" s="27">
        <v>3</v>
      </c>
      <c r="H236" s="27">
        <v>22</v>
      </c>
      <c r="I236" s="27" t="s">
        <v>338</v>
      </c>
    </row>
    <row r="237" spans="1:9" x14ac:dyDescent="0.25">
      <c r="A237" s="27"/>
      <c r="B237" s="27" t="s">
        <v>294</v>
      </c>
      <c r="C237" s="27" t="s">
        <v>124</v>
      </c>
      <c r="D237" s="27" t="s">
        <v>486</v>
      </c>
      <c r="E237" s="27" t="s">
        <v>478</v>
      </c>
      <c r="F237" s="37" t="s">
        <v>78</v>
      </c>
      <c r="G237" s="27">
        <v>3</v>
      </c>
      <c r="H237" s="27">
        <v>22</v>
      </c>
      <c r="I237" s="27" t="s">
        <v>338</v>
      </c>
    </row>
    <row r="238" spans="1:9" x14ac:dyDescent="0.25">
      <c r="A238" s="27"/>
      <c r="B238" s="27" t="s">
        <v>294</v>
      </c>
      <c r="C238" s="27" t="s">
        <v>124</v>
      </c>
      <c r="D238" s="27" t="s">
        <v>487</v>
      </c>
      <c r="E238" s="27" t="s">
        <v>91</v>
      </c>
      <c r="F238" s="37" t="s">
        <v>78</v>
      </c>
      <c r="G238" s="27">
        <v>3</v>
      </c>
      <c r="H238" s="27">
        <v>18</v>
      </c>
      <c r="I238" s="27" t="s">
        <v>338</v>
      </c>
    </row>
    <row r="239" spans="1:9" x14ac:dyDescent="0.25">
      <c r="A239" s="27"/>
      <c r="B239" s="27" t="s">
        <v>294</v>
      </c>
      <c r="C239" s="27" t="s">
        <v>124</v>
      </c>
      <c r="D239" s="27" t="s">
        <v>488</v>
      </c>
      <c r="E239" s="37" t="s">
        <v>91</v>
      </c>
      <c r="F239" s="37" t="s">
        <v>78</v>
      </c>
      <c r="G239" s="27">
        <v>3</v>
      </c>
      <c r="H239" s="27">
        <v>18</v>
      </c>
      <c r="I239" s="27" t="s">
        <v>338</v>
      </c>
    </row>
    <row r="240" spans="1:9" x14ac:dyDescent="0.25">
      <c r="A240" s="27"/>
      <c r="B240" s="27" t="s">
        <v>294</v>
      </c>
      <c r="C240" s="27" t="s">
        <v>124</v>
      </c>
      <c r="D240" s="27" t="s">
        <v>489</v>
      </c>
      <c r="E240" s="27" t="s">
        <v>363</v>
      </c>
      <c r="F240" s="37" t="s">
        <v>24</v>
      </c>
      <c r="G240" s="27">
        <v>3</v>
      </c>
      <c r="H240" s="27">
        <v>47.5</v>
      </c>
      <c r="I240" s="27" t="s">
        <v>30</v>
      </c>
    </row>
    <row r="241" spans="1:9" x14ac:dyDescent="0.25">
      <c r="A241" s="27"/>
      <c r="B241" s="27" t="s">
        <v>294</v>
      </c>
      <c r="C241" s="27" t="s">
        <v>124</v>
      </c>
      <c r="D241" s="27" t="s">
        <v>490</v>
      </c>
      <c r="E241" s="27" t="s">
        <v>363</v>
      </c>
      <c r="F241" s="37" t="s">
        <v>24</v>
      </c>
      <c r="G241" s="27">
        <v>3</v>
      </c>
      <c r="H241" s="27"/>
      <c r="I241" s="27" t="s">
        <v>30</v>
      </c>
    </row>
    <row r="242" spans="1:9" x14ac:dyDescent="0.25">
      <c r="A242" s="27"/>
      <c r="B242" s="27" t="s">
        <v>294</v>
      </c>
      <c r="C242" s="27" t="s">
        <v>124</v>
      </c>
      <c r="D242" s="27" t="s">
        <v>491</v>
      </c>
      <c r="E242" s="27" t="s">
        <v>363</v>
      </c>
      <c r="F242" s="37" t="s">
        <v>24</v>
      </c>
      <c r="G242" s="27">
        <v>3</v>
      </c>
      <c r="H242" s="27"/>
      <c r="I242" s="27" t="s">
        <v>30</v>
      </c>
    </row>
    <row r="243" spans="1:9" x14ac:dyDescent="0.25">
      <c r="A243" s="27"/>
      <c r="B243" s="27" t="s">
        <v>294</v>
      </c>
      <c r="C243" s="27" t="s">
        <v>124</v>
      </c>
      <c r="D243" s="27" t="s">
        <v>492</v>
      </c>
      <c r="E243" s="27" t="s">
        <v>363</v>
      </c>
      <c r="F243" s="37" t="s">
        <v>24</v>
      </c>
      <c r="G243" s="27">
        <v>3</v>
      </c>
      <c r="H243" s="27"/>
      <c r="I243" s="27" t="s">
        <v>30</v>
      </c>
    </row>
    <row r="245" spans="1:9" x14ac:dyDescent="0.25">
      <c r="A245" s="57" t="s">
        <v>777</v>
      </c>
      <c r="B245" s="57"/>
      <c r="H245" s="58">
        <f>SUM(H199:H243)</f>
        <v>786</v>
      </c>
    </row>
    <row r="247" spans="1:9" x14ac:dyDescent="0.25">
      <c r="A247" s="308"/>
    </row>
    <row r="248" spans="1:9" x14ac:dyDescent="0.25">
      <c r="A248" s="27"/>
      <c r="B248" s="27" t="s">
        <v>294</v>
      </c>
      <c r="C248" s="27" t="s">
        <v>130</v>
      </c>
      <c r="D248" s="29"/>
      <c r="E248" s="27" t="s">
        <v>40</v>
      </c>
      <c r="F248" s="37" t="s">
        <v>24</v>
      </c>
      <c r="G248" s="27">
        <v>3</v>
      </c>
      <c r="H248" s="27">
        <v>33</v>
      </c>
      <c r="I248" s="27" t="s">
        <v>301</v>
      </c>
    </row>
    <row r="249" spans="1:9" x14ac:dyDescent="0.25">
      <c r="A249" s="27"/>
      <c r="B249" s="27" t="s">
        <v>294</v>
      </c>
      <c r="C249" s="27" t="s">
        <v>130</v>
      </c>
      <c r="D249" s="29"/>
      <c r="E249" s="27" t="s">
        <v>89</v>
      </c>
      <c r="F249" s="27" t="s">
        <v>46</v>
      </c>
      <c r="G249" s="27">
        <v>3</v>
      </c>
      <c r="H249" s="27">
        <v>11</v>
      </c>
      <c r="I249" s="27" t="s">
        <v>25</v>
      </c>
    </row>
    <row r="250" spans="1:9" x14ac:dyDescent="0.25">
      <c r="A250" s="27"/>
      <c r="B250" s="27" t="s">
        <v>294</v>
      </c>
      <c r="C250" s="27" t="s">
        <v>130</v>
      </c>
      <c r="D250" s="29"/>
      <c r="E250" s="27" t="s">
        <v>89</v>
      </c>
      <c r="F250" s="27" t="s">
        <v>46</v>
      </c>
      <c r="G250" s="27">
        <v>3</v>
      </c>
      <c r="H250" s="27">
        <v>9</v>
      </c>
      <c r="I250" s="27" t="s">
        <v>25</v>
      </c>
    </row>
    <row r="251" spans="1:9" x14ac:dyDescent="0.25">
      <c r="A251" s="27"/>
      <c r="B251" s="27" t="s">
        <v>294</v>
      </c>
      <c r="C251" s="27" t="s">
        <v>130</v>
      </c>
      <c r="D251" s="29">
        <v>501</v>
      </c>
      <c r="E251" s="27" t="s">
        <v>493</v>
      </c>
      <c r="F251" s="27"/>
      <c r="G251" s="27">
        <v>3</v>
      </c>
      <c r="H251" s="27">
        <v>74</v>
      </c>
      <c r="I251" s="27" t="s">
        <v>301</v>
      </c>
    </row>
    <row r="252" spans="1:9" x14ac:dyDescent="0.25">
      <c r="A252" s="27"/>
      <c r="B252" s="27" t="s">
        <v>294</v>
      </c>
      <c r="C252" s="27" t="s">
        <v>130</v>
      </c>
      <c r="D252" s="29">
        <v>502</v>
      </c>
      <c r="E252" s="27" t="s">
        <v>493</v>
      </c>
      <c r="F252" s="27"/>
      <c r="G252" s="27">
        <v>3</v>
      </c>
      <c r="H252" s="27"/>
      <c r="I252" s="27" t="s">
        <v>301</v>
      </c>
    </row>
    <row r="253" spans="1:9" x14ac:dyDescent="0.25">
      <c r="A253" s="27"/>
      <c r="B253" s="27" t="s">
        <v>294</v>
      </c>
      <c r="C253" s="27" t="s">
        <v>130</v>
      </c>
      <c r="D253" s="29">
        <v>503</v>
      </c>
      <c r="E253" s="27" t="s">
        <v>493</v>
      </c>
      <c r="F253" s="27"/>
      <c r="G253" s="27">
        <v>3</v>
      </c>
      <c r="H253" s="27"/>
      <c r="I253" s="27" t="s">
        <v>301</v>
      </c>
    </row>
    <row r="254" spans="1:9" x14ac:dyDescent="0.25">
      <c r="A254" s="27"/>
      <c r="B254" s="27" t="s">
        <v>294</v>
      </c>
      <c r="C254" s="27" t="s">
        <v>130</v>
      </c>
      <c r="D254" s="29">
        <v>504</v>
      </c>
      <c r="E254" s="27" t="s">
        <v>493</v>
      </c>
      <c r="F254" s="27"/>
      <c r="G254" s="27">
        <v>3</v>
      </c>
      <c r="H254" s="27"/>
      <c r="I254" s="27" t="s">
        <v>301</v>
      </c>
    </row>
    <row r="255" spans="1:9" x14ac:dyDescent="0.25">
      <c r="A255" s="27"/>
      <c r="B255" s="27" t="s">
        <v>294</v>
      </c>
      <c r="C255" s="27" t="s">
        <v>130</v>
      </c>
      <c r="D255" s="29"/>
      <c r="E255" s="27" t="s">
        <v>317</v>
      </c>
      <c r="F255" s="27" t="s">
        <v>24</v>
      </c>
      <c r="G255" s="27">
        <v>3</v>
      </c>
      <c r="H255" s="27">
        <v>6</v>
      </c>
      <c r="I255" s="27" t="s">
        <v>309</v>
      </c>
    </row>
    <row r="256" spans="1:9" x14ac:dyDescent="0.25">
      <c r="A256" s="27"/>
      <c r="B256" s="27" t="s">
        <v>294</v>
      </c>
      <c r="C256" s="27" t="s">
        <v>130</v>
      </c>
      <c r="D256" s="29">
        <v>505</v>
      </c>
      <c r="E256" s="27" t="s">
        <v>493</v>
      </c>
      <c r="F256" s="27"/>
      <c r="G256" s="27">
        <v>3</v>
      </c>
      <c r="H256" s="27">
        <v>22</v>
      </c>
      <c r="I256" s="27" t="s">
        <v>301</v>
      </c>
    </row>
    <row r="257" spans="1:9" x14ac:dyDescent="0.25">
      <c r="A257" s="27"/>
      <c r="B257" s="27" t="s">
        <v>294</v>
      </c>
      <c r="C257" s="27" t="s">
        <v>130</v>
      </c>
      <c r="D257" s="29">
        <v>506</v>
      </c>
      <c r="E257" s="27" t="s">
        <v>493</v>
      </c>
      <c r="F257" s="27"/>
      <c r="G257" s="27">
        <v>3</v>
      </c>
      <c r="H257" s="27">
        <v>22</v>
      </c>
      <c r="I257" s="27" t="s">
        <v>301</v>
      </c>
    </row>
    <row r="258" spans="1:9" x14ac:dyDescent="0.25">
      <c r="A258" s="27"/>
      <c r="B258" s="27" t="s">
        <v>294</v>
      </c>
      <c r="C258" s="27" t="s">
        <v>130</v>
      </c>
      <c r="D258" s="29">
        <v>507</v>
      </c>
      <c r="E258" s="27" t="s">
        <v>493</v>
      </c>
      <c r="F258" s="27"/>
      <c r="G258" s="27">
        <v>3</v>
      </c>
      <c r="H258" s="27">
        <v>22</v>
      </c>
      <c r="I258" s="27" t="s">
        <v>494</v>
      </c>
    </row>
    <row r="259" spans="1:9" x14ac:dyDescent="0.25">
      <c r="A259" s="27"/>
      <c r="B259" s="27" t="s">
        <v>294</v>
      </c>
      <c r="C259" s="27" t="s">
        <v>130</v>
      </c>
      <c r="D259" s="29">
        <v>508</v>
      </c>
      <c r="E259" s="27" t="s">
        <v>493</v>
      </c>
      <c r="F259" s="27"/>
      <c r="G259" s="27">
        <v>3</v>
      </c>
      <c r="H259" s="27">
        <v>22</v>
      </c>
      <c r="I259" s="27" t="s">
        <v>494</v>
      </c>
    </row>
    <row r="260" spans="1:9" x14ac:dyDescent="0.25">
      <c r="A260" s="27"/>
      <c r="B260" s="27" t="s">
        <v>294</v>
      </c>
      <c r="C260" s="27" t="s">
        <v>130</v>
      </c>
      <c r="D260" s="29">
        <v>509</v>
      </c>
      <c r="E260" s="27" t="s">
        <v>493</v>
      </c>
      <c r="F260" s="27"/>
      <c r="G260" s="27">
        <v>3</v>
      </c>
      <c r="H260" s="27">
        <v>18</v>
      </c>
      <c r="I260" s="27" t="s">
        <v>494</v>
      </c>
    </row>
    <row r="261" spans="1:9" x14ac:dyDescent="0.25">
      <c r="A261" s="27"/>
      <c r="B261" s="27" t="s">
        <v>294</v>
      </c>
      <c r="C261" s="27" t="s">
        <v>130</v>
      </c>
      <c r="D261" s="29">
        <v>510</v>
      </c>
      <c r="E261" s="27" t="s">
        <v>493</v>
      </c>
      <c r="F261" s="27"/>
      <c r="G261" s="27">
        <v>3</v>
      </c>
      <c r="H261" s="27">
        <v>18</v>
      </c>
      <c r="I261" s="27" t="s">
        <v>494</v>
      </c>
    </row>
    <row r="262" spans="1:9" x14ac:dyDescent="0.25">
      <c r="A262" s="27"/>
      <c r="B262" s="27" t="s">
        <v>294</v>
      </c>
      <c r="C262" s="27" t="s">
        <v>130</v>
      </c>
      <c r="D262" s="29">
        <v>511</v>
      </c>
      <c r="E262" s="27" t="s">
        <v>493</v>
      </c>
      <c r="F262" s="27"/>
      <c r="G262" s="27">
        <v>3</v>
      </c>
      <c r="H262" s="27">
        <v>18</v>
      </c>
      <c r="I262" s="27" t="s">
        <v>494</v>
      </c>
    </row>
    <row r="263" spans="1:9" x14ac:dyDescent="0.25">
      <c r="A263" s="27"/>
      <c r="B263" s="27" t="s">
        <v>294</v>
      </c>
      <c r="C263" s="27" t="s">
        <v>130</v>
      </c>
      <c r="D263" s="29">
        <v>512</v>
      </c>
      <c r="E263" s="27" t="s">
        <v>493</v>
      </c>
      <c r="F263" s="27"/>
      <c r="G263" s="27">
        <v>3</v>
      </c>
      <c r="H263" s="27">
        <v>18</v>
      </c>
      <c r="I263" s="27" t="s">
        <v>494</v>
      </c>
    </row>
    <row r="264" spans="1:9" x14ac:dyDescent="0.25">
      <c r="A264" s="27"/>
      <c r="B264" s="27" t="s">
        <v>294</v>
      </c>
      <c r="C264" s="27" t="s">
        <v>130</v>
      </c>
      <c r="D264" s="27">
        <v>513</v>
      </c>
      <c r="E264" s="27" t="s">
        <v>493</v>
      </c>
      <c r="F264" s="27"/>
      <c r="G264" s="27">
        <v>3</v>
      </c>
      <c r="H264" s="29">
        <v>18</v>
      </c>
      <c r="I264" s="27" t="s">
        <v>494</v>
      </c>
    </row>
    <row r="265" spans="1:9" x14ac:dyDescent="0.25">
      <c r="A265" s="27"/>
      <c r="B265" s="27" t="s">
        <v>294</v>
      </c>
      <c r="C265" s="27" t="s">
        <v>130</v>
      </c>
      <c r="D265" s="27">
        <v>514</v>
      </c>
      <c r="E265" s="27" t="s">
        <v>493</v>
      </c>
      <c r="F265" s="27"/>
      <c r="G265" s="27">
        <v>3</v>
      </c>
      <c r="H265" s="27">
        <v>18</v>
      </c>
      <c r="I265" s="27" t="s">
        <v>494</v>
      </c>
    </row>
    <row r="266" spans="1:9" x14ac:dyDescent="0.25">
      <c r="A266" s="27"/>
      <c r="B266" s="27" t="s">
        <v>294</v>
      </c>
      <c r="C266" s="27" t="s">
        <v>130</v>
      </c>
      <c r="D266" s="27">
        <v>515</v>
      </c>
      <c r="E266" s="27" t="s">
        <v>493</v>
      </c>
      <c r="F266" s="27"/>
      <c r="G266" s="27">
        <v>3</v>
      </c>
      <c r="H266" s="29">
        <v>18</v>
      </c>
      <c r="I266" s="27" t="s">
        <v>494</v>
      </c>
    </row>
    <row r="267" spans="1:9" x14ac:dyDescent="0.25">
      <c r="A267" s="27"/>
      <c r="B267" s="27" t="s">
        <v>294</v>
      </c>
      <c r="C267" s="27" t="s">
        <v>130</v>
      </c>
      <c r="D267" s="27">
        <v>516</v>
      </c>
      <c r="E267" s="27" t="s">
        <v>493</v>
      </c>
      <c r="F267" s="27"/>
      <c r="G267" s="27">
        <v>3</v>
      </c>
      <c r="H267" s="27">
        <v>18</v>
      </c>
      <c r="I267" s="27" t="s">
        <v>494</v>
      </c>
    </row>
    <row r="268" spans="1:9" x14ac:dyDescent="0.25">
      <c r="A268" s="27"/>
      <c r="B268" s="27" t="s">
        <v>294</v>
      </c>
      <c r="C268" s="27" t="s">
        <v>130</v>
      </c>
      <c r="D268" s="27">
        <v>517</v>
      </c>
      <c r="E268" s="27" t="s">
        <v>493</v>
      </c>
      <c r="F268" s="27"/>
      <c r="G268" s="27">
        <v>3</v>
      </c>
      <c r="H268" s="29">
        <v>18</v>
      </c>
      <c r="I268" s="27" t="s">
        <v>494</v>
      </c>
    </row>
    <row r="269" spans="1:9" x14ac:dyDescent="0.25">
      <c r="A269" s="27"/>
      <c r="B269" s="27" t="s">
        <v>294</v>
      </c>
      <c r="C269" s="27" t="s">
        <v>130</v>
      </c>
      <c r="D269" s="27">
        <v>518</v>
      </c>
      <c r="E269" s="27" t="s">
        <v>493</v>
      </c>
      <c r="F269" s="27"/>
      <c r="G269" s="27">
        <v>3</v>
      </c>
      <c r="H269" s="27">
        <v>18</v>
      </c>
      <c r="I269" s="27" t="s">
        <v>494</v>
      </c>
    </row>
    <row r="270" spans="1:9" x14ac:dyDescent="0.25">
      <c r="A270" s="27"/>
      <c r="B270" s="27" t="s">
        <v>294</v>
      </c>
      <c r="C270" s="27" t="s">
        <v>130</v>
      </c>
      <c r="D270" s="27">
        <v>519</v>
      </c>
      <c r="E270" s="27" t="s">
        <v>493</v>
      </c>
      <c r="F270" s="27"/>
      <c r="G270" s="27">
        <v>3</v>
      </c>
      <c r="H270" s="27">
        <v>18</v>
      </c>
      <c r="I270" s="27" t="s">
        <v>494</v>
      </c>
    </row>
    <row r="271" spans="1:9" x14ac:dyDescent="0.25">
      <c r="A271" s="27"/>
      <c r="B271" s="27" t="s">
        <v>294</v>
      </c>
      <c r="C271" s="27" t="s">
        <v>130</v>
      </c>
      <c r="D271" s="27">
        <v>520</v>
      </c>
      <c r="E271" s="27" t="s">
        <v>493</v>
      </c>
      <c r="F271" s="27"/>
      <c r="G271" s="27">
        <v>3</v>
      </c>
      <c r="H271" s="27">
        <v>22</v>
      </c>
      <c r="I271" s="27" t="s">
        <v>494</v>
      </c>
    </row>
    <row r="272" spans="1:9" x14ac:dyDescent="0.25">
      <c r="A272" s="27"/>
      <c r="B272" s="27" t="s">
        <v>294</v>
      </c>
      <c r="C272" s="27" t="s">
        <v>130</v>
      </c>
      <c r="D272" s="27">
        <v>521</v>
      </c>
      <c r="E272" s="27" t="s">
        <v>493</v>
      </c>
      <c r="F272" s="27"/>
      <c r="G272" s="27">
        <v>3</v>
      </c>
      <c r="H272" s="27">
        <v>22</v>
      </c>
      <c r="I272" s="27" t="s">
        <v>494</v>
      </c>
    </row>
    <row r="273" spans="1:9" x14ac:dyDescent="0.25">
      <c r="A273" s="27"/>
      <c r="B273" s="27" t="s">
        <v>294</v>
      </c>
      <c r="C273" s="27" t="s">
        <v>130</v>
      </c>
      <c r="D273" s="27">
        <v>522</v>
      </c>
      <c r="E273" s="27" t="s">
        <v>493</v>
      </c>
      <c r="F273" s="27"/>
      <c r="G273" s="27">
        <v>3</v>
      </c>
      <c r="H273" s="27">
        <v>22</v>
      </c>
      <c r="I273" s="27" t="s">
        <v>494</v>
      </c>
    </row>
    <row r="274" spans="1:9" x14ac:dyDescent="0.25">
      <c r="A274" s="27"/>
      <c r="B274" s="27" t="s">
        <v>294</v>
      </c>
      <c r="C274" s="27" t="s">
        <v>130</v>
      </c>
      <c r="D274" s="27">
        <v>523</v>
      </c>
      <c r="E274" s="27" t="s">
        <v>493</v>
      </c>
      <c r="F274" s="27"/>
      <c r="G274" s="27">
        <v>3</v>
      </c>
      <c r="H274" s="27">
        <v>22</v>
      </c>
      <c r="I274" s="27" t="s">
        <v>494</v>
      </c>
    </row>
    <row r="275" spans="1:9" x14ac:dyDescent="0.25">
      <c r="A275" s="27"/>
      <c r="B275" s="27" t="s">
        <v>294</v>
      </c>
      <c r="C275" s="27" t="s">
        <v>130</v>
      </c>
      <c r="D275" s="27"/>
      <c r="E275" s="27" t="s">
        <v>317</v>
      </c>
      <c r="F275" s="27" t="s">
        <v>24</v>
      </c>
      <c r="G275" s="27">
        <v>3</v>
      </c>
      <c r="H275" s="27">
        <v>6</v>
      </c>
      <c r="I275" s="27" t="s">
        <v>309</v>
      </c>
    </row>
    <row r="276" spans="1:9" x14ac:dyDescent="0.25">
      <c r="A276" s="27"/>
      <c r="B276" s="27" t="s">
        <v>294</v>
      </c>
      <c r="C276" s="27" t="s">
        <v>130</v>
      </c>
      <c r="D276" s="27">
        <v>524</v>
      </c>
      <c r="E276" s="27" t="s">
        <v>493</v>
      </c>
      <c r="F276" s="27"/>
      <c r="G276" s="27">
        <v>3</v>
      </c>
      <c r="H276" s="27">
        <v>18</v>
      </c>
      <c r="I276" s="27" t="s">
        <v>494</v>
      </c>
    </row>
    <row r="277" spans="1:9" x14ac:dyDescent="0.25">
      <c r="A277" s="27"/>
      <c r="B277" s="27" t="s">
        <v>294</v>
      </c>
      <c r="C277" s="27" t="s">
        <v>130</v>
      </c>
      <c r="D277" s="27">
        <v>525</v>
      </c>
      <c r="E277" s="27" t="s">
        <v>493</v>
      </c>
      <c r="F277" s="27"/>
      <c r="G277" s="27">
        <v>3</v>
      </c>
      <c r="H277" s="27">
        <v>18</v>
      </c>
      <c r="I277" s="27" t="s">
        <v>494</v>
      </c>
    </row>
    <row r="278" spans="1:9" x14ac:dyDescent="0.25">
      <c r="A278" s="27"/>
      <c r="B278" s="27" t="s">
        <v>294</v>
      </c>
      <c r="C278" s="27" t="s">
        <v>130</v>
      </c>
      <c r="D278" s="27">
        <v>526</v>
      </c>
      <c r="E278" s="27" t="s">
        <v>493</v>
      </c>
      <c r="F278" s="27"/>
      <c r="G278" s="27">
        <v>3</v>
      </c>
      <c r="H278" s="27">
        <v>28</v>
      </c>
      <c r="I278" s="27" t="s">
        <v>494</v>
      </c>
    </row>
    <row r="279" spans="1:9" x14ac:dyDescent="0.25">
      <c r="A279" s="27"/>
      <c r="B279" s="27" t="s">
        <v>294</v>
      </c>
      <c r="C279" s="27" t="s">
        <v>130</v>
      </c>
      <c r="D279" s="27">
        <v>527</v>
      </c>
      <c r="E279" s="27" t="s">
        <v>493</v>
      </c>
      <c r="F279" s="27"/>
      <c r="G279" s="27">
        <v>3</v>
      </c>
      <c r="H279" s="27">
        <v>18</v>
      </c>
      <c r="I279" s="27" t="s">
        <v>494</v>
      </c>
    </row>
    <row r="280" spans="1:9" x14ac:dyDescent="0.25">
      <c r="A280" s="27"/>
      <c r="B280" s="27" t="s">
        <v>294</v>
      </c>
      <c r="C280" s="27" t="s">
        <v>130</v>
      </c>
      <c r="D280" s="27">
        <v>528</v>
      </c>
      <c r="E280" s="27" t="s">
        <v>493</v>
      </c>
      <c r="F280" s="27"/>
      <c r="G280" s="27">
        <v>3</v>
      </c>
      <c r="H280" s="27">
        <v>18</v>
      </c>
      <c r="I280" s="27" t="s">
        <v>494</v>
      </c>
    </row>
    <row r="281" spans="1:9" x14ac:dyDescent="0.25">
      <c r="A281" s="27"/>
      <c r="B281" s="27" t="s">
        <v>294</v>
      </c>
      <c r="C281" s="27" t="s">
        <v>130</v>
      </c>
      <c r="D281" s="27">
        <v>529</v>
      </c>
      <c r="E281" s="27" t="s">
        <v>493</v>
      </c>
      <c r="F281" s="27"/>
      <c r="G281" s="27">
        <v>3</v>
      </c>
      <c r="H281" s="27">
        <v>18</v>
      </c>
      <c r="I281" s="27" t="s">
        <v>494</v>
      </c>
    </row>
    <row r="282" spans="1:9" x14ac:dyDescent="0.25">
      <c r="A282" s="27"/>
      <c r="B282" s="27" t="s">
        <v>294</v>
      </c>
      <c r="C282" s="27" t="s">
        <v>130</v>
      </c>
      <c r="D282" s="27">
        <v>530</v>
      </c>
      <c r="E282" s="27" t="s">
        <v>493</v>
      </c>
      <c r="F282" s="27"/>
      <c r="G282" s="27">
        <v>3</v>
      </c>
      <c r="H282" s="27">
        <v>66</v>
      </c>
      <c r="I282" s="27" t="s">
        <v>494</v>
      </c>
    </row>
    <row r="283" spans="1:9" x14ac:dyDescent="0.25">
      <c r="A283" s="27"/>
      <c r="B283" s="27" t="s">
        <v>294</v>
      </c>
      <c r="C283" s="27" t="s">
        <v>130</v>
      </c>
      <c r="D283" s="27">
        <v>531</v>
      </c>
      <c r="E283" s="27" t="s">
        <v>493</v>
      </c>
      <c r="F283" s="27"/>
      <c r="G283" s="27">
        <v>3</v>
      </c>
      <c r="H283" s="27"/>
      <c r="I283" s="27" t="s">
        <v>494</v>
      </c>
    </row>
    <row r="284" spans="1:9" x14ac:dyDescent="0.25">
      <c r="A284" s="27"/>
      <c r="B284" s="27" t="s">
        <v>294</v>
      </c>
      <c r="C284" s="27" t="s">
        <v>130</v>
      </c>
      <c r="D284" s="27">
        <v>532</v>
      </c>
      <c r="E284" s="27" t="s">
        <v>493</v>
      </c>
      <c r="F284" s="27"/>
      <c r="G284" s="27">
        <v>3</v>
      </c>
      <c r="H284" s="27"/>
      <c r="I284" s="27" t="s">
        <v>494</v>
      </c>
    </row>
    <row r="285" spans="1:9" x14ac:dyDescent="0.25">
      <c r="A285" s="27"/>
      <c r="B285" s="27" t="s">
        <v>294</v>
      </c>
      <c r="C285" s="27" t="s">
        <v>130</v>
      </c>
      <c r="D285" s="27">
        <v>533</v>
      </c>
      <c r="E285" s="27" t="s">
        <v>493</v>
      </c>
      <c r="F285" s="27"/>
      <c r="G285" s="27">
        <v>3</v>
      </c>
      <c r="H285" s="27"/>
      <c r="I285" s="27" t="s">
        <v>494</v>
      </c>
    </row>
    <row r="286" spans="1:9" x14ac:dyDescent="0.25">
      <c r="A286" s="27"/>
      <c r="B286" s="27" t="s">
        <v>294</v>
      </c>
      <c r="C286" s="27" t="s">
        <v>130</v>
      </c>
      <c r="D286" s="27">
        <v>534</v>
      </c>
      <c r="E286" s="27" t="s">
        <v>493</v>
      </c>
      <c r="F286" s="27"/>
      <c r="G286" s="27">
        <v>3</v>
      </c>
      <c r="H286" s="27"/>
      <c r="I286" s="27" t="s">
        <v>494</v>
      </c>
    </row>
    <row r="288" spans="1:9" x14ac:dyDescent="0.25">
      <c r="A288" s="5" t="s">
        <v>495</v>
      </c>
      <c r="B288" s="57"/>
      <c r="F288" s="7"/>
      <c r="G288" s="9"/>
      <c r="H288" s="58">
        <f>SUM(H248:H286)</f>
        <v>697</v>
      </c>
    </row>
    <row r="290" spans="1:8" x14ac:dyDescent="0.25">
      <c r="B290" s="57" t="s">
        <v>496</v>
      </c>
      <c r="H290" s="58">
        <f>SUM(H49,H101,H147,H196,H245,H288)</f>
        <v>6655.5</v>
      </c>
    </row>
    <row r="294" spans="1:8" ht="13.8" x14ac:dyDescent="0.25">
      <c r="A294" s="261" t="s">
        <v>646</v>
      </c>
      <c r="B294" s="129"/>
    </row>
    <row r="295" spans="1:8" ht="13.8" x14ac:dyDescent="0.25">
      <c r="A295" s="261"/>
      <c r="B295" s="129"/>
    </row>
    <row r="296" spans="1:8" ht="13.8" x14ac:dyDescent="0.25">
      <c r="A296" s="262" t="s">
        <v>46</v>
      </c>
      <c r="B296" s="129" t="s">
        <v>702</v>
      </c>
    </row>
    <row r="297" spans="1:8" x14ac:dyDescent="0.25">
      <c r="A297" s="263" t="s">
        <v>24</v>
      </c>
      <c r="B297" s="129" t="s">
        <v>703</v>
      </c>
    </row>
    <row r="298" spans="1:8" x14ac:dyDescent="0.25">
      <c r="A298" s="263" t="s">
        <v>78</v>
      </c>
      <c r="B298" s="129" t="s">
        <v>704</v>
      </c>
    </row>
    <row r="299" spans="1:8" x14ac:dyDescent="0.25">
      <c r="A299" s="263" t="s">
        <v>642</v>
      </c>
      <c r="B299" s="129" t="s">
        <v>705</v>
      </c>
    </row>
    <row r="300" spans="1:8" x14ac:dyDescent="0.25">
      <c r="A300" s="263" t="s">
        <v>558</v>
      </c>
      <c r="B300" s="129" t="s">
        <v>706</v>
      </c>
    </row>
    <row r="301" spans="1:8" x14ac:dyDescent="0.25">
      <c r="A301" s="7"/>
      <c r="B301" s="7"/>
    </row>
  </sheetData>
  <sheetProtection formatCells="0" formatColumns="0"/>
  <pageMargins left="0.39370078740157483" right="0.19685039370078741" top="1.1811023622047245" bottom="0.59055118110236227" header="0.51181102362204722" footer="0.31496062992125984"/>
  <pageSetup paperSize="9" scale="70" orientation="landscape" r:id="rId1"/>
  <headerFooter alignWithMargins="0">
    <oddHeader xml:space="preserve">&amp;L&amp;"Arial,Vet"&amp;11Het NIC&amp;"Arial,Standaard"&amp;10
&amp;C&amp;"Arial,Vet"Schoonmaakdienstverlening  </oddHeader>
    <oddFooter>&amp;CBlad: &amp;P&amp;R&amp;F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13B9F-39D4-4F38-A46F-F1B5D51C9C36}">
  <dimension ref="A1:K69"/>
  <sheetViews>
    <sheetView workbookViewId="0">
      <pane ySplit="8" topLeftCell="A45" activePane="bottomLeft" state="frozen"/>
      <selection pane="bottomLeft" activeCell="F47" sqref="F47"/>
    </sheetView>
  </sheetViews>
  <sheetFormatPr defaultColWidth="21.88671875" defaultRowHeight="13.2" x14ac:dyDescent="0.25"/>
  <cols>
    <col min="1" max="1" width="6" style="7" customWidth="1"/>
    <col min="2" max="2" width="25" style="7" bestFit="1" customWidth="1"/>
    <col min="3" max="3" width="18.88671875" style="7" bestFit="1" customWidth="1"/>
    <col min="4" max="4" width="41.5546875" style="7" customWidth="1"/>
    <col min="5" max="5" width="23.44140625" style="7" customWidth="1"/>
    <col min="6" max="6" width="6.88671875" style="7" bestFit="1" customWidth="1"/>
    <col min="7" max="7" width="4.33203125" style="38" bestFit="1" customWidth="1"/>
    <col min="8" max="8" width="9.5546875" style="7" customWidth="1"/>
    <col min="9" max="9" width="11.6640625" style="7" bestFit="1" customWidth="1"/>
    <col min="10" max="10" width="7" style="7" customWidth="1"/>
    <col min="11" max="11" width="9.6640625" style="18" customWidth="1"/>
    <col min="12" max="13" width="21.88671875" style="7" customWidth="1"/>
    <col min="14" max="14" width="18.6640625" style="7" customWidth="1"/>
    <col min="15" max="256" width="21.88671875" style="7"/>
    <col min="257" max="257" width="5.109375" style="7" customWidth="1"/>
    <col min="258" max="258" width="25" style="7" bestFit="1" customWidth="1"/>
    <col min="259" max="259" width="18.88671875" style="7" bestFit="1" customWidth="1"/>
    <col min="260" max="260" width="41.5546875" style="7" customWidth="1"/>
    <col min="261" max="261" width="23.44140625" style="7" customWidth="1"/>
    <col min="262" max="262" width="6.88671875" style="7" bestFit="1" customWidth="1"/>
    <col min="263" max="263" width="4.33203125" style="7" bestFit="1" customWidth="1"/>
    <col min="264" max="264" width="9.5546875" style="7" customWidth="1"/>
    <col min="265" max="265" width="11.6640625" style="7" bestFit="1" customWidth="1"/>
    <col min="266" max="266" width="7" style="7" customWidth="1"/>
    <col min="267" max="267" width="9.6640625" style="7" customWidth="1"/>
    <col min="268" max="269" width="21.88671875" style="7"/>
    <col min="270" max="270" width="18.6640625" style="7" customWidth="1"/>
    <col min="271" max="512" width="21.88671875" style="7"/>
    <col min="513" max="513" width="5.109375" style="7" customWidth="1"/>
    <col min="514" max="514" width="25" style="7" bestFit="1" customWidth="1"/>
    <col min="515" max="515" width="18.88671875" style="7" bestFit="1" customWidth="1"/>
    <col min="516" max="516" width="41.5546875" style="7" customWidth="1"/>
    <col min="517" max="517" width="23.44140625" style="7" customWidth="1"/>
    <col min="518" max="518" width="6.88671875" style="7" bestFit="1" customWidth="1"/>
    <col min="519" max="519" width="4.33203125" style="7" bestFit="1" customWidth="1"/>
    <col min="520" max="520" width="9.5546875" style="7" customWidth="1"/>
    <col min="521" max="521" width="11.6640625" style="7" bestFit="1" customWidth="1"/>
    <col min="522" max="522" width="7" style="7" customWidth="1"/>
    <col min="523" max="523" width="9.6640625" style="7" customWidth="1"/>
    <col min="524" max="525" width="21.88671875" style="7"/>
    <col min="526" max="526" width="18.6640625" style="7" customWidth="1"/>
    <col min="527" max="768" width="21.88671875" style="7"/>
    <col min="769" max="769" width="5.109375" style="7" customWidth="1"/>
    <col min="770" max="770" width="25" style="7" bestFit="1" customWidth="1"/>
    <col min="771" max="771" width="18.88671875" style="7" bestFit="1" customWidth="1"/>
    <col min="772" max="772" width="41.5546875" style="7" customWidth="1"/>
    <col min="773" max="773" width="23.44140625" style="7" customWidth="1"/>
    <col min="774" max="774" width="6.88671875" style="7" bestFit="1" customWidth="1"/>
    <col min="775" max="775" width="4.33203125" style="7" bestFit="1" customWidth="1"/>
    <col min="776" max="776" width="9.5546875" style="7" customWidth="1"/>
    <col min="777" max="777" width="11.6640625" style="7" bestFit="1" customWidth="1"/>
    <col min="778" max="778" width="7" style="7" customWidth="1"/>
    <col min="779" max="779" width="9.6640625" style="7" customWidth="1"/>
    <col min="780" max="781" width="21.88671875" style="7"/>
    <col min="782" max="782" width="18.6640625" style="7" customWidth="1"/>
    <col min="783" max="1024" width="21.88671875" style="7"/>
    <col min="1025" max="1025" width="5.109375" style="7" customWidth="1"/>
    <col min="1026" max="1026" width="25" style="7" bestFit="1" customWidth="1"/>
    <col min="1027" max="1027" width="18.88671875" style="7" bestFit="1" customWidth="1"/>
    <col min="1028" max="1028" width="41.5546875" style="7" customWidth="1"/>
    <col min="1029" max="1029" width="23.44140625" style="7" customWidth="1"/>
    <col min="1030" max="1030" width="6.88671875" style="7" bestFit="1" customWidth="1"/>
    <col min="1031" max="1031" width="4.33203125" style="7" bestFit="1" customWidth="1"/>
    <col min="1032" max="1032" width="9.5546875" style="7" customWidth="1"/>
    <col min="1033" max="1033" width="11.6640625" style="7" bestFit="1" customWidth="1"/>
    <col min="1034" max="1034" width="7" style="7" customWidth="1"/>
    <col min="1035" max="1035" width="9.6640625" style="7" customWidth="1"/>
    <col min="1036" max="1037" width="21.88671875" style="7"/>
    <col min="1038" max="1038" width="18.6640625" style="7" customWidth="1"/>
    <col min="1039" max="1280" width="21.88671875" style="7"/>
    <col min="1281" max="1281" width="5.109375" style="7" customWidth="1"/>
    <col min="1282" max="1282" width="25" style="7" bestFit="1" customWidth="1"/>
    <col min="1283" max="1283" width="18.88671875" style="7" bestFit="1" customWidth="1"/>
    <col min="1284" max="1284" width="41.5546875" style="7" customWidth="1"/>
    <col min="1285" max="1285" width="23.44140625" style="7" customWidth="1"/>
    <col min="1286" max="1286" width="6.88671875" style="7" bestFit="1" customWidth="1"/>
    <col min="1287" max="1287" width="4.33203125" style="7" bestFit="1" customWidth="1"/>
    <col min="1288" max="1288" width="9.5546875" style="7" customWidth="1"/>
    <col min="1289" max="1289" width="11.6640625" style="7" bestFit="1" customWidth="1"/>
    <col min="1290" max="1290" width="7" style="7" customWidth="1"/>
    <col min="1291" max="1291" width="9.6640625" style="7" customWidth="1"/>
    <col min="1292" max="1293" width="21.88671875" style="7"/>
    <col min="1294" max="1294" width="18.6640625" style="7" customWidth="1"/>
    <col min="1295" max="1536" width="21.88671875" style="7"/>
    <col min="1537" max="1537" width="5.109375" style="7" customWidth="1"/>
    <col min="1538" max="1538" width="25" style="7" bestFit="1" customWidth="1"/>
    <col min="1539" max="1539" width="18.88671875" style="7" bestFit="1" customWidth="1"/>
    <col min="1540" max="1540" width="41.5546875" style="7" customWidth="1"/>
    <col min="1541" max="1541" width="23.44140625" style="7" customWidth="1"/>
    <col min="1542" max="1542" width="6.88671875" style="7" bestFit="1" customWidth="1"/>
    <col min="1543" max="1543" width="4.33203125" style="7" bestFit="1" customWidth="1"/>
    <col min="1544" max="1544" width="9.5546875" style="7" customWidth="1"/>
    <col min="1545" max="1545" width="11.6640625" style="7" bestFit="1" customWidth="1"/>
    <col min="1546" max="1546" width="7" style="7" customWidth="1"/>
    <col min="1547" max="1547" width="9.6640625" style="7" customWidth="1"/>
    <col min="1548" max="1549" width="21.88671875" style="7"/>
    <col min="1550" max="1550" width="18.6640625" style="7" customWidth="1"/>
    <col min="1551" max="1792" width="21.88671875" style="7"/>
    <col min="1793" max="1793" width="5.109375" style="7" customWidth="1"/>
    <col min="1794" max="1794" width="25" style="7" bestFit="1" customWidth="1"/>
    <col min="1795" max="1795" width="18.88671875" style="7" bestFit="1" customWidth="1"/>
    <col min="1796" max="1796" width="41.5546875" style="7" customWidth="1"/>
    <col min="1797" max="1797" width="23.44140625" style="7" customWidth="1"/>
    <col min="1798" max="1798" width="6.88671875" style="7" bestFit="1" customWidth="1"/>
    <col min="1799" max="1799" width="4.33203125" style="7" bestFit="1" customWidth="1"/>
    <col min="1800" max="1800" width="9.5546875" style="7" customWidth="1"/>
    <col min="1801" max="1801" width="11.6640625" style="7" bestFit="1" customWidth="1"/>
    <col min="1802" max="1802" width="7" style="7" customWidth="1"/>
    <col min="1803" max="1803" width="9.6640625" style="7" customWidth="1"/>
    <col min="1804" max="1805" width="21.88671875" style="7"/>
    <col min="1806" max="1806" width="18.6640625" style="7" customWidth="1"/>
    <col min="1807" max="2048" width="21.88671875" style="7"/>
    <col min="2049" max="2049" width="5.109375" style="7" customWidth="1"/>
    <col min="2050" max="2050" width="25" style="7" bestFit="1" customWidth="1"/>
    <col min="2051" max="2051" width="18.88671875" style="7" bestFit="1" customWidth="1"/>
    <col min="2052" max="2052" width="41.5546875" style="7" customWidth="1"/>
    <col min="2053" max="2053" width="23.44140625" style="7" customWidth="1"/>
    <col min="2054" max="2054" width="6.88671875" style="7" bestFit="1" customWidth="1"/>
    <col min="2055" max="2055" width="4.33203125" style="7" bestFit="1" customWidth="1"/>
    <col min="2056" max="2056" width="9.5546875" style="7" customWidth="1"/>
    <col min="2057" max="2057" width="11.6640625" style="7" bestFit="1" customWidth="1"/>
    <col min="2058" max="2058" width="7" style="7" customWidth="1"/>
    <col min="2059" max="2059" width="9.6640625" style="7" customWidth="1"/>
    <col min="2060" max="2061" width="21.88671875" style="7"/>
    <col min="2062" max="2062" width="18.6640625" style="7" customWidth="1"/>
    <col min="2063" max="2304" width="21.88671875" style="7"/>
    <col min="2305" max="2305" width="5.109375" style="7" customWidth="1"/>
    <col min="2306" max="2306" width="25" style="7" bestFit="1" customWidth="1"/>
    <col min="2307" max="2307" width="18.88671875" style="7" bestFit="1" customWidth="1"/>
    <col min="2308" max="2308" width="41.5546875" style="7" customWidth="1"/>
    <col min="2309" max="2309" width="23.44140625" style="7" customWidth="1"/>
    <col min="2310" max="2310" width="6.88671875" style="7" bestFit="1" customWidth="1"/>
    <col min="2311" max="2311" width="4.33203125" style="7" bestFit="1" customWidth="1"/>
    <col min="2312" max="2312" width="9.5546875" style="7" customWidth="1"/>
    <col min="2313" max="2313" width="11.6640625" style="7" bestFit="1" customWidth="1"/>
    <col min="2314" max="2314" width="7" style="7" customWidth="1"/>
    <col min="2315" max="2315" width="9.6640625" style="7" customWidth="1"/>
    <col min="2316" max="2317" width="21.88671875" style="7"/>
    <col min="2318" max="2318" width="18.6640625" style="7" customWidth="1"/>
    <col min="2319" max="2560" width="21.88671875" style="7"/>
    <col min="2561" max="2561" width="5.109375" style="7" customWidth="1"/>
    <col min="2562" max="2562" width="25" style="7" bestFit="1" customWidth="1"/>
    <col min="2563" max="2563" width="18.88671875" style="7" bestFit="1" customWidth="1"/>
    <col min="2564" max="2564" width="41.5546875" style="7" customWidth="1"/>
    <col min="2565" max="2565" width="23.44140625" style="7" customWidth="1"/>
    <col min="2566" max="2566" width="6.88671875" style="7" bestFit="1" customWidth="1"/>
    <col min="2567" max="2567" width="4.33203125" style="7" bestFit="1" customWidth="1"/>
    <col min="2568" max="2568" width="9.5546875" style="7" customWidth="1"/>
    <col min="2569" max="2569" width="11.6640625" style="7" bestFit="1" customWidth="1"/>
    <col min="2570" max="2570" width="7" style="7" customWidth="1"/>
    <col min="2571" max="2571" width="9.6640625" style="7" customWidth="1"/>
    <col min="2572" max="2573" width="21.88671875" style="7"/>
    <col min="2574" max="2574" width="18.6640625" style="7" customWidth="1"/>
    <col min="2575" max="2816" width="21.88671875" style="7"/>
    <col min="2817" max="2817" width="5.109375" style="7" customWidth="1"/>
    <col min="2818" max="2818" width="25" style="7" bestFit="1" customWidth="1"/>
    <col min="2819" max="2819" width="18.88671875" style="7" bestFit="1" customWidth="1"/>
    <col min="2820" max="2820" width="41.5546875" style="7" customWidth="1"/>
    <col min="2821" max="2821" width="23.44140625" style="7" customWidth="1"/>
    <col min="2822" max="2822" width="6.88671875" style="7" bestFit="1" customWidth="1"/>
    <col min="2823" max="2823" width="4.33203125" style="7" bestFit="1" customWidth="1"/>
    <col min="2824" max="2824" width="9.5546875" style="7" customWidth="1"/>
    <col min="2825" max="2825" width="11.6640625" style="7" bestFit="1" customWidth="1"/>
    <col min="2826" max="2826" width="7" style="7" customWidth="1"/>
    <col min="2827" max="2827" width="9.6640625" style="7" customWidth="1"/>
    <col min="2828" max="2829" width="21.88671875" style="7"/>
    <col min="2830" max="2830" width="18.6640625" style="7" customWidth="1"/>
    <col min="2831" max="3072" width="21.88671875" style="7"/>
    <col min="3073" max="3073" width="5.109375" style="7" customWidth="1"/>
    <col min="3074" max="3074" width="25" style="7" bestFit="1" customWidth="1"/>
    <col min="3075" max="3075" width="18.88671875" style="7" bestFit="1" customWidth="1"/>
    <col min="3076" max="3076" width="41.5546875" style="7" customWidth="1"/>
    <col min="3077" max="3077" width="23.44140625" style="7" customWidth="1"/>
    <col min="3078" max="3078" width="6.88671875" style="7" bestFit="1" customWidth="1"/>
    <col min="3079" max="3079" width="4.33203125" style="7" bestFit="1" customWidth="1"/>
    <col min="3080" max="3080" width="9.5546875" style="7" customWidth="1"/>
    <col min="3081" max="3081" width="11.6640625" style="7" bestFit="1" customWidth="1"/>
    <col min="3082" max="3082" width="7" style="7" customWidth="1"/>
    <col min="3083" max="3083" width="9.6640625" style="7" customWidth="1"/>
    <col min="3084" max="3085" width="21.88671875" style="7"/>
    <col min="3086" max="3086" width="18.6640625" style="7" customWidth="1"/>
    <col min="3087" max="3328" width="21.88671875" style="7"/>
    <col min="3329" max="3329" width="5.109375" style="7" customWidth="1"/>
    <col min="3330" max="3330" width="25" style="7" bestFit="1" customWidth="1"/>
    <col min="3331" max="3331" width="18.88671875" style="7" bestFit="1" customWidth="1"/>
    <col min="3332" max="3332" width="41.5546875" style="7" customWidth="1"/>
    <col min="3333" max="3333" width="23.44140625" style="7" customWidth="1"/>
    <col min="3334" max="3334" width="6.88671875" style="7" bestFit="1" customWidth="1"/>
    <col min="3335" max="3335" width="4.33203125" style="7" bestFit="1" customWidth="1"/>
    <col min="3336" max="3336" width="9.5546875" style="7" customWidth="1"/>
    <col min="3337" max="3337" width="11.6640625" style="7" bestFit="1" customWidth="1"/>
    <col min="3338" max="3338" width="7" style="7" customWidth="1"/>
    <col min="3339" max="3339" width="9.6640625" style="7" customWidth="1"/>
    <col min="3340" max="3341" width="21.88671875" style="7"/>
    <col min="3342" max="3342" width="18.6640625" style="7" customWidth="1"/>
    <col min="3343" max="3584" width="21.88671875" style="7"/>
    <col min="3585" max="3585" width="5.109375" style="7" customWidth="1"/>
    <col min="3586" max="3586" width="25" style="7" bestFit="1" customWidth="1"/>
    <col min="3587" max="3587" width="18.88671875" style="7" bestFit="1" customWidth="1"/>
    <col min="3588" max="3588" width="41.5546875" style="7" customWidth="1"/>
    <col min="3589" max="3589" width="23.44140625" style="7" customWidth="1"/>
    <col min="3590" max="3590" width="6.88671875" style="7" bestFit="1" customWidth="1"/>
    <col min="3591" max="3591" width="4.33203125" style="7" bestFit="1" customWidth="1"/>
    <col min="3592" max="3592" width="9.5546875" style="7" customWidth="1"/>
    <col min="3593" max="3593" width="11.6640625" style="7" bestFit="1" customWidth="1"/>
    <col min="3594" max="3594" width="7" style="7" customWidth="1"/>
    <col min="3595" max="3595" width="9.6640625" style="7" customWidth="1"/>
    <col min="3596" max="3597" width="21.88671875" style="7"/>
    <col min="3598" max="3598" width="18.6640625" style="7" customWidth="1"/>
    <col min="3599" max="3840" width="21.88671875" style="7"/>
    <col min="3841" max="3841" width="5.109375" style="7" customWidth="1"/>
    <col min="3842" max="3842" width="25" style="7" bestFit="1" customWidth="1"/>
    <col min="3843" max="3843" width="18.88671875" style="7" bestFit="1" customWidth="1"/>
    <col min="3844" max="3844" width="41.5546875" style="7" customWidth="1"/>
    <col min="3845" max="3845" width="23.44140625" style="7" customWidth="1"/>
    <col min="3846" max="3846" width="6.88671875" style="7" bestFit="1" customWidth="1"/>
    <col min="3847" max="3847" width="4.33203125" style="7" bestFit="1" customWidth="1"/>
    <col min="3848" max="3848" width="9.5546875" style="7" customWidth="1"/>
    <col min="3849" max="3849" width="11.6640625" style="7" bestFit="1" customWidth="1"/>
    <col min="3850" max="3850" width="7" style="7" customWidth="1"/>
    <col min="3851" max="3851" width="9.6640625" style="7" customWidth="1"/>
    <col min="3852" max="3853" width="21.88671875" style="7"/>
    <col min="3854" max="3854" width="18.6640625" style="7" customWidth="1"/>
    <col min="3855" max="4096" width="21.88671875" style="7"/>
    <col min="4097" max="4097" width="5.109375" style="7" customWidth="1"/>
    <col min="4098" max="4098" width="25" style="7" bestFit="1" customWidth="1"/>
    <col min="4099" max="4099" width="18.88671875" style="7" bestFit="1" customWidth="1"/>
    <col min="4100" max="4100" width="41.5546875" style="7" customWidth="1"/>
    <col min="4101" max="4101" width="23.44140625" style="7" customWidth="1"/>
    <col min="4102" max="4102" width="6.88671875" style="7" bestFit="1" customWidth="1"/>
    <col min="4103" max="4103" width="4.33203125" style="7" bestFit="1" customWidth="1"/>
    <col min="4104" max="4104" width="9.5546875" style="7" customWidth="1"/>
    <col min="4105" max="4105" width="11.6640625" style="7" bestFit="1" customWidth="1"/>
    <col min="4106" max="4106" width="7" style="7" customWidth="1"/>
    <col min="4107" max="4107" width="9.6640625" style="7" customWidth="1"/>
    <col min="4108" max="4109" width="21.88671875" style="7"/>
    <col min="4110" max="4110" width="18.6640625" style="7" customWidth="1"/>
    <col min="4111" max="4352" width="21.88671875" style="7"/>
    <col min="4353" max="4353" width="5.109375" style="7" customWidth="1"/>
    <col min="4354" max="4354" width="25" style="7" bestFit="1" customWidth="1"/>
    <col min="4355" max="4355" width="18.88671875" style="7" bestFit="1" customWidth="1"/>
    <col min="4356" max="4356" width="41.5546875" style="7" customWidth="1"/>
    <col min="4357" max="4357" width="23.44140625" style="7" customWidth="1"/>
    <col min="4358" max="4358" width="6.88671875" style="7" bestFit="1" customWidth="1"/>
    <col min="4359" max="4359" width="4.33203125" style="7" bestFit="1" customWidth="1"/>
    <col min="4360" max="4360" width="9.5546875" style="7" customWidth="1"/>
    <col min="4361" max="4361" width="11.6640625" style="7" bestFit="1" customWidth="1"/>
    <col min="4362" max="4362" width="7" style="7" customWidth="1"/>
    <col min="4363" max="4363" width="9.6640625" style="7" customWidth="1"/>
    <col min="4364" max="4365" width="21.88671875" style="7"/>
    <col min="4366" max="4366" width="18.6640625" style="7" customWidth="1"/>
    <col min="4367" max="4608" width="21.88671875" style="7"/>
    <col min="4609" max="4609" width="5.109375" style="7" customWidth="1"/>
    <col min="4610" max="4610" width="25" style="7" bestFit="1" customWidth="1"/>
    <col min="4611" max="4611" width="18.88671875" style="7" bestFit="1" customWidth="1"/>
    <col min="4612" max="4612" width="41.5546875" style="7" customWidth="1"/>
    <col min="4613" max="4613" width="23.44140625" style="7" customWidth="1"/>
    <col min="4614" max="4614" width="6.88671875" style="7" bestFit="1" customWidth="1"/>
    <col min="4615" max="4615" width="4.33203125" style="7" bestFit="1" customWidth="1"/>
    <col min="4616" max="4616" width="9.5546875" style="7" customWidth="1"/>
    <col min="4617" max="4617" width="11.6640625" style="7" bestFit="1" customWidth="1"/>
    <col min="4618" max="4618" width="7" style="7" customWidth="1"/>
    <col min="4619" max="4619" width="9.6640625" style="7" customWidth="1"/>
    <col min="4620" max="4621" width="21.88671875" style="7"/>
    <col min="4622" max="4622" width="18.6640625" style="7" customWidth="1"/>
    <col min="4623" max="4864" width="21.88671875" style="7"/>
    <col min="4865" max="4865" width="5.109375" style="7" customWidth="1"/>
    <col min="4866" max="4866" width="25" style="7" bestFit="1" customWidth="1"/>
    <col min="4867" max="4867" width="18.88671875" style="7" bestFit="1" customWidth="1"/>
    <col min="4868" max="4868" width="41.5546875" style="7" customWidth="1"/>
    <col min="4869" max="4869" width="23.44140625" style="7" customWidth="1"/>
    <col min="4870" max="4870" width="6.88671875" style="7" bestFit="1" customWidth="1"/>
    <col min="4871" max="4871" width="4.33203125" style="7" bestFit="1" customWidth="1"/>
    <col min="4872" max="4872" width="9.5546875" style="7" customWidth="1"/>
    <col min="4873" max="4873" width="11.6640625" style="7" bestFit="1" customWidth="1"/>
    <col min="4874" max="4874" width="7" style="7" customWidth="1"/>
    <col min="4875" max="4875" width="9.6640625" style="7" customWidth="1"/>
    <col min="4876" max="4877" width="21.88671875" style="7"/>
    <col min="4878" max="4878" width="18.6640625" style="7" customWidth="1"/>
    <col min="4879" max="5120" width="21.88671875" style="7"/>
    <col min="5121" max="5121" width="5.109375" style="7" customWidth="1"/>
    <col min="5122" max="5122" width="25" style="7" bestFit="1" customWidth="1"/>
    <col min="5123" max="5123" width="18.88671875" style="7" bestFit="1" customWidth="1"/>
    <col min="5124" max="5124" width="41.5546875" style="7" customWidth="1"/>
    <col min="5125" max="5125" width="23.44140625" style="7" customWidth="1"/>
    <col min="5126" max="5126" width="6.88671875" style="7" bestFit="1" customWidth="1"/>
    <col min="5127" max="5127" width="4.33203125" style="7" bestFit="1" customWidth="1"/>
    <col min="5128" max="5128" width="9.5546875" style="7" customWidth="1"/>
    <col min="5129" max="5129" width="11.6640625" style="7" bestFit="1" customWidth="1"/>
    <col min="5130" max="5130" width="7" style="7" customWidth="1"/>
    <col min="5131" max="5131" width="9.6640625" style="7" customWidth="1"/>
    <col min="5132" max="5133" width="21.88671875" style="7"/>
    <col min="5134" max="5134" width="18.6640625" style="7" customWidth="1"/>
    <col min="5135" max="5376" width="21.88671875" style="7"/>
    <col min="5377" max="5377" width="5.109375" style="7" customWidth="1"/>
    <col min="5378" max="5378" width="25" style="7" bestFit="1" customWidth="1"/>
    <col min="5379" max="5379" width="18.88671875" style="7" bestFit="1" customWidth="1"/>
    <col min="5380" max="5380" width="41.5546875" style="7" customWidth="1"/>
    <col min="5381" max="5381" width="23.44140625" style="7" customWidth="1"/>
    <col min="5382" max="5382" width="6.88671875" style="7" bestFit="1" customWidth="1"/>
    <col min="5383" max="5383" width="4.33203125" style="7" bestFit="1" customWidth="1"/>
    <col min="5384" max="5384" width="9.5546875" style="7" customWidth="1"/>
    <col min="5385" max="5385" width="11.6640625" style="7" bestFit="1" customWidth="1"/>
    <col min="5386" max="5386" width="7" style="7" customWidth="1"/>
    <col min="5387" max="5387" width="9.6640625" style="7" customWidth="1"/>
    <col min="5388" max="5389" width="21.88671875" style="7"/>
    <col min="5390" max="5390" width="18.6640625" style="7" customWidth="1"/>
    <col min="5391" max="5632" width="21.88671875" style="7"/>
    <col min="5633" max="5633" width="5.109375" style="7" customWidth="1"/>
    <col min="5634" max="5634" width="25" style="7" bestFit="1" customWidth="1"/>
    <col min="5635" max="5635" width="18.88671875" style="7" bestFit="1" customWidth="1"/>
    <col min="5636" max="5636" width="41.5546875" style="7" customWidth="1"/>
    <col min="5637" max="5637" width="23.44140625" style="7" customWidth="1"/>
    <col min="5638" max="5638" width="6.88671875" style="7" bestFit="1" customWidth="1"/>
    <col min="5639" max="5639" width="4.33203125" style="7" bestFit="1" customWidth="1"/>
    <col min="5640" max="5640" width="9.5546875" style="7" customWidth="1"/>
    <col min="5641" max="5641" width="11.6640625" style="7" bestFit="1" customWidth="1"/>
    <col min="5642" max="5642" width="7" style="7" customWidth="1"/>
    <col min="5643" max="5643" width="9.6640625" style="7" customWidth="1"/>
    <col min="5644" max="5645" width="21.88671875" style="7"/>
    <col min="5646" max="5646" width="18.6640625" style="7" customWidth="1"/>
    <col min="5647" max="5888" width="21.88671875" style="7"/>
    <col min="5889" max="5889" width="5.109375" style="7" customWidth="1"/>
    <col min="5890" max="5890" width="25" style="7" bestFit="1" customWidth="1"/>
    <col min="5891" max="5891" width="18.88671875" style="7" bestFit="1" customWidth="1"/>
    <col min="5892" max="5892" width="41.5546875" style="7" customWidth="1"/>
    <col min="5893" max="5893" width="23.44140625" style="7" customWidth="1"/>
    <col min="5894" max="5894" width="6.88671875" style="7" bestFit="1" customWidth="1"/>
    <col min="5895" max="5895" width="4.33203125" style="7" bestFit="1" customWidth="1"/>
    <col min="5896" max="5896" width="9.5546875" style="7" customWidth="1"/>
    <col min="5897" max="5897" width="11.6640625" style="7" bestFit="1" customWidth="1"/>
    <col min="5898" max="5898" width="7" style="7" customWidth="1"/>
    <col min="5899" max="5899" width="9.6640625" style="7" customWidth="1"/>
    <col min="5900" max="5901" width="21.88671875" style="7"/>
    <col min="5902" max="5902" width="18.6640625" style="7" customWidth="1"/>
    <col min="5903" max="6144" width="21.88671875" style="7"/>
    <col min="6145" max="6145" width="5.109375" style="7" customWidth="1"/>
    <col min="6146" max="6146" width="25" style="7" bestFit="1" customWidth="1"/>
    <col min="6147" max="6147" width="18.88671875" style="7" bestFit="1" customWidth="1"/>
    <col min="6148" max="6148" width="41.5546875" style="7" customWidth="1"/>
    <col min="6149" max="6149" width="23.44140625" style="7" customWidth="1"/>
    <col min="6150" max="6150" width="6.88671875" style="7" bestFit="1" customWidth="1"/>
    <col min="6151" max="6151" width="4.33203125" style="7" bestFit="1" customWidth="1"/>
    <col min="6152" max="6152" width="9.5546875" style="7" customWidth="1"/>
    <col min="6153" max="6153" width="11.6640625" style="7" bestFit="1" customWidth="1"/>
    <col min="6154" max="6154" width="7" style="7" customWidth="1"/>
    <col min="6155" max="6155" width="9.6640625" style="7" customWidth="1"/>
    <col min="6156" max="6157" width="21.88671875" style="7"/>
    <col min="6158" max="6158" width="18.6640625" style="7" customWidth="1"/>
    <col min="6159" max="6400" width="21.88671875" style="7"/>
    <col min="6401" max="6401" width="5.109375" style="7" customWidth="1"/>
    <col min="6402" max="6402" width="25" style="7" bestFit="1" customWidth="1"/>
    <col min="6403" max="6403" width="18.88671875" style="7" bestFit="1" customWidth="1"/>
    <col min="6404" max="6404" width="41.5546875" style="7" customWidth="1"/>
    <col min="6405" max="6405" width="23.44140625" style="7" customWidth="1"/>
    <col min="6406" max="6406" width="6.88671875" style="7" bestFit="1" customWidth="1"/>
    <col min="6407" max="6407" width="4.33203125" style="7" bestFit="1" customWidth="1"/>
    <col min="6408" max="6408" width="9.5546875" style="7" customWidth="1"/>
    <col min="6409" max="6409" width="11.6640625" style="7" bestFit="1" customWidth="1"/>
    <col min="6410" max="6410" width="7" style="7" customWidth="1"/>
    <col min="6411" max="6411" width="9.6640625" style="7" customWidth="1"/>
    <col min="6412" max="6413" width="21.88671875" style="7"/>
    <col min="6414" max="6414" width="18.6640625" style="7" customWidth="1"/>
    <col min="6415" max="6656" width="21.88671875" style="7"/>
    <col min="6657" max="6657" width="5.109375" style="7" customWidth="1"/>
    <col min="6658" max="6658" width="25" style="7" bestFit="1" customWidth="1"/>
    <col min="6659" max="6659" width="18.88671875" style="7" bestFit="1" customWidth="1"/>
    <col min="6660" max="6660" width="41.5546875" style="7" customWidth="1"/>
    <col min="6661" max="6661" width="23.44140625" style="7" customWidth="1"/>
    <col min="6662" max="6662" width="6.88671875" style="7" bestFit="1" customWidth="1"/>
    <col min="6663" max="6663" width="4.33203125" style="7" bestFit="1" customWidth="1"/>
    <col min="6664" max="6664" width="9.5546875" style="7" customWidth="1"/>
    <col min="6665" max="6665" width="11.6640625" style="7" bestFit="1" customWidth="1"/>
    <col min="6666" max="6666" width="7" style="7" customWidth="1"/>
    <col min="6667" max="6667" width="9.6640625" style="7" customWidth="1"/>
    <col min="6668" max="6669" width="21.88671875" style="7"/>
    <col min="6670" max="6670" width="18.6640625" style="7" customWidth="1"/>
    <col min="6671" max="6912" width="21.88671875" style="7"/>
    <col min="6913" max="6913" width="5.109375" style="7" customWidth="1"/>
    <col min="6914" max="6914" width="25" style="7" bestFit="1" customWidth="1"/>
    <col min="6915" max="6915" width="18.88671875" style="7" bestFit="1" customWidth="1"/>
    <col min="6916" max="6916" width="41.5546875" style="7" customWidth="1"/>
    <col min="6917" max="6917" width="23.44140625" style="7" customWidth="1"/>
    <col min="6918" max="6918" width="6.88671875" style="7" bestFit="1" customWidth="1"/>
    <col min="6919" max="6919" width="4.33203125" style="7" bestFit="1" customWidth="1"/>
    <col min="6920" max="6920" width="9.5546875" style="7" customWidth="1"/>
    <col min="6921" max="6921" width="11.6640625" style="7" bestFit="1" customWidth="1"/>
    <col min="6922" max="6922" width="7" style="7" customWidth="1"/>
    <col min="6923" max="6923" width="9.6640625" style="7" customWidth="1"/>
    <col min="6924" max="6925" width="21.88671875" style="7"/>
    <col min="6926" max="6926" width="18.6640625" style="7" customWidth="1"/>
    <col min="6927" max="7168" width="21.88671875" style="7"/>
    <col min="7169" max="7169" width="5.109375" style="7" customWidth="1"/>
    <col min="7170" max="7170" width="25" style="7" bestFit="1" customWidth="1"/>
    <col min="7171" max="7171" width="18.88671875" style="7" bestFit="1" customWidth="1"/>
    <col min="7172" max="7172" width="41.5546875" style="7" customWidth="1"/>
    <col min="7173" max="7173" width="23.44140625" style="7" customWidth="1"/>
    <col min="7174" max="7174" width="6.88671875" style="7" bestFit="1" customWidth="1"/>
    <col min="7175" max="7175" width="4.33203125" style="7" bestFit="1" customWidth="1"/>
    <col min="7176" max="7176" width="9.5546875" style="7" customWidth="1"/>
    <col min="7177" max="7177" width="11.6640625" style="7" bestFit="1" customWidth="1"/>
    <col min="7178" max="7178" width="7" style="7" customWidth="1"/>
    <col min="7179" max="7179" width="9.6640625" style="7" customWidth="1"/>
    <col min="7180" max="7181" width="21.88671875" style="7"/>
    <col min="7182" max="7182" width="18.6640625" style="7" customWidth="1"/>
    <col min="7183" max="7424" width="21.88671875" style="7"/>
    <col min="7425" max="7425" width="5.109375" style="7" customWidth="1"/>
    <col min="7426" max="7426" width="25" style="7" bestFit="1" customWidth="1"/>
    <col min="7427" max="7427" width="18.88671875" style="7" bestFit="1" customWidth="1"/>
    <col min="7428" max="7428" width="41.5546875" style="7" customWidth="1"/>
    <col min="7429" max="7429" width="23.44140625" style="7" customWidth="1"/>
    <col min="7430" max="7430" width="6.88671875" style="7" bestFit="1" customWidth="1"/>
    <col min="7431" max="7431" width="4.33203125" style="7" bestFit="1" customWidth="1"/>
    <col min="7432" max="7432" width="9.5546875" style="7" customWidth="1"/>
    <col min="7433" max="7433" width="11.6640625" style="7" bestFit="1" customWidth="1"/>
    <col min="7434" max="7434" width="7" style="7" customWidth="1"/>
    <col min="7435" max="7435" width="9.6640625" style="7" customWidth="1"/>
    <col min="7436" max="7437" width="21.88671875" style="7"/>
    <col min="7438" max="7438" width="18.6640625" style="7" customWidth="1"/>
    <col min="7439" max="7680" width="21.88671875" style="7"/>
    <col min="7681" max="7681" width="5.109375" style="7" customWidth="1"/>
    <col min="7682" max="7682" width="25" style="7" bestFit="1" customWidth="1"/>
    <col min="7683" max="7683" width="18.88671875" style="7" bestFit="1" customWidth="1"/>
    <col min="7684" max="7684" width="41.5546875" style="7" customWidth="1"/>
    <col min="7685" max="7685" width="23.44140625" style="7" customWidth="1"/>
    <col min="7686" max="7686" width="6.88671875" style="7" bestFit="1" customWidth="1"/>
    <col min="7687" max="7687" width="4.33203125" style="7" bestFit="1" customWidth="1"/>
    <col min="7688" max="7688" width="9.5546875" style="7" customWidth="1"/>
    <col min="7689" max="7689" width="11.6640625" style="7" bestFit="1" customWidth="1"/>
    <col min="7690" max="7690" width="7" style="7" customWidth="1"/>
    <col min="7691" max="7691" width="9.6640625" style="7" customWidth="1"/>
    <col min="7692" max="7693" width="21.88671875" style="7"/>
    <col min="7694" max="7694" width="18.6640625" style="7" customWidth="1"/>
    <col min="7695" max="7936" width="21.88671875" style="7"/>
    <col min="7937" max="7937" width="5.109375" style="7" customWidth="1"/>
    <col min="7938" max="7938" width="25" style="7" bestFit="1" customWidth="1"/>
    <col min="7939" max="7939" width="18.88671875" style="7" bestFit="1" customWidth="1"/>
    <col min="7940" max="7940" width="41.5546875" style="7" customWidth="1"/>
    <col min="7941" max="7941" width="23.44140625" style="7" customWidth="1"/>
    <col min="7942" max="7942" width="6.88671875" style="7" bestFit="1" customWidth="1"/>
    <col min="7943" max="7943" width="4.33203125" style="7" bestFit="1" customWidth="1"/>
    <col min="7944" max="7944" width="9.5546875" style="7" customWidth="1"/>
    <col min="7945" max="7945" width="11.6640625" style="7" bestFit="1" customWidth="1"/>
    <col min="7946" max="7946" width="7" style="7" customWidth="1"/>
    <col min="7947" max="7947" width="9.6640625" style="7" customWidth="1"/>
    <col min="7948" max="7949" width="21.88671875" style="7"/>
    <col min="7950" max="7950" width="18.6640625" style="7" customWidth="1"/>
    <col min="7951" max="8192" width="21.88671875" style="7"/>
    <col min="8193" max="8193" width="5.109375" style="7" customWidth="1"/>
    <col min="8194" max="8194" width="25" style="7" bestFit="1" customWidth="1"/>
    <col min="8195" max="8195" width="18.88671875" style="7" bestFit="1" customWidth="1"/>
    <col min="8196" max="8196" width="41.5546875" style="7" customWidth="1"/>
    <col min="8197" max="8197" width="23.44140625" style="7" customWidth="1"/>
    <col min="8198" max="8198" width="6.88671875" style="7" bestFit="1" customWidth="1"/>
    <col min="8199" max="8199" width="4.33203125" style="7" bestFit="1" customWidth="1"/>
    <col min="8200" max="8200" width="9.5546875" style="7" customWidth="1"/>
    <col min="8201" max="8201" width="11.6640625" style="7" bestFit="1" customWidth="1"/>
    <col min="8202" max="8202" width="7" style="7" customWidth="1"/>
    <col min="8203" max="8203" width="9.6640625" style="7" customWidth="1"/>
    <col min="8204" max="8205" width="21.88671875" style="7"/>
    <col min="8206" max="8206" width="18.6640625" style="7" customWidth="1"/>
    <col min="8207" max="8448" width="21.88671875" style="7"/>
    <col min="8449" max="8449" width="5.109375" style="7" customWidth="1"/>
    <col min="8450" max="8450" width="25" style="7" bestFit="1" customWidth="1"/>
    <col min="8451" max="8451" width="18.88671875" style="7" bestFit="1" customWidth="1"/>
    <col min="8452" max="8452" width="41.5546875" style="7" customWidth="1"/>
    <col min="8453" max="8453" width="23.44140625" style="7" customWidth="1"/>
    <col min="8454" max="8454" width="6.88671875" style="7" bestFit="1" customWidth="1"/>
    <col min="8455" max="8455" width="4.33203125" style="7" bestFit="1" customWidth="1"/>
    <col min="8456" max="8456" width="9.5546875" style="7" customWidth="1"/>
    <col min="8457" max="8457" width="11.6640625" style="7" bestFit="1" customWidth="1"/>
    <col min="8458" max="8458" width="7" style="7" customWidth="1"/>
    <col min="8459" max="8459" width="9.6640625" style="7" customWidth="1"/>
    <col min="8460" max="8461" width="21.88671875" style="7"/>
    <col min="8462" max="8462" width="18.6640625" style="7" customWidth="1"/>
    <col min="8463" max="8704" width="21.88671875" style="7"/>
    <col min="8705" max="8705" width="5.109375" style="7" customWidth="1"/>
    <col min="8706" max="8706" width="25" style="7" bestFit="1" customWidth="1"/>
    <col min="8707" max="8707" width="18.88671875" style="7" bestFit="1" customWidth="1"/>
    <col min="8708" max="8708" width="41.5546875" style="7" customWidth="1"/>
    <col min="8709" max="8709" width="23.44140625" style="7" customWidth="1"/>
    <col min="8710" max="8710" width="6.88671875" style="7" bestFit="1" customWidth="1"/>
    <col min="8711" max="8711" width="4.33203125" style="7" bestFit="1" customWidth="1"/>
    <col min="8712" max="8712" width="9.5546875" style="7" customWidth="1"/>
    <col min="8713" max="8713" width="11.6640625" style="7" bestFit="1" customWidth="1"/>
    <col min="8714" max="8714" width="7" style="7" customWidth="1"/>
    <col min="8715" max="8715" width="9.6640625" style="7" customWidth="1"/>
    <col min="8716" max="8717" width="21.88671875" style="7"/>
    <col min="8718" max="8718" width="18.6640625" style="7" customWidth="1"/>
    <col min="8719" max="8960" width="21.88671875" style="7"/>
    <col min="8961" max="8961" width="5.109375" style="7" customWidth="1"/>
    <col min="8962" max="8962" width="25" style="7" bestFit="1" customWidth="1"/>
    <col min="8963" max="8963" width="18.88671875" style="7" bestFit="1" customWidth="1"/>
    <col min="8964" max="8964" width="41.5546875" style="7" customWidth="1"/>
    <col min="8965" max="8965" width="23.44140625" style="7" customWidth="1"/>
    <col min="8966" max="8966" width="6.88671875" style="7" bestFit="1" customWidth="1"/>
    <col min="8967" max="8967" width="4.33203125" style="7" bestFit="1" customWidth="1"/>
    <col min="8968" max="8968" width="9.5546875" style="7" customWidth="1"/>
    <col min="8969" max="8969" width="11.6640625" style="7" bestFit="1" customWidth="1"/>
    <col min="8970" max="8970" width="7" style="7" customWidth="1"/>
    <col min="8971" max="8971" width="9.6640625" style="7" customWidth="1"/>
    <col min="8972" max="8973" width="21.88671875" style="7"/>
    <col min="8974" max="8974" width="18.6640625" style="7" customWidth="1"/>
    <col min="8975" max="9216" width="21.88671875" style="7"/>
    <col min="9217" max="9217" width="5.109375" style="7" customWidth="1"/>
    <col min="9218" max="9218" width="25" style="7" bestFit="1" customWidth="1"/>
    <col min="9219" max="9219" width="18.88671875" style="7" bestFit="1" customWidth="1"/>
    <col min="9220" max="9220" width="41.5546875" style="7" customWidth="1"/>
    <col min="9221" max="9221" width="23.44140625" style="7" customWidth="1"/>
    <col min="9222" max="9222" width="6.88671875" style="7" bestFit="1" customWidth="1"/>
    <col min="9223" max="9223" width="4.33203125" style="7" bestFit="1" customWidth="1"/>
    <col min="9224" max="9224" width="9.5546875" style="7" customWidth="1"/>
    <col min="9225" max="9225" width="11.6640625" style="7" bestFit="1" customWidth="1"/>
    <col min="9226" max="9226" width="7" style="7" customWidth="1"/>
    <col min="9227" max="9227" width="9.6640625" style="7" customWidth="1"/>
    <col min="9228" max="9229" width="21.88671875" style="7"/>
    <col min="9230" max="9230" width="18.6640625" style="7" customWidth="1"/>
    <col min="9231" max="9472" width="21.88671875" style="7"/>
    <col min="9473" max="9473" width="5.109375" style="7" customWidth="1"/>
    <col min="9474" max="9474" width="25" style="7" bestFit="1" customWidth="1"/>
    <col min="9475" max="9475" width="18.88671875" style="7" bestFit="1" customWidth="1"/>
    <col min="9476" max="9476" width="41.5546875" style="7" customWidth="1"/>
    <col min="9477" max="9477" width="23.44140625" style="7" customWidth="1"/>
    <col min="9478" max="9478" width="6.88671875" style="7" bestFit="1" customWidth="1"/>
    <col min="9479" max="9479" width="4.33203125" style="7" bestFit="1" customWidth="1"/>
    <col min="9480" max="9480" width="9.5546875" style="7" customWidth="1"/>
    <col min="9481" max="9481" width="11.6640625" style="7" bestFit="1" customWidth="1"/>
    <col min="9482" max="9482" width="7" style="7" customWidth="1"/>
    <col min="9483" max="9483" width="9.6640625" style="7" customWidth="1"/>
    <col min="9484" max="9485" width="21.88671875" style="7"/>
    <col min="9486" max="9486" width="18.6640625" style="7" customWidth="1"/>
    <col min="9487" max="9728" width="21.88671875" style="7"/>
    <col min="9729" max="9729" width="5.109375" style="7" customWidth="1"/>
    <col min="9730" max="9730" width="25" style="7" bestFit="1" customWidth="1"/>
    <col min="9731" max="9731" width="18.88671875" style="7" bestFit="1" customWidth="1"/>
    <col min="9732" max="9732" width="41.5546875" style="7" customWidth="1"/>
    <col min="9733" max="9733" width="23.44140625" style="7" customWidth="1"/>
    <col min="9734" max="9734" width="6.88671875" style="7" bestFit="1" customWidth="1"/>
    <col min="9735" max="9735" width="4.33203125" style="7" bestFit="1" customWidth="1"/>
    <col min="9736" max="9736" width="9.5546875" style="7" customWidth="1"/>
    <col min="9737" max="9737" width="11.6640625" style="7" bestFit="1" customWidth="1"/>
    <col min="9738" max="9738" width="7" style="7" customWidth="1"/>
    <col min="9739" max="9739" width="9.6640625" style="7" customWidth="1"/>
    <col min="9740" max="9741" width="21.88671875" style="7"/>
    <col min="9742" max="9742" width="18.6640625" style="7" customWidth="1"/>
    <col min="9743" max="9984" width="21.88671875" style="7"/>
    <col min="9985" max="9985" width="5.109375" style="7" customWidth="1"/>
    <col min="9986" max="9986" width="25" style="7" bestFit="1" customWidth="1"/>
    <col min="9987" max="9987" width="18.88671875" style="7" bestFit="1" customWidth="1"/>
    <col min="9988" max="9988" width="41.5546875" style="7" customWidth="1"/>
    <col min="9989" max="9989" width="23.44140625" style="7" customWidth="1"/>
    <col min="9990" max="9990" width="6.88671875" style="7" bestFit="1" customWidth="1"/>
    <col min="9991" max="9991" width="4.33203125" style="7" bestFit="1" customWidth="1"/>
    <col min="9992" max="9992" width="9.5546875" style="7" customWidth="1"/>
    <col min="9993" max="9993" width="11.6640625" style="7" bestFit="1" customWidth="1"/>
    <col min="9994" max="9994" width="7" style="7" customWidth="1"/>
    <col min="9995" max="9995" width="9.6640625" style="7" customWidth="1"/>
    <col min="9996" max="9997" width="21.88671875" style="7"/>
    <col min="9998" max="9998" width="18.6640625" style="7" customWidth="1"/>
    <col min="9999" max="10240" width="21.88671875" style="7"/>
    <col min="10241" max="10241" width="5.109375" style="7" customWidth="1"/>
    <col min="10242" max="10242" width="25" style="7" bestFit="1" customWidth="1"/>
    <col min="10243" max="10243" width="18.88671875" style="7" bestFit="1" customWidth="1"/>
    <col min="10244" max="10244" width="41.5546875" style="7" customWidth="1"/>
    <col min="10245" max="10245" width="23.44140625" style="7" customWidth="1"/>
    <col min="10246" max="10246" width="6.88671875" style="7" bestFit="1" customWidth="1"/>
    <col min="10247" max="10247" width="4.33203125" style="7" bestFit="1" customWidth="1"/>
    <col min="10248" max="10248" width="9.5546875" style="7" customWidth="1"/>
    <col min="10249" max="10249" width="11.6640625" style="7" bestFit="1" customWidth="1"/>
    <col min="10250" max="10250" width="7" style="7" customWidth="1"/>
    <col min="10251" max="10251" width="9.6640625" style="7" customWidth="1"/>
    <col min="10252" max="10253" width="21.88671875" style="7"/>
    <col min="10254" max="10254" width="18.6640625" style="7" customWidth="1"/>
    <col min="10255" max="10496" width="21.88671875" style="7"/>
    <col min="10497" max="10497" width="5.109375" style="7" customWidth="1"/>
    <col min="10498" max="10498" width="25" style="7" bestFit="1" customWidth="1"/>
    <col min="10499" max="10499" width="18.88671875" style="7" bestFit="1" customWidth="1"/>
    <col min="10500" max="10500" width="41.5546875" style="7" customWidth="1"/>
    <col min="10501" max="10501" width="23.44140625" style="7" customWidth="1"/>
    <col min="10502" max="10502" width="6.88671875" style="7" bestFit="1" customWidth="1"/>
    <col min="10503" max="10503" width="4.33203125" style="7" bestFit="1" customWidth="1"/>
    <col min="10504" max="10504" width="9.5546875" style="7" customWidth="1"/>
    <col min="10505" max="10505" width="11.6640625" style="7" bestFit="1" customWidth="1"/>
    <col min="10506" max="10506" width="7" style="7" customWidth="1"/>
    <col min="10507" max="10507" width="9.6640625" style="7" customWidth="1"/>
    <col min="10508" max="10509" width="21.88671875" style="7"/>
    <col min="10510" max="10510" width="18.6640625" style="7" customWidth="1"/>
    <col min="10511" max="10752" width="21.88671875" style="7"/>
    <col min="10753" max="10753" width="5.109375" style="7" customWidth="1"/>
    <col min="10754" max="10754" width="25" style="7" bestFit="1" customWidth="1"/>
    <col min="10755" max="10755" width="18.88671875" style="7" bestFit="1" customWidth="1"/>
    <col min="10756" max="10756" width="41.5546875" style="7" customWidth="1"/>
    <col min="10757" max="10757" width="23.44140625" style="7" customWidth="1"/>
    <col min="10758" max="10758" width="6.88671875" style="7" bestFit="1" customWidth="1"/>
    <col min="10759" max="10759" width="4.33203125" style="7" bestFit="1" customWidth="1"/>
    <col min="10760" max="10760" width="9.5546875" style="7" customWidth="1"/>
    <col min="10761" max="10761" width="11.6640625" style="7" bestFit="1" customWidth="1"/>
    <col min="10762" max="10762" width="7" style="7" customWidth="1"/>
    <col min="10763" max="10763" width="9.6640625" style="7" customWidth="1"/>
    <col min="10764" max="10765" width="21.88671875" style="7"/>
    <col min="10766" max="10766" width="18.6640625" style="7" customWidth="1"/>
    <col min="10767" max="11008" width="21.88671875" style="7"/>
    <col min="11009" max="11009" width="5.109375" style="7" customWidth="1"/>
    <col min="11010" max="11010" width="25" style="7" bestFit="1" customWidth="1"/>
    <col min="11011" max="11011" width="18.88671875" style="7" bestFit="1" customWidth="1"/>
    <col min="11012" max="11012" width="41.5546875" style="7" customWidth="1"/>
    <col min="11013" max="11013" width="23.44140625" style="7" customWidth="1"/>
    <col min="11014" max="11014" width="6.88671875" style="7" bestFit="1" customWidth="1"/>
    <col min="11015" max="11015" width="4.33203125" style="7" bestFit="1" customWidth="1"/>
    <col min="11016" max="11016" width="9.5546875" style="7" customWidth="1"/>
    <col min="11017" max="11017" width="11.6640625" style="7" bestFit="1" customWidth="1"/>
    <col min="11018" max="11018" width="7" style="7" customWidth="1"/>
    <col min="11019" max="11019" width="9.6640625" style="7" customWidth="1"/>
    <col min="11020" max="11021" width="21.88671875" style="7"/>
    <col min="11022" max="11022" width="18.6640625" style="7" customWidth="1"/>
    <col min="11023" max="11264" width="21.88671875" style="7"/>
    <col min="11265" max="11265" width="5.109375" style="7" customWidth="1"/>
    <col min="11266" max="11266" width="25" style="7" bestFit="1" customWidth="1"/>
    <col min="11267" max="11267" width="18.88671875" style="7" bestFit="1" customWidth="1"/>
    <col min="11268" max="11268" width="41.5546875" style="7" customWidth="1"/>
    <col min="11269" max="11269" width="23.44140625" style="7" customWidth="1"/>
    <col min="11270" max="11270" width="6.88671875" style="7" bestFit="1" customWidth="1"/>
    <col min="11271" max="11271" width="4.33203125" style="7" bestFit="1" customWidth="1"/>
    <col min="11272" max="11272" width="9.5546875" style="7" customWidth="1"/>
    <col min="11273" max="11273" width="11.6640625" style="7" bestFit="1" customWidth="1"/>
    <col min="11274" max="11274" width="7" style="7" customWidth="1"/>
    <col min="11275" max="11275" width="9.6640625" style="7" customWidth="1"/>
    <col min="11276" max="11277" width="21.88671875" style="7"/>
    <col min="11278" max="11278" width="18.6640625" style="7" customWidth="1"/>
    <col min="11279" max="11520" width="21.88671875" style="7"/>
    <col min="11521" max="11521" width="5.109375" style="7" customWidth="1"/>
    <col min="11522" max="11522" width="25" style="7" bestFit="1" customWidth="1"/>
    <col min="11523" max="11523" width="18.88671875" style="7" bestFit="1" customWidth="1"/>
    <col min="11524" max="11524" width="41.5546875" style="7" customWidth="1"/>
    <col min="11525" max="11525" width="23.44140625" style="7" customWidth="1"/>
    <col min="11526" max="11526" width="6.88671875" style="7" bestFit="1" customWidth="1"/>
    <col min="11527" max="11527" width="4.33203125" style="7" bestFit="1" customWidth="1"/>
    <col min="11528" max="11528" width="9.5546875" style="7" customWidth="1"/>
    <col min="11529" max="11529" width="11.6640625" style="7" bestFit="1" customWidth="1"/>
    <col min="11530" max="11530" width="7" style="7" customWidth="1"/>
    <col min="11531" max="11531" width="9.6640625" style="7" customWidth="1"/>
    <col min="11532" max="11533" width="21.88671875" style="7"/>
    <col min="11534" max="11534" width="18.6640625" style="7" customWidth="1"/>
    <col min="11535" max="11776" width="21.88671875" style="7"/>
    <col min="11777" max="11777" width="5.109375" style="7" customWidth="1"/>
    <col min="11778" max="11778" width="25" style="7" bestFit="1" customWidth="1"/>
    <col min="11779" max="11779" width="18.88671875" style="7" bestFit="1" customWidth="1"/>
    <col min="11780" max="11780" width="41.5546875" style="7" customWidth="1"/>
    <col min="11781" max="11781" width="23.44140625" style="7" customWidth="1"/>
    <col min="11782" max="11782" width="6.88671875" style="7" bestFit="1" customWidth="1"/>
    <col min="11783" max="11783" width="4.33203125" style="7" bestFit="1" customWidth="1"/>
    <col min="11784" max="11784" width="9.5546875" style="7" customWidth="1"/>
    <col min="11785" max="11785" width="11.6640625" style="7" bestFit="1" customWidth="1"/>
    <col min="11786" max="11786" width="7" style="7" customWidth="1"/>
    <col min="11787" max="11787" width="9.6640625" style="7" customWidth="1"/>
    <col min="11788" max="11789" width="21.88671875" style="7"/>
    <col min="11790" max="11790" width="18.6640625" style="7" customWidth="1"/>
    <col min="11791" max="12032" width="21.88671875" style="7"/>
    <col min="12033" max="12033" width="5.109375" style="7" customWidth="1"/>
    <col min="12034" max="12034" width="25" style="7" bestFit="1" customWidth="1"/>
    <col min="12035" max="12035" width="18.88671875" style="7" bestFit="1" customWidth="1"/>
    <col min="12036" max="12036" width="41.5546875" style="7" customWidth="1"/>
    <col min="12037" max="12037" width="23.44140625" style="7" customWidth="1"/>
    <col min="12038" max="12038" width="6.88671875" style="7" bestFit="1" customWidth="1"/>
    <col min="12039" max="12039" width="4.33203125" style="7" bestFit="1" customWidth="1"/>
    <col min="12040" max="12040" width="9.5546875" style="7" customWidth="1"/>
    <col min="12041" max="12041" width="11.6640625" style="7" bestFit="1" customWidth="1"/>
    <col min="12042" max="12042" width="7" style="7" customWidth="1"/>
    <col min="12043" max="12043" width="9.6640625" style="7" customWidth="1"/>
    <col min="12044" max="12045" width="21.88671875" style="7"/>
    <col min="12046" max="12046" width="18.6640625" style="7" customWidth="1"/>
    <col min="12047" max="12288" width="21.88671875" style="7"/>
    <col min="12289" max="12289" width="5.109375" style="7" customWidth="1"/>
    <col min="12290" max="12290" width="25" style="7" bestFit="1" customWidth="1"/>
    <col min="12291" max="12291" width="18.88671875" style="7" bestFit="1" customWidth="1"/>
    <col min="12292" max="12292" width="41.5546875" style="7" customWidth="1"/>
    <col min="12293" max="12293" width="23.44140625" style="7" customWidth="1"/>
    <col min="12294" max="12294" width="6.88671875" style="7" bestFit="1" customWidth="1"/>
    <col min="12295" max="12295" width="4.33203125" style="7" bestFit="1" customWidth="1"/>
    <col min="12296" max="12296" width="9.5546875" style="7" customWidth="1"/>
    <col min="12297" max="12297" width="11.6640625" style="7" bestFit="1" customWidth="1"/>
    <col min="12298" max="12298" width="7" style="7" customWidth="1"/>
    <col min="12299" max="12299" width="9.6640625" style="7" customWidth="1"/>
    <col min="12300" max="12301" width="21.88671875" style="7"/>
    <col min="12302" max="12302" width="18.6640625" style="7" customWidth="1"/>
    <col min="12303" max="12544" width="21.88671875" style="7"/>
    <col min="12545" max="12545" width="5.109375" style="7" customWidth="1"/>
    <col min="12546" max="12546" width="25" style="7" bestFit="1" customWidth="1"/>
    <col min="12547" max="12547" width="18.88671875" style="7" bestFit="1" customWidth="1"/>
    <col min="12548" max="12548" width="41.5546875" style="7" customWidth="1"/>
    <col min="12549" max="12549" width="23.44140625" style="7" customWidth="1"/>
    <col min="12550" max="12550" width="6.88671875" style="7" bestFit="1" customWidth="1"/>
    <col min="12551" max="12551" width="4.33203125" style="7" bestFit="1" customWidth="1"/>
    <col min="12552" max="12552" width="9.5546875" style="7" customWidth="1"/>
    <col min="12553" max="12553" width="11.6640625" style="7" bestFit="1" customWidth="1"/>
    <col min="12554" max="12554" width="7" style="7" customWidth="1"/>
    <col min="12555" max="12555" width="9.6640625" style="7" customWidth="1"/>
    <col min="12556" max="12557" width="21.88671875" style="7"/>
    <col min="12558" max="12558" width="18.6640625" style="7" customWidth="1"/>
    <col min="12559" max="12800" width="21.88671875" style="7"/>
    <col min="12801" max="12801" width="5.109375" style="7" customWidth="1"/>
    <col min="12802" max="12802" width="25" style="7" bestFit="1" customWidth="1"/>
    <col min="12803" max="12803" width="18.88671875" style="7" bestFit="1" customWidth="1"/>
    <col min="12804" max="12804" width="41.5546875" style="7" customWidth="1"/>
    <col min="12805" max="12805" width="23.44140625" style="7" customWidth="1"/>
    <col min="12806" max="12806" width="6.88671875" style="7" bestFit="1" customWidth="1"/>
    <col min="12807" max="12807" width="4.33203125" style="7" bestFit="1" customWidth="1"/>
    <col min="12808" max="12808" width="9.5546875" style="7" customWidth="1"/>
    <col min="12809" max="12809" width="11.6640625" style="7" bestFit="1" customWidth="1"/>
    <col min="12810" max="12810" width="7" style="7" customWidth="1"/>
    <col min="12811" max="12811" width="9.6640625" style="7" customWidth="1"/>
    <col min="12812" max="12813" width="21.88671875" style="7"/>
    <col min="12814" max="12814" width="18.6640625" style="7" customWidth="1"/>
    <col min="12815" max="13056" width="21.88671875" style="7"/>
    <col min="13057" max="13057" width="5.109375" style="7" customWidth="1"/>
    <col min="13058" max="13058" width="25" style="7" bestFit="1" customWidth="1"/>
    <col min="13059" max="13059" width="18.88671875" style="7" bestFit="1" customWidth="1"/>
    <col min="13060" max="13060" width="41.5546875" style="7" customWidth="1"/>
    <col min="13061" max="13061" width="23.44140625" style="7" customWidth="1"/>
    <col min="13062" max="13062" width="6.88671875" style="7" bestFit="1" customWidth="1"/>
    <col min="13063" max="13063" width="4.33203125" style="7" bestFit="1" customWidth="1"/>
    <col min="13064" max="13064" width="9.5546875" style="7" customWidth="1"/>
    <col min="13065" max="13065" width="11.6640625" style="7" bestFit="1" customWidth="1"/>
    <col min="13066" max="13066" width="7" style="7" customWidth="1"/>
    <col min="13067" max="13067" width="9.6640625" style="7" customWidth="1"/>
    <col min="13068" max="13069" width="21.88671875" style="7"/>
    <col min="13070" max="13070" width="18.6640625" style="7" customWidth="1"/>
    <col min="13071" max="13312" width="21.88671875" style="7"/>
    <col min="13313" max="13313" width="5.109375" style="7" customWidth="1"/>
    <col min="13314" max="13314" width="25" style="7" bestFit="1" customWidth="1"/>
    <col min="13315" max="13315" width="18.88671875" style="7" bestFit="1" customWidth="1"/>
    <col min="13316" max="13316" width="41.5546875" style="7" customWidth="1"/>
    <col min="13317" max="13317" width="23.44140625" style="7" customWidth="1"/>
    <col min="13318" max="13318" width="6.88671875" style="7" bestFit="1" customWidth="1"/>
    <col min="13319" max="13319" width="4.33203125" style="7" bestFit="1" customWidth="1"/>
    <col min="13320" max="13320" width="9.5546875" style="7" customWidth="1"/>
    <col min="13321" max="13321" width="11.6640625" style="7" bestFit="1" customWidth="1"/>
    <col min="13322" max="13322" width="7" style="7" customWidth="1"/>
    <col min="13323" max="13323" width="9.6640625" style="7" customWidth="1"/>
    <col min="13324" max="13325" width="21.88671875" style="7"/>
    <col min="13326" max="13326" width="18.6640625" style="7" customWidth="1"/>
    <col min="13327" max="13568" width="21.88671875" style="7"/>
    <col min="13569" max="13569" width="5.109375" style="7" customWidth="1"/>
    <col min="13570" max="13570" width="25" style="7" bestFit="1" customWidth="1"/>
    <col min="13571" max="13571" width="18.88671875" style="7" bestFit="1" customWidth="1"/>
    <col min="13572" max="13572" width="41.5546875" style="7" customWidth="1"/>
    <col min="13573" max="13573" width="23.44140625" style="7" customWidth="1"/>
    <col min="13574" max="13574" width="6.88671875" style="7" bestFit="1" customWidth="1"/>
    <col min="13575" max="13575" width="4.33203125" style="7" bestFit="1" customWidth="1"/>
    <col min="13576" max="13576" width="9.5546875" style="7" customWidth="1"/>
    <col min="13577" max="13577" width="11.6640625" style="7" bestFit="1" customWidth="1"/>
    <col min="13578" max="13578" width="7" style="7" customWidth="1"/>
    <col min="13579" max="13579" width="9.6640625" style="7" customWidth="1"/>
    <col min="13580" max="13581" width="21.88671875" style="7"/>
    <col min="13582" max="13582" width="18.6640625" style="7" customWidth="1"/>
    <col min="13583" max="13824" width="21.88671875" style="7"/>
    <col min="13825" max="13825" width="5.109375" style="7" customWidth="1"/>
    <col min="13826" max="13826" width="25" style="7" bestFit="1" customWidth="1"/>
    <col min="13827" max="13827" width="18.88671875" style="7" bestFit="1" customWidth="1"/>
    <col min="13828" max="13828" width="41.5546875" style="7" customWidth="1"/>
    <col min="13829" max="13829" width="23.44140625" style="7" customWidth="1"/>
    <col min="13830" max="13830" width="6.88671875" style="7" bestFit="1" customWidth="1"/>
    <col min="13831" max="13831" width="4.33203125" style="7" bestFit="1" customWidth="1"/>
    <col min="13832" max="13832" width="9.5546875" style="7" customWidth="1"/>
    <col min="13833" max="13833" width="11.6640625" style="7" bestFit="1" customWidth="1"/>
    <col min="13834" max="13834" width="7" style="7" customWidth="1"/>
    <col min="13835" max="13835" width="9.6640625" style="7" customWidth="1"/>
    <col min="13836" max="13837" width="21.88671875" style="7"/>
    <col min="13838" max="13838" width="18.6640625" style="7" customWidth="1"/>
    <col min="13839" max="14080" width="21.88671875" style="7"/>
    <col min="14081" max="14081" width="5.109375" style="7" customWidth="1"/>
    <col min="14082" max="14082" width="25" style="7" bestFit="1" customWidth="1"/>
    <col min="14083" max="14083" width="18.88671875" style="7" bestFit="1" customWidth="1"/>
    <col min="14084" max="14084" width="41.5546875" style="7" customWidth="1"/>
    <col min="14085" max="14085" width="23.44140625" style="7" customWidth="1"/>
    <col min="14086" max="14086" width="6.88671875" style="7" bestFit="1" customWidth="1"/>
    <col min="14087" max="14087" width="4.33203125" style="7" bestFit="1" customWidth="1"/>
    <col min="14088" max="14088" width="9.5546875" style="7" customWidth="1"/>
    <col min="14089" max="14089" width="11.6640625" style="7" bestFit="1" customWidth="1"/>
    <col min="14090" max="14090" width="7" style="7" customWidth="1"/>
    <col min="14091" max="14091" width="9.6640625" style="7" customWidth="1"/>
    <col min="14092" max="14093" width="21.88671875" style="7"/>
    <col min="14094" max="14094" width="18.6640625" style="7" customWidth="1"/>
    <col min="14095" max="14336" width="21.88671875" style="7"/>
    <col min="14337" max="14337" width="5.109375" style="7" customWidth="1"/>
    <col min="14338" max="14338" width="25" style="7" bestFit="1" customWidth="1"/>
    <col min="14339" max="14339" width="18.88671875" style="7" bestFit="1" customWidth="1"/>
    <col min="14340" max="14340" width="41.5546875" style="7" customWidth="1"/>
    <col min="14341" max="14341" width="23.44140625" style="7" customWidth="1"/>
    <col min="14342" max="14342" width="6.88671875" style="7" bestFit="1" customWidth="1"/>
    <col min="14343" max="14343" width="4.33203125" style="7" bestFit="1" customWidth="1"/>
    <col min="14344" max="14344" width="9.5546875" style="7" customWidth="1"/>
    <col min="14345" max="14345" width="11.6640625" style="7" bestFit="1" customWidth="1"/>
    <col min="14346" max="14346" width="7" style="7" customWidth="1"/>
    <col min="14347" max="14347" width="9.6640625" style="7" customWidth="1"/>
    <col min="14348" max="14349" width="21.88671875" style="7"/>
    <col min="14350" max="14350" width="18.6640625" style="7" customWidth="1"/>
    <col min="14351" max="14592" width="21.88671875" style="7"/>
    <col min="14593" max="14593" width="5.109375" style="7" customWidth="1"/>
    <col min="14594" max="14594" width="25" style="7" bestFit="1" customWidth="1"/>
    <col min="14595" max="14595" width="18.88671875" style="7" bestFit="1" customWidth="1"/>
    <col min="14596" max="14596" width="41.5546875" style="7" customWidth="1"/>
    <col min="14597" max="14597" width="23.44140625" style="7" customWidth="1"/>
    <col min="14598" max="14598" width="6.88671875" style="7" bestFit="1" customWidth="1"/>
    <col min="14599" max="14599" width="4.33203125" style="7" bestFit="1" customWidth="1"/>
    <col min="14600" max="14600" width="9.5546875" style="7" customWidth="1"/>
    <col min="14601" max="14601" width="11.6640625" style="7" bestFit="1" customWidth="1"/>
    <col min="14602" max="14602" width="7" style="7" customWidth="1"/>
    <col min="14603" max="14603" width="9.6640625" style="7" customWidth="1"/>
    <col min="14604" max="14605" width="21.88671875" style="7"/>
    <col min="14606" max="14606" width="18.6640625" style="7" customWidth="1"/>
    <col min="14607" max="14848" width="21.88671875" style="7"/>
    <col min="14849" max="14849" width="5.109375" style="7" customWidth="1"/>
    <col min="14850" max="14850" width="25" style="7" bestFit="1" customWidth="1"/>
    <col min="14851" max="14851" width="18.88671875" style="7" bestFit="1" customWidth="1"/>
    <col min="14852" max="14852" width="41.5546875" style="7" customWidth="1"/>
    <col min="14853" max="14853" width="23.44140625" style="7" customWidth="1"/>
    <col min="14854" max="14854" width="6.88671875" style="7" bestFit="1" customWidth="1"/>
    <col min="14855" max="14855" width="4.33203125" style="7" bestFit="1" customWidth="1"/>
    <col min="14856" max="14856" width="9.5546875" style="7" customWidth="1"/>
    <col min="14857" max="14857" width="11.6640625" style="7" bestFit="1" customWidth="1"/>
    <col min="14858" max="14858" width="7" style="7" customWidth="1"/>
    <col min="14859" max="14859" width="9.6640625" style="7" customWidth="1"/>
    <col min="14860" max="14861" width="21.88671875" style="7"/>
    <col min="14862" max="14862" width="18.6640625" style="7" customWidth="1"/>
    <col min="14863" max="15104" width="21.88671875" style="7"/>
    <col min="15105" max="15105" width="5.109375" style="7" customWidth="1"/>
    <col min="15106" max="15106" width="25" style="7" bestFit="1" customWidth="1"/>
    <col min="15107" max="15107" width="18.88671875" style="7" bestFit="1" customWidth="1"/>
    <col min="15108" max="15108" width="41.5546875" style="7" customWidth="1"/>
    <col min="15109" max="15109" width="23.44140625" style="7" customWidth="1"/>
    <col min="15110" max="15110" width="6.88671875" style="7" bestFit="1" customWidth="1"/>
    <col min="15111" max="15111" width="4.33203125" style="7" bestFit="1" customWidth="1"/>
    <col min="15112" max="15112" width="9.5546875" style="7" customWidth="1"/>
    <col min="15113" max="15113" width="11.6640625" style="7" bestFit="1" customWidth="1"/>
    <col min="15114" max="15114" width="7" style="7" customWidth="1"/>
    <col min="15115" max="15115" width="9.6640625" style="7" customWidth="1"/>
    <col min="15116" max="15117" width="21.88671875" style="7"/>
    <col min="15118" max="15118" width="18.6640625" style="7" customWidth="1"/>
    <col min="15119" max="15360" width="21.88671875" style="7"/>
    <col min="15361" max="15361" width="5.109375" style="7" customWidth="1"/>
    <col min="15362" max="15362" width="25" style="7" bestFit="1" customWidth="1"/>
    <col min="15363" max="15363" width="18.88671875" style="7" bestFit="1" customWidth="1"/>
    <col min="15364" max="15364" width="41.5546875" style="7" customWidth="1"/>
    <col min="15365" max="15365" width="23.44140625" style="7" customWidth="1"/>
    <col min="15366" max="15366" width="6.88671875" style="7" bestFit="1" customWidth="1"/>
    <col min="15367" max="15367" width="4.33203125" style="7" bestFit="1" customWidth="1"/>
    <col min="15368" max="15368" width="9.5546875" style="7" customWidth="1"/>
    <col min="15369" max="15369" width="11.6640625" style="7" bestFit="1" customWidth="1"/>
    <col min="15370" max="15370" width="7" style="7" customWidth="1"/>
    <col min="15371" max="15371" width="9.6640625" style="7" customWidth="1"/>
    <col min="15372" max="15373" width="21.88671875" style="7"/>
    <col min="15374" max="15374" width="18.6640625" style="7" customWidth="1"/>
    <col min="15375" max="15616" width="21.88671875" style="7"/>
    <col min="15617" max="15617" width="5.109375" style="7" customWidth="1"/>
    <col min="15618" max="15618" width="25" style="7" bestFit="1" customWidth="1"/>
    <col min="15619" max="15619" width="18.88671875" style="7" bestFit="1" customWidth="1"/>
    <col min="15620" max="15620" width="41.5546875" style="7" customWidth="1"/>
    <col min="15621" max="15621" width="23.44140625" style="7" customWidth="1"/>
    <col min="15622" max="15622" width="6.88671875" style="7" bestFit="1" customWidth="1"/>
    <col min="15623" max="15623" width="4.33203125" style="7" bestFit="1" customWidth="1"/>
    <col min="15624" max="15624" width="9.5546875" style="7" customWidth="1"/>
    <col min="15625" max="15625" width="11.6640625" style="7" bestFit="1" customWidth="1"/>
    <col min="15626" max="15626" width="7" style="7" customWidth="1"/>
    <col min="15627" max="15627" width="9.6640625" style="7" customWidth="1"/>
    <col min="15628" max="15629" width="21.88671875" style="7"/>
    <col min="15630" max="15630" width="18.6640625" style="7" customWidth="1"/>
    <col min="15631" max="15872" width="21.88671875" style="7"/>
    <col min="15873" max="15873" width="5.109375" style="7" customWidth="1"/>
    <col min="15874" max="15874" width="25" style="7" bestFit="1" customWidth="1"/>
    <col min="15875" max="15875" width="18.88671875" style="7" bestFit="1" customWidth="1"/>
    <col min="15876" max="15876" width="41.5546875" style="7" customWidth="1"/>
    <col min="15877" max="15877" width="23.44140625" style="7" customWidth="1"/>
    <col min="15878" max="15878" width="6.88671875" style="7" bestFit="1" customWidth="1"/>
    <col min="15879" max="15879" width="4.33203125" style="7" bestFit="1" customWidth="1"/>
    <col min="15880" max="15880" width="9.5546875" style="7" customWidth="1"/>
    <col min="15881" max="15881" width="11.6640625" style="7" bestFit="1" customWidth="1"/>
    <col min="15882" max="15882" width="7" style="7" customWidth="1"/>
    <col min="15883" max="15883" width="9.6640625" style="7" customWidth="1"/>
    <col min="15884" max="15885" width="21.88671875" style="7"/>
    <col min="15886" max="15886" width="18.6640625" style="7" customWidth="1"/>
    <col min="15887" max="16128" width="21.88671875" style="7"/>
    <col min="16129" max="16129" width="5.109375" style="7" customWidth="1"/>
    <col min="16130" max="16130" width="25" style="7" bestFit="1" customWidth="1"/>
    <col min="16131" max="16131" width="18.88671875" style="7" bestFit="1" customWidth="1"/>
    <col min="16132" max="16132" width="41.5546875" style="7" customWidth="1"/>
    <col min="16133" max="16133" width="23.44140625" style="7" customWidth="1"/>
    <col min="16134" max="16134" width="6.88671875" style="7" bestFit="1" customWidth="1"/>
    <col min="16135" max="16135" width="4.33203125" style="7" bestFit="1" customWidth="1"/>
    <col min="16136" max="16136" width="9.5546875" style="7" customWidth="1"/>
    <col min="16137" max="16137" width="11.6640625" style="7" bestFit="1" customWidth="1"/>
    <col min="16138" max="16138" width="7" style="7" customWidth="1"/>
    <col min="16139" max="16139" width="9.6640625" style="7" customWidth="1"/>
    <col min="16140" max="16141" width="21.88671875" style="7"/>
    <col min="16142" max="16142" width="18.6640625" style="7" customWidth="1"/>
    <col min="16143" max="16384" width="21.88671875" style="7"/>
  </cols>
  <sheetData>
    <row r="1" spans="1:10" x14ac:dyDescent="0.25">
      <c r="A1" s="1"/>
      <c r="B1" s="60"/>
      <c r="C1" s="61" t="s">
        <v>3</v>
      </c>
      <c r="D1" s="61"/>
      <c r="E1" s="62"/>
    </row>
    <row r="2" spans="1:10" x14ac:dyDescent="0.25">
      <c r="A2" s="9"/>
      <c r="B2" s="10" t="s">
        <v>2</v>
      </c>
      <c r="C2" s="5" t="s">
        <v>3</v>
      </c>
      <c r="D2" s="5"/>
      <c r="E2" s="11"/>
      <c r="F2" s="5"/>
      <c r="G2" s="6"/>
      <c r="H2" s="5"/>
      <c r="I2" s="5"/>
    </row>
    <row r="3" spans="1:10" x14ac:dyDescent="0.25">
      <c r="A3" s="9"/>
      <c r="B3" s="10" t="s">
        <v>5</v>
      </c>
      <c r="C3" s="5">
        <v>12591</v>
      </c>
      <c r="D3" s="5"/>
      <c r="E3" s="11"/>
      <c r="F3" s="5"/>
      <c r="G3" s="6"/>
      <c r="H3" s="5" t="s">
        <v>497</v>
      </c>
      <c r="I3" s="63" t="s">
        <v>498</v>
      </c>
    </row>
    <row r="4" spans="1:10" x14ac:dyDescent="0.25">
      <c r="A4" s="9"/>
      <c r="B4" s="10" t="s">
        <v>6</v>
      </c>
      <c r="C4" s="5" t="s">
        <v>499</v>
      </c>
      <c r="D4" s="5"/>
      <c r="E4" s="11"/>
      <c r="F4" s="5"/>
      <c r="G4" s="6"/>
      <c r="H4" s="5"/>
      <c r="I4" s="5"/>
    </row>
    <row r="5" spans="1:10" x14ac:dyDescent="0.25">
      <c r="A5" s="9"/>
      <c r="B5" s="10" t="s">
        <v>8</v>
      </c>
      <c r="C5" s="5" t="s">
        <v>500</v>
      </c>
      <c r="D5" s="5"/>
      <c r="E5" s="11"/>
      <c r="F5" s="5"/>
      <c r="G5" s="6"/>
      <c r="H5" s="5"/>
      <c r="I5" s="5"/>
    </row>
    <row r="6" spans="1:10" x14ac:dyDescent="0.25">
      <c r="A6" s="9"/>
      <c r="B6" s="2" t="s">
        <v>0</v>
      </c>
      <c r="C6" s="3" t="s">
        <v>501</v>
      </c>
      <c r="D6" s="3"/>
      <c r="E6" s="4"/>
      <c r="F6" s="5"/>
      <c r="G6" s="6"/>
      <c r="H6" s="5"/>
      <c r="I6" s="5"/>
    </row>
    <row r="7" spans="1:10" x14ac:dyDescent="0.25">
      <c r="A7" s="5"/>
      <c r="B7" s="9"/>
      <c r="C7" s="5"/>
      <c r="D7" s="5"/>
      <c r="E7" s="5"/>
      <c r="F7" s="5"/>
      <c r="G7" s="6"/>
      <c r="H7" s="5"/>
      <c r="I7" s="5"/>
    </row>
    <row r="8" spans="1:10" s="67" customFormat="1" ht="93" customHeight="1" x14ac:dyDescent="0.3">
      <c r="A8" s="64" t="s">
        <v>11</v>
      </c>
      <c r="B8" s="64" t="s">
        <v>12</v>
      </c>
      <c r="C8" s="64" t="s">
        <v>13</v>
      </c>
      <c r="D8" s="64" t="s">
        <v>14</v>
      </c>
      <c r="E8" s="64" t="s">
        <v>15</v>
      </c>
      <c r="F8" s="64" t="s">
        <v>16</v>
      </c>
      <c r="G8" s="64" t="s">
        <v>17</v>
      </c>
      <c r="H8" s="65" t="s">
        <v>18</v>
      </c>
      <c r="I8" s="64" t="s">
        <v>19</v>
      </c>
      <c r="J8" s="66"/>
    </row>
    <row r="9" spans="1:10" x14ac:dyDescent="0.25">
      <c r="A9" s="5"/>
      <c r="B9" s="5"/>
      <c r="C9" s="5"/>
      <c r="D9" s="5"/>
      <c r="E9" s="5"/>
      <c r="F9" s="5"/>
      <c r="G9" s="6"/>
      <c r="H9" s="5"/>
      <c r="I9" s="55"/>
    </row>
    <row r="10" spans="1:10" x14ac:dyDescent="0.25">
      <c r="A10" s="68">
        <v>10</v>
      </c>
      <c r="B10" s="68" t="s">
        <v>502</v>
      </c>
      <c r="C10" s="69" t="s">
        <v>68</v>
      </c>
      <c r="D10" s="68"/>
      <c r="E10" s="68" t="s">
        <v>503</v>
      </c>
      <c r="F10" s="68"/>
      <c r="G10" s="70"/>
      <c r="H10" s="68">
        <v>38</v>
      </c>
      <c r="I10" s="68"/>
    </row>
    <row r="12" spans="1:10" x14ac:dyDescent="0.25">
      <c r="A12" s="21">
        <v>10</v>
      </c>
      <c r="B12" s="21" t="s">
        <v>502</v>
      </c>
      <c r="C12" s="21" t="s">
        <v>68</v>
      </c>
      <c r="D12" s="21" t="s">
        <v>504</v>
      </c>
      <c r="E12" s="21" t="s">
        <v>505</v>
      </c>
      <c r="F12" s="21" t="s">
        <v>24</v>
      </c>
      <c r="G12" s="22">
        <v>3</v>
      </c>
      <c r="H12" s="21">
        <v>5</v>
      </c>
      <c r="I12" s="19" t="s">
        <v>79</v>
      </c>
    </row>
    <row r="13" spans="1:10" x14ac:dyDescent="0.25">
      <c r="A13" s="21">
        <v>10</v>
      </c>
      <c r="B13" s="21" t="s">
        <v>502</v>
      </c>
      <c r="C13" s="21" t="s">
        <v>68</v>
      </c>
      <c r="D13" s="71">
        <v>1</v>
      </c>
      <c r="E13" s="21" t="s">
        <v>85</v>
      </c>
      <c r="F13" s="21" t="s">
        <v>24</v>
      </c>
      <c r="G13" s="22">
        <v>3</v>
      </c>
      <c r="H13" s="21">
        <v>4</v>
      </c>
      <c r="I13" s="21" t="s">
        <v>25</v>
      </c>
    </row>
    <row r="14" spans="1:10" x14ac:dyDescent="0.25">
      <c r="A14" s="21">
        <v>10</v>
      </c>
      <c r="B14" s="21" t="s">
        <v>502</v>
      </c>
      <c r="C14" s="21" t="s">
        <v>68</v>
      </c>
      <c r="D14" s="21" t="s">
        <v>506</v>
      </c>
      <c r="E14" s="21" t="s">
        <v>507</v>
      </c>
      <c r="F14" s="21" t="s">
        <v>24</v>
      </c>
      <c r="G14" s="22">
        <v>3</v>
      </c>
      <c r="H14" s="21">
        <v>2</v>
      </c>
      <c r="I14" s="21" t="s">
        <v>25</v>
      </c>
    </row>
    <row r="15" spans="1:10" x14ac:dyDescent="0.25">
      <c r="A15" s="21">
        <v>10</v>
      </c>
      <c r="B15" s="21" t="s">
        <v>502</v>
      </c>
      <c r="C15" s="21" t="s">
        <v>68</v>
      </c>
      <c r="D15" s="71">
        <v>2</v>
      </c>
      <c r="E15" s="72" t="s">
        <v>228</v>
      </c>
      <c r="F15" s="72" t="s">
        <v>78</v>
      </c>
      <c r="G15" s="22">
        <v>3</v>
      </c>
      <c r="H15" s="21"/>
      <c r="I15" s="72" t="s">
        <v>79</v>
      </c>
    </row>
    <row r="16" spans="1:10" x14ac:dyDescent="0.25">
      <c r="A16" s="21">
        <v>10</v>
      </c>
      <c r="B16" s="21" t="s">
        <v>502</v>
      </c>
      <c r="C16" s="21" t="s">
        <v>68</v>
      </c>
      <c r="D16" s="71">
        <v>3</v>
      </c>
      <c r="E16" s="72" t="s">
        <v>508</v>
      </c>
      <c r="F16" s="72" t="s">
        <v>78</v>
      </c>
      <c r="G16" s="22">
        <v>3</v>
      </c>
      <c r="H16" s="21"/>
      <c r="I16" s="72" t="s">
        <v>509</v>
      </c>
    </row>
    <row r="17" spans="1:11" x14ac:dyDescent="0.25">
      <c r="A17" s="21">
        <v>10</v>
      </c>
      <c r="B17" s="21" t="s">
        <v>502</v>
      </c>
      <c r="C17" s="21" t="s">
        <v>68</v>
      </c>
      <c r="D17" s="71">
        <v>4</v>
      </c>
      <c r="E17" s="72" t="s">
        <v>184</v>
      </c>
      <c r="F17" s="72" t="s">
        <v>78</v>
      </c>
      <c r="G17" s="22">
        <v>3</v>
      </c>
      <c r="H17" s="21"/>
      <c r="I17" s="72" t="s">
        <v>30</v>
      </c>
    </row>
    <row r="18" spans="1:11" x14ac:dyDescent="0.25">
      <c r="A18" s="21">
        <v>10</v>
      </c>
      <c r="B18" s="21" t="s">
        <v>502</v>
      </c>
      <c r="C18" s="21" t="s">
        <v>68</v>
      </c>
      <c r="D18" s="21" t="s">
        <v>510</v>
      </c>
      <c r="E18" s="7" t="s">
        <v>511</v>
      </c>
      <c r="F18" s="21" t="s">
        <v>46</v>
      </c>
      <c r="G18" s="22">
        <v>3</v>
      </c>
      <c r="H18" s="21">
        <v>2</v>
      </c>
      <c r="I18" s="21" t="s">
        <v>25</v>
      </c>
    </row>
    <row r="19" spans="1:11" x14ac:dyDescent="0.25">
      <c r="A19" s="21">
        <v>10</v>
      </c>
      <c r="B19" s="21" t="s">
        <v>502</v>
      </c>
      <c r="C19" s="21" t="s">
        <v>68</v>
      </c>
      <c r="D19" s="74" t="s">
        <v>512</v>
      </c>
      <c r="E19" s="21" t="s">
        <v>89</v>
      </c>
      <c r="F19" s="21" t="s">
        <v>46</v>
      </c>
      <c r="G19" s="22">
        <v>3</v>
      </c>
      <c r="H19" s="21">
        <v>7</v>
      </c>
      <c r="I19" s="21" t="s">
        <v>25</v>
      </c>
    </row>
    <row r="20" spans="1:11" x14ac:dyDescent="0.25">
      <c r="A20" s="21">
        <v>10</v>
      </c>
      <c r="B20" s="21" t="s">
        <v>502</v>
      </c>
      <c r="C20" s="21" t="s">
        <v>68</v>
      </c>
      <c r="D20" s="74" t="s">
        <v>513</v>
      </c>
      <c r="E20" s="21" t="s">
        <v>89</v>
      </c>
      <c r="F20" s="21" t="s">
        <v>46</v>
      </c>
      <c r="G20" s="22">
        <v>3</v>
      </c>
      <c r="H20" s="21">
        <v>6</v>
      </c>
      <c r="I20" s="21" t="s">
        <v>25</v>
      </c>
    </row>
    <row r="21" spans="1:11" x14ac:dyDescent="0.25">
      <c r="A21" s="21">
        <v>10</v>
      </c>
      <c r="B21" s="21" t="s">
        <v>502</v>
      </c>
      <c r="C21" s="21" t="s">
        <v>68</v>
      </c>
      <c r="D21" s="71">
        <v>14</v>
      </c>
      <c r="E21" s="21" t="s">
        <v>514</v>
      </c>
      <c r="F21" s="21" t="s">
        <v>78</v>
      </c>
      <c r="G21" s="22">
        <v>3</v>
      </c>
      <c r="H21" s="21">
        <v>22</v>
      </c>
      <c r="I21" s="19" t="s">
        <v>79</v>
      </c>
    </row>
    <row r="22" spans="1:11" x14ac:dyDescent="0.25">
      <c r="A22" s="75">
        <v>10</v>
      </c>
      <c r="B22" s="76" t="s">
        <v>502</v>
      </c>
      <c r="C22" s="76" t="s">
        <v>68</v>
      </c>
      <c r="D22" s="77">
        <v>13</v>
      </c>
      <c r="E22" s="76" t="s">
        <v>515</v>
      </c>
      <c r="F22" s="76"/>
      <c r="G22" s="78">
        <v>3</v>
      </c>
      <c r="H22" s="76">
        <v>66</v>
      </c>
      <c r="I22" s="19" t="s">
        <v>30</v>
      </c>
    </row>
    <row r="23" spans="1:11" x14ac:dyDescent="0.25">
      <c r="A23" s="21">
        <v>10</v>
      </c>
      <c r="B23" s="21" t="s">
        <v>502</v>
      </c>
      <c r="C23" s="21" t="s">
        <v>68</v>
      </c>
      <c r="D23" s="71">
        <v>10</v>
      </c>
      <c r="E23" s="21" t="s">
        <v>516</v>
      </c>
      <c r="F23" s="21" t="s">
        <v>78</v>
      </c>
      <c r="G23" s="22">
        <v>3</v>
      </c>
      <c r="H23" s="21">
        <v>80</v>
      </c>
      <c r="I23" s="19" t="s">
        <v>79</v>
      </c>
    </row>
    <row r="24" spans="1:11" x14ac:dyDescent="0.25">
      <c r="A24" s="21">
        <v>10</v>
      </c>
      <c r="B24" s="21" t="s">
        <v>502</v>
      </c>
      <c r="C24" s="21" t="s">
        <v>68</v>
      </c>
      <c r="D24" s="71">
        <v>12</v>
      </c>
      <c r="E24" s="21" t="s">
        <v>517</v>
      </c>
      <c r="F24" s="21" t="s">
        <v>78</v>
      </c>
      <c r="G24" s="22">
        <v>3</v>
      </c>
      <c r="H24" s="21">
        <v>45</v>
      </c>
      <c r="I24" s="19" t="s">
        <v>79</v>
      </c>
    </row>
    <row r="25" spans="1:11" x14ac:dyDescent="0.25">
      <c r="A25" s="21">
        <v>10</v>
      </c>
      <c r="B25" s="21" t="s">
        <v>502</v>
      </c>
      <c r="C25" s="21" t="s">
        <v>68</v>
      </c>
      <c r="D25" s="71">
        <v>11</v>
      </c>
      <c r="E25" s="21" t="s">
        <v>518</v>
      </c>
      <c r="F25" s="21" t="s">
        <v>78</v>
      </c>
      <c r="G25" s="22">
        <v>3</v>
      </c>
      <c r="H25" s="21">
        <v>20</v>
      </c>
      <c r="I25" s="19" t="s">
        <v>79</v>
      </c>
    </row>
    <row r="26" spans="1:11" x14ac:dyDescent="0.25">
      <c r="A26" s="21">
        <v>10</v>
      </c>
      <c r="B26" s="21" t="s">
        <v>502</v>
      </c>
      <c r="C26" s="21" t="s">
        <v>68</v>
      </c>
      <c r="D26" s="71" t="s">
        <v>519</v>
      </c>
      <c r="E26" s="21" t="s">
        <v>505</v>
      </c>
      <c r="F26" s="21" t="s">
        <v>24</v>
      </c>
      <c r="G26" s="22">
        <v>3</v>
      </c>
      <c r="H26" s="21">
        <v>28</v>
      </c>
      <c r="I26" s="19" t="s">
        <v>79</v>
      </c>
    </row>
    <row r="27" spans="1:11" x14ac:dyDescent="0.25">
      <c r="A27" s="21">
        <v>10</v>
      </c>
      <c r="B27" s="21" t="s">
        <v>502</v>
      </c>
      <c r="C27" s="21" t="s">
        <v>68</v>
      </c>
      <c r="D27" s="71">
        <v>9</v>
      </c>
      <c r="E27" s="72" t="s">
        <v>520</v>
      </c>
      <c r="F27" s="21" t="s">
        <v>78</v>
      </c>
      <c r="G27" s="22">
        <v>3</v>
      </c>
      <c r="H27" s="21">
        <v>103</v>
      </c>
      <c r="I27" s="19" t="s">
        <v>79</v>
      </c>
    </row>
    <row r="28" spans="1:11" x14ac:dyDescent="0.25">
      <c r="A28" s="21">
        <v>10</v>
      </c>
      <c r="B28" s="21" t="s">
        <v>502</v>
      </c>
      <c r="C28" s="21" t="s">
        <v>68</v>
      </c>
      <c r="D28" s="71">
        <v>8</v>
      </c>
      <c r="E28" s="21" t="s">
        <v>521</v>
      </c>
      <c r="F28" s="21" t="s">
        <v>78</v>
      </c>
      <c r="G28" s="22">
        <v>3</v>
      </c>
      <c r="H28" s="21">
        <v>16</v>
      </c>
      <c r="I28" s="19" t="s">
        <v>79</v>
      </c>
    </row>
    <row r="29" spans="1:11" x14ac:dyDescent="0.25">
      <c r="A29" s="21">
        <v>10</v>
      </c>
      <c r="B29" s="21" t="s">
        <v>502</v>
      </c>
      <c r="C29" s="21" t="s">
        <v>68</v>
      </c>
      <c r="D29" s="71">
        <v>5</v>
      </c>
      <c r="E29" s="72" t="s">
        <v>268</v>
      </c>
      <c r="F29" s="21" t="s">
        <v>78</v>
      </c>
      <c r="G29" s="22">
        <v>3</v>
      </c>
      <c r="H29" s="21">
        <v>135</v>
      </c>
      <c r="I29" s="21" t="s">
        <v>30</v>
      </c>
    </row>
    <row r="30" spans="1:11" x14ac:dyDescent="0.25">
      <c r="A30" s="21">
        <v>10</v>
      </c>
      <c r="B30" s="21" t="s">
        <v>502</v>
      </c>
      <c r="C30" s="21" t="s">
        <v>68</v>
      </c>
      <c r="D30" s="71">
        <v>6</v>
      </c>
      <c r="E30" s="21" t="s">
        <v>267</v>
      </c>
      <c r="F30" s="21" t="s">
        <v>78</v>
      </c>
      <c r="G30" s="22">
        <v>3</v>
      </c>
      <c r="H30" s="21">
        <v>11</v>
      </c>
      <c r="I30" s="21" t="s">
        <v>30</v>
      </c>
    </row>
    <row r="31" spans="1:11" x14ac:dyDescent="0.25">
      <c r="A31" s="21">
        <v>10</v>
      </c>
      <c r="B31" s="21" t="s">
        <v>502</v>
      </c>
      <c r="C31" s="21" t="s">
        <v>68</v>
      </c>
      <c r="D31" s="71">
        <v>7</v>
      </c>
      <c r="E31" s="72" t="s">
        <v>522</v>
      </c>
      <c r="F31" s="21" t="s">
        <v>78</v>
      </c>
      <c r="G31" s="22">
        <v>3</v>
      </c>
      <c r="H31" s="21">
        <v>16</v>
      </c>
      <c r="I31" s="21" t="s">
        <v>30</v>
      </c>
    </row>
    <row r="32" spans="1:11" s="81" customFormat="1" x14ac:dyDescent="0.25">
      <c r="A32" s="79">
        <v>10</v>
      </c>
      <c r="B32" s="79" t="s">
        <v>502</v>
      </c>
      <c r="C32" s="79" t="s">
        <v>68</v>
      </c>
      <c r="D32" s="79" t="s">
        <v>37</v>
      </c>
      <c r="E32" s="79" t="s">
        <v>37</v>
      </c>
      <c r="F32" s="79" t="s">
        <v>24</v>
      </c>
      <c r="G32" s="80">
        <v>3</v>
      </c>
      <c r="H32" s="79">
        <v>10</v>
      </c>
      <c r="I32" s="21" t="s">
        <v>25</v>
      </c>
      <c r="K32" s="82"/>
    </row>
    <row r="33" spans="1:9" x14ac:dyDescent="0.25">
      <c r="A33" s="5"/>
      <c r="B33" s="5"/>
      <c r="C33" s="5"/>
      <c r="D33" s="5"/>
      <c r="E33" s="5"/>
      <c r="F33" s="5"/>
      <c r="G33" s="6"/>
      <c r="H33" s="23"/>
      <c r="I33" s="5"/>
    </row>
    <row r="34" spans="1:9" x14ac:dyDescent="0.25">
      <c r="A34" s="5" t="s">
        <v>67</v>
      </c>
      <c r="B34" s="5"/>
      <c r="C34" s="5"/>
      <c r="D34" s="5"/>
      <c r="E34" s="5"/>
      <c r="F34" s="5"/>
      <c r="G34" s="6"/>
      <c r="H34" s="9">
        <f>SUM(H12:H33)</f>
        <v>578</v>
      </c>
      <c r="I34" s="5"/>
    </row>
    <row r="35" spans="1:9" x14ac:dyDescent="0.25">
      <c r="A35" s="5"/>
      <c r="B35" s="5"/>
      <c r="C35" s="5"/>
      <c r="D35" s="5"/>
      <c r="E35" s="5"/>
      <c r="F35" s="5"/>
      <c r="G35" s="6"/>
      <c r="H35" s="5"/>
      <c r="I35" s="5"/>
    </row>
    <row r="36" spans="1:9" x14ac:dyDescent="0.25">
      <c r="A36" s="68">
        <v>10</v>
      </c>
      <c r="B36" s="68" t="s">
        <v>502</v>
      </c>
      <c r="C36" s="68" t="s">
        <v>102</v>
      </c>
      <c r="D36" s="68" t="s">
        <v>75</v>
      </c>
      <c r="E36" s="68" t="s">
        <v>523</v>
      </c>
      <c r="F36" s="68"/>
      <c r="G36" s="70"/>
      <c r="H36" s="68">
        <v>67</v>
      </c>
      <c r="I36" s="68"/>
    </row>
    <row r="37" spans="1:9" x14ac:dyDescent="0.25">
      <c r="A37" s="19">
        <v>10</v>
      </c>
      <c r="B37" s="19" t="s">
        <v>502</v>
      </c>
      <c r="C37" s="19" t="s">
        <v>102</v>
      </c>
      <c r="D37" s="19">
        <v>119</v>
      </c>
      <c r="E37" s="19" t="s">
        <v>524</v>
      </c>
      <c r="F37" s="19" t="s">
        <v>24</v>
      </c>
      <c r="G37" s="20">
        <v>3</v>
      </c>
      <c r="H37" s="19">
        <v>20</v>
      </c>
      <c r="I37" s="19" t="s">
        <v>79</v>
      </c>
    </row>
    <row r="38" spans="1:9" x14ac:dyDescent="0.25">
      <c r="A38" s="21">
        <v>10</v>
      </c>
      <c r="B38" s="21" t="s">
        <v>502</v>
      </c>
      <c r="C38" s="21" t="s">
        <v>102</v>
      </c>
      <c r="D38" s="21" t="s">
        <v>504</v>
      </c>
      <c r="E38" s="21" t="s">
        <v>505</v>
      </c>
      <c r="F38" s="21" t="s">
        <v>24</v>
      </c>
      <c r="G38" s="22">
        <v>3</v>
      </c>
      <c r="H38" s="21">
        <v>5</v>
      </c>
      <c r="I38" s="21" t="s">
        <v>79</v>
      </c>
    </row>
    <row r="39" spans="1:9" x14ac:dyDescent="0.25">
      <c r="A39" s="21">
        <v>10</v>
      </c>
      <c r="B39" s="21" t="s">
        <v>502</v>
      </c>
      <c r="C39" s="21" t="s">
        <v>102</v>
      </c>
      <c r="D39" s="21">
        <v>100</v>
      </c>
      <c r="E39" s="21" t="s">
        <v>85</v>
      </c>
      <c r="F39" s="21" t="s">
        <v>24</v>
      </c>
      <c r="G39" s="22">
        <v>3</v>
      </c>
      <c r="H39" s="21">
        <v>5</v>
      </c>
      <c r="I39" s="21" t="s">
        <v>25</v>
      </c>
    </row>
    <row r="40" spans="1:9" x14ac:dyDescent="0.25">
      <c r="A40" s="21">
        <v>10</v>
      </c>
      <c r="B40" s="21" t="s">
        <v>502</v>
      </c>
      <c r="C40" s="21" t="s">
        <v>102</v>
      </c>
      <c r="D40" s="21">
        <v>101</v>
      </c>
      <c r="E40" s="73" t="s">
        <v>525</v>
      </c>
      <c r="F40" s="21" t="s">
        <v>78</v>
      </c>
      <c r="G40" s="22">
        <v>3</v>
      </c>
      <c r="H40" s="73">
        <v>21</v>
      </c>
      <c r="I40" s="73" t="s">
        <v>526</v>
      </c>
    </row>
    <row r="41" spans="1:9" x14ac:dyDescent="0.25">
      <c r="A41" s="21">
        <v>10</v>
      </c>
      <c r="B41" s="21" t="s">
        <v>502</v>
      </c>
      <c r="C41" s="21" t="s">
        <v>102</v>
      </c>
      <c r="D41" s="73">
        <v>121</v>
      </c>
      <c r="E41" s="21" t="s">
        <v>527</v>
      </c>
      <c r="F41" s="21" t="s">
        <v>24</v>
      </c>
      <c r="G41" s="22">
        <v>3</v>
      </c>
      <c r="H41" s="73">
        <v>3</v>
      </c>
      <c r="I41" s="73" t="s">
        <v>25</v>
      </c>
    </row>
    <row r="42" spans="1:9" x14ac:dyDescent="0.25">
      <c r="A42" s="21">
        <v>10</v>
      </c>
      <c r="B42" s="21" t="s">
        <v>502</v>
      </c>
      <c r="C42" s="21" t="s">
        <v>102</v>
      </c>
      <c r="D42" s="21">
        <v>122</v>
      </c>
      <c r="E42" s="21" t="s">
        <v>528</v>
      </c>
      <c r="F42" s="21" t="s">
        <v>24</v>
      </c>
      <c r="G42" s="22">
        <v>3</v>
      </c>
      <c r="H42" s="21">
        <v>5</v>
      </c>
      <c r="I42" s="21" t="s">
        <v>25</v>
      </c>
    </row>
    <row r="43" spans="1:9" x14ac:dyDescent="0.25">
      <c r="A43" s="21">
        <v>10</v>
      </c>
      <c r="B43" s="21" t="s">
        <v>502</v>
      </c>
      <c r="C43" s="21" t="s">
        <v>102</v>
      </c>
      <c r="D43" s="21">
        <v>123</v>
      </c>
      <c r="E43" s="21" t="s">
        <v>529</v>
      </c>
      <c r="F43" s="21" t="s">
        <v>46</v>
      </c>
      <c r="G43" s="22">
        <v>3</v>
      </c>
      <c r="H43" s="21">
        <v>7</v>
      </c>
      <c r="I43" s="21" t="s">
        <v>25</v>
      </c>
    </row>
    <row r="44" spans="1:9" x14ac:dyDescent="0.25">
      <c r="A44" s="21">
        <v>10</v>
      </c>
      <c r="B44" s="21" t="s">
        <v>502</v>
      </c>
      <c r="C44" s="21" t="s">
        <v>102</v>
      </c>
      <c r="D44" s="21">
        <v>124</v>
      </c>
      <c r="E44" s="21" t="s">
        <v>511</v>
      </c>
      <c r="F44" s="21" t="s">
        <v>46</v>
      </c>
      <c r="G44" s="22">
        <v>3</v>
      </c>
      <c r="H44" s="21">
        <v>5</v>
      </c>
      <c r="I44" s="21" t="s">
        <v>25</v>
      </c>
    </row>
    <row r="45" spans="1:9" x14ac:dyDescent="0.25">
      <c r="A45" s="21">
        <v>10</v>
      </c>
      <c r="B45" s="21" t="s">
        <v>502</v>
      </c>
      <c r="C45" s="21" t="s">
        <v>102</v>
      </c>
      <c r="D45" s="21">
        <v>120</v>
      </c>
      <c r="E45" s="21" t="s">
        <v>530</v>
      </c>
      <c r="F45" s="21" t="s">
        <v>78</v>
      </c>
      <c r="G45" s="22">
        <v>3</v>
      </c>
      <c r="H45" s="21">
        <v>22</v>
      </c>
      <c r="I45" s="21" t="s">
        <v>38</v>
      </c>
    </row>
    <row r="46" spans="1:9" x14ac:dyDescent="0.25">
      <c r="A46" s="21">
        <v>10</v>
      </c>
      <c r="B46" s="21" t="s">
        <v>502</v>
      </c>
      <c r="C46" s="21" t="s">
        <v>102</v>
      </c>
      <c r="D46" s="72" t="s">
        <v>531</v>
      </c>
      <c r="E46" s="21" t="s">
        <v>103</v>
      </c>
      <c r="F46" s="21" t="s">
        <v>78</v>
      </c>
      <c r="G46" s="22">
        <v>3</v>
      </c>
      <c r="H46" s="21">
        <v>466</v>
      </c>
      <c r="I46" s="21" t="s">
        <v>79</v>
      </c>
    </row>
    <row r="47" spans="1:9" x14ac:dyDescent="0.25">
      <c r="A47" s="21">
        <v>10</v>
      </c>
      <c r="B47" s="21" t="s">
        <v>502</v>
      </c>
      <c r="C47" s="21" t="s">
        <v>102</v>
      </c>
      <c r="D47" s="21">
        <v>110</v>
      </c>
      <c r="E47" s="21" t="s">
        <v>363</v>
      </c>
      <c r="F47" s="72" t="s">
        <v>24</v>
      </c>
      <c r="G47" s="22">
        <v>3</v>
      </c>
      <c r="H47" s="21">
        <v>42</v>
      </c>
      <c r="I47" s="21" t="s">
        <v>526</v>
      </c>
    </row>
    <row r="48" spans="1:9" x14ac:dyDescent="0.25">
      <c r="A48" s="21">
        <v>10</v>
      </c>
      <c r="B48" s="21" t="s">
        <v>502</v>
      </c>
      <c r="C48" s="21" t="s">
        <v>102</v>
      </c>
      <c r="D48" s="21">
        <v>104</v>
      </c>
      <c r="E48" s="72" t="s">
        <v>532</v>
      </c>
      <c r="F48" s="21" t="s">
        <v>78</v>
      </c>
      <c r="G48" s="22">
        <v>3</v>
      </c>
      <c r="H48" s="21">
        <v>14</v>
      </c>
      <c r="I48" s="21" t="s">
        <v>79</v>
      </c>
    </row>
    <row r="49" spans="1:11" x14ac:dyDescent="0.25">
      <c r="A49" s="21">
        <v>10</v>
      </c>
      <c r="B49" s="21" t="s">
        <v>502</v>
      </c>
      <c r="C49" s="21" t="s">
        <v>102</v>
      </c>
      <c r="D49" s="21">
        <v>107</v>
      </c>
      <c r="E49" s="72" t="s">
        <v>366</v>
      </c>
      <c r="F49" s="21" t="s">
        <v>78</v>
      </c>
      <c r="G49" s="22">
        <v>3</v>
      </c>
      <c r="H49" s="21">
        <v>14</v>
      </c>
      <c r="I49" s="21" t="s">
        <v>79</v>
      </c>
    </row>
    <row r="50" spans="1:11" x14ac:dyDescent="0.25">
      <c r="A50" s="21">
        <v>10</v>
      </c>
      <c r="B50" s="21" t="s">
        <v>502</v>
      </c>
      <c r="C50" s="21" t="s">
        <v>102</v>
      </c>
      <c r="D50" s="21">
        <v>116</v>
      </c>
      <c r="E50" s="72" t="s">
        <v>532</v>
      </c>
      <c r="F50" s="21" t="s">
        <v>78</v>
      </c>
      <c r="G50" s="22">
        <v>3</v>
      </c>
      <c r="H50" s="21">
        <v>14</v>
      </c>
      <c r="I50" s="21" t="s">
        <v>79</v>
      </c>
    </row>
    <row r="51" spans="1:11" x14ac:dyDescent="0.25">
      <c r="A51" s="21">
        <v>10</v>
      </c>
      <c r="B51" s="21" t="s">
        <v>502</v>
      </c>
      <c r="C51" s="21" t="s">
        <v>102</v>
      </c>
      <c r="D51" s="72">
        <v>113</v>
      </c>
      <c r="E51" s="21" t="s">
        <v>105</v>
      </c>
      <c r="F51" s="21" t="s">
        <v>78</v>
      </c>
      <c r="G51" s="22">
        <v>3</v>
      </c>
      <c r="H51" s="21">
        <v>5</v>
      </c>
      <c r="I51" s="21" t="s">
        <v>79</v>
      </c>
    </row>
    <row r="52" spans="1:11" x14ac:dyDescent="0.25">
      <c r="A52" s="21">
        <v>10</v>
      </c>
      <c r="B52" s="21" t="s">
        <v>502</v>
      </c>
      <c r="C52" s="21" t="s">
        <v>102</v>
      </c>
      <c r="D52" s="72">
        <v>114</v>
      </c>
      <c r="E52" s="21" t="s">
        <v>105</v>
      </c>
      <c r="F52" s="21" t="s">
        <v>78</v>
      </c>
      <c r="G52" s="22">
        <v>3</v>
      </c>
      <c r="H52" s="21">
        <v>5</v>
      </c>
      <c r="I52" s="21" t="s">
        <v>79</v>
      </c>
    </row>
    <row r="53" spans="1:11" s="81" customFormat="1" x14ac:dyDescent="0.25">
      <c r="A53" s="79">
        <v>10</v>
      </c>
      <c r="B53" s="79" t="s">
        <v>502</v>
      </c>
      <c r="C53" s="79" t="s">
        <v>102</v>
      </c>
      <c r="D53" s="79" t="s">
        <v>37</v>
      </c>
      <c r="E53" s="79" t="s">
        <v>37</v>
      </c>
      <c r="F53" s="79" t="s">
        <v>24</v>
      </c>
      <c r="G53" s="80">
        <v>3</v>
      </c>
      <c r="H53" s="79">
        <v>10</v>
      </c>
      <c r="I53" s="79" t="s">
        <v>25</v>
      </c>
      <c r="K53" s="82"/>
    </row>
    <row r="54" spans="1:11" x14ac:dyDescent="0.25">
      <c r="A54" s="5"/>
      <c r="B54" s="5"/>
      <c r="C54" s="5"/>
      <c r="D54" s="5"/>
      <c r="E54" s="5"/>
      <c r="F54" s="5"/>
      <c r="G54" s="6"/>
      <c r="H54" s="23"/>
      <c r="I54" s="5"/>
    </row>
    <row r="55" spans="1:11" x14ac:dyDescent="0.25">
      <c r="A55" s="5" t="s">
        <v>67</v>
      </c>
      <c r="B55" s="5"/>
      <c r="C55" s="5"/>
      <c r="D55" s="5"/>
      <c r="E55" s="5"/>
      <c r="F55" s="5"/>
      <c r="G55" s="6"/>
      <c r="H55" s="9">
        <f>SUM(H37:H53)</f>
        <v>663</v>
      </c>
      <c r="I55" s="5"/>
    </row>
    <row r="56" spans="1:11" x14ac:dyDescent="0.25">
      <c r="A56" s="5"/>
      <c r="B56" s="5"/>
      <c r="C56" s="5"/>
      <c r="D56" s="5"/>
      <c r="E56" s="5"/>
      <c r="F56" s="5"/>
      <c r="G56" s="6"/>
      <c r="H56" s="5"/>
      <c r="I56" s="5"/>
    </row>
    <row r="57" spans="1:11" x14ac:dyDescent="0.25">
      <c r="A57" s="5"/>
      <c r="B57" s="5"/>
      <c r="C57" s="5"/>
      <c r="D57" s="5"/>
      <c r="E57" s="5"/>
      <c r="F57" s="5"/>
      <c r="G57" s="6"/>
      <c r="H57" s="5"/>
      <c r="I57" s="5"/>
    </row>
    <row r="58" spans="1:11" s="81" customFormat="1" x14ac:dyDescent="0.25">
      <c r="A58" s="79">
        <v>10</v>
      </c>
      <c r="B58" s="79" t="s">
        <v>502</v>
      </c>
      <c r="C58" s="79" t="s">
        <v>21</v>
      </c>
      <c r="D58" s="79" t="s">
        <v>173</v>
      </c>
      <c r="E58" s="79" t="s">
        <v>173</v>
      </c>
      <c r="F58" s="79"/>
      <c r="G58" s="80"/>
      <c r="H58" s="79">
        <v>78</v>
      </c>
      <c r="I58" s="79" t="s">
        <v>25</v>
      </c>
      <c r="K58" s="82"/>
    </row>
    <row r="59" spans="1:11" x14ac:dyDescent="0.25">
      <c r="A59" s="79">
        <v>10</v>
      </c>
      <c r="B59" s="79" t="s">
        <v>502</v>
      </c>
      <c r="C59" s="79" t="s">
        <v>21</v>
      </c>
      <c r="D59" s="79" t="s">
        <v>533</v>
      </c>
      <c r="E59" s="79" t="s">
        <v>173</v>
      </c>
      <c r="F59" s="79"/>
      <c r="G59" s="80"/>
      <c r="H59" s="79">
        <v>6.6</v>
      </c>
      <c r="I59" s="79" t="s">
        <v>25</v>
      </c>
    </row>
    <row r="60" spans="1:11" x14ac:dyDescent="0.25">
      <c r="A60" s="5"/>
      <c r="B60" s="5"/>
      <c r="C60" s="5"/>
      <c r="D60" s="5"/>
      <c r="E60" s="5"/>
      <c r="F60" s="5"/>
      <c r="G60" s="6"/>
      <c r="H60" s="5"/>
      <c r="I60" s="5"/>
    </row>
    <row r="61" spans="1:11" x14ac:dyDescent="0.25">
      <c r="A61" s="57" t="s">
        <v>67</v>
      </c>
      <c r="C61" s="5"/>
      <c r="D61" s="5"/>
      <c r="E61" s="5"/>
      <c r="F61" s="5"/>
      <c r="G61" s="6"/>
      <c r="H61" s="5">
        <f>SUM(H58:H60)</f>
        <v>84.6</v>
      </c>
      <c r="I61" s="5"/>
    </row>
    <row r="62" spans="1:11" x14ac:dyDescent="0.25">
      <c r="A62" s="5"/>
      <c r="B62" s="5"/>
      <c r="C62" s="5"/>
      <c r="D62" s="5"/>
      <c r="E62" s="5"/>
      <c r="F62" s="5"/>
      <c r="G62" s="6"/>
      <c r="H62" s="23"/>
      <c r="I62" s="5"/>
    </row>
    <row r="63" spans="1:11" x14ac:dyDescent="0.25">
      <c r="A63" s="5"/>
      <c r="E63" s="5"/>
      <c r="F63" s="5"/>
      <c r="G63" s="6"/>
      <c r="H63" s="5"/>
      <c r="I63" s="5"/>
    </row>
    <row r="64" spans="1:11" x14ac:dyDescent="0.25">
      <c r="A64" s="5"/>
      <c r="B64" s="57" t="s">
        <v>645</v>
      </c>
      <c r="C64" s="5"/>
      <c r="D64" s="5"/>
      <c r="E64" s="5"/>
      <c r="F64" s="5"/>
      <c r="G64" s="6"/>
      <c r="H64" s="334">
        <f>SUM(H34,H55,H61)</f>
        <v>1325.6</v>
      </c>
      <c r="I64" s="5"/>
    </row>
    <row r="65" spans="1:9" x14ac:dyDescent="0.25">
      <c r="A65" s="5"/>
      <c r="B65" s="5"/>
      <c r="C65" s="5"/>
      <c r="D65" s="5"/>
      <c r="E65" s="5"/>
      <c r="F65" s="5"/>
      <c r="G65" s="6"/>
      <c r="H65" s="5"/>
      <c r="I65" s="5"/>
    </row>
    <row r="67" spans="1:9" ht="16.2" x14ac:dyDescent="0.25">
      <c r="A67" s="341" t="s">
        <v>782</v>
      </c>
      <c r="B67" s="1"/>
      <c r="C67" s="1"/>
      <c r="D67" s="1"/>
    </row>
    <row r="69" spans="1:9" x14ac:dyDescent="0.25">
      <c r="B69" s="83" t="s">
        <v>534</v>
      </c>
      <c r="C69" s="5" t="s">
        <v>535</v>
      </c>
      <c r="D69" s="5"/>
    </row>
  </sheetData>
  <printOptions gridLines="1"/>
  <pageMargins left="0.5" right="0.64" top="0.22" bottom="0.23" header="0.17" footer="0.16"/>
  <pageSetup paperSize="8" orientation="landscape" r:id="rId1"/>
  <headerFooter alignWithMargins="0"/>
  <rowBreaks count="2" manualBreakCount="2">
    <brk id="34" max="16383" man="1"/>
    <brk id="5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B6969-0E73-4165-B52A-665603417FEC}">
  <sheetPr>
    <pageSetUpPr fitToPage="1"/>
  </sheetPr>
  <dimension ref="A1:S86"/>
  <sheetViews>
    <sheetView zoomScaleNormal="100" zoomScaleSheetLayoutView="100" workbookViewId="0">
      <pane ySplit="8" topLeftCell="A9" activePane="bottomLeft" state="frozen"/>
      <selection pane="bottomLeft" activeCell="O15" sqref="O15"/>
    </sheetView>
  </sheetViews>
  <sheetFormatPr defaultColWidth="21.77734375" defaultRowHeight="13.2" x14ac:dyDescent="0.25"/>
  <cols>
    <col min="1" max="1" width="14.77734375" style="7" customWidth="1"/>
    <col min="2" max="2" width="25" style="7" bestFit="1" customWidth="1"/>
    <col min="3" max="3" width="8.44140625" style="7" customWidth="1"/>
    <col min="4" max="4" width="8.21875" style="328" customWidth="1"/>
    <col min="5" max="5" width="23.88671875" style="7" bestFit="1" customWidth="1"/>
    <col min="6" max="6" width="4.77734375" style="7" customWidth="1"/>
    <col min="7" max="7" width="5.21875" style="38" bestFit="1" customWidth="1"/>
    <col min="8" max="8" width="7.5546875" style="38" bestFit="1" customWidth="1"/>
    <col min="9" max="9" width="11.77734375" style="7" bestFit="1" customWidth="1"/>
    <col min="10" max="10" width="8" style="88" bestFit="1" customWidth="1"/>
    <col min="11" max="11" width="4.5546875" style="98" bestFit="1" customWidth="1"/>
    <col min="12" max="12" width="5.5546875" style="90" bestFit="1" customWidth="1"/>
    <col min="13" max="13" width="7.21875" style="18" customWidth="1"/>
    <col min="14" max="14" width="7.44140625" style="7" customWidth="1"/>
    <col min="15" max="15" width="23.6640625" style="7" customWidth="1"/>
    <col min="16" max="16" width="18.77734375" style="7" customWidth="1"/>
    <col min="17" max="16384" width="21.77734375" style="7"/>
  </cols>
  <sheetData>
    <row r="1" spans="1:19" x14ac:dyDescent="0.25">
      <c r="A1" s="1"/>
      <c r="B1" s="84"/>
      <c r="C1" s="85" t="s">
        <v>3</v>
      </c>
      <c r="D1" s="327"/>
      <c r="E1" s="87"/>
      <c r="K1" s="89"/>
    </row>
    <row r="2" spans="1:19" x14ac:dyDescent="0.25">
      <c r="A2" s="1"/>
      <c r="B2" s="91" t="s">
        <v>2</v>
      </c>
      <c r="C2" s="92" t="s">
        <v>3</v>
      </c>
      <c r="E2" s="94"/>
      <c r="H2" s="7"/>
      <c r="K2" s="89"/>
    </row>
    <row r="3" spans="1:19" x14ac:dyDescent="0.25">
      <c r="A3" s="1"/>
      <c r="B3" s="91" t="s">
        <v>5</v>
      </c>
      <c r="C3" s="92"/>
      <c r="E3" s="94"/>
      <c r="H3" s="7"/>
      <c r="K3" s="89"/>
    </row>
    <row r="4" spans="1:19" x14ac:dyDescent="0.25">
      <c r="A4" s="1"/>
      <c r="B4" s="91" t="s">
        <v>6</v>
      </c>
      <c r="C4" s="92" t="s">
        <v>536</v>
      </c>
      <c r="E4" s="94"/>
      <c r="H4" s="7"/>
      <c r="K4" s="89"/>
    </row>
    <row r="5" spans="1:19" x14ac:dyDescent="0.25">
      <c r="A5" s="1"/>
      <c r="B5" s="91" t="s">
        <v>8</v>
      </c>
      <c r="C5" s="92" t="s">
        <v>537</v>
      </c>
      <c r="E5" s="94"/>
      <c r="H5" s="7" t="s">
        <v>735</v>
      </c>
      <c r="K5" s="89"/>
    </row>
    <row r="6" spans="1:19" x14ac:dyDescent="0.25">
      <c r="A6" s="1"/>
      <c r="B6" s="95" t="s">
        <v>0</v>
      </c>
      <c r="C6" s="59" t="s">
        <v>538</v>
      </c>
      <c r="D6" s="329"/>
      <c r="E6" s="97"/>
      <c r="K6" s="89"/>
    </row>
    <row r="7" spans="1:19" x14ac:dyDescent="0.25">
      <c r="B7" s="1"/>
    </row>
    <row r="8" spans="1:19" s="67" customFormat="1" ht="97.2" x14ac:dyDescent="0.25">
      <c r="A8" s="99" t="s">
        <v>11</v>
      </c>
      <c r="B8" s="99" t="s">
        <v>12</v>
      </c>
      <c r="C8" s="99" t="s">
        <v>13</v>
      </c>
      <c r="D8" s="332" t="s">
        <v>14</v>
      </c>
      <c r="E8" s="99" t="s">
        <v>15</v>
      </c>
      <c r="F8" s="99" t="s">
        <v>16</v>
      </c>
      <c r="G8" s="99" t="s">
        <v>17</v>
      </c>
      <c r="H8" s="100" t="s">
        <v>18</v>
      </c>
      <c r="I8" s="99" t="s">
        <v>19</v>
      </c>
      <c r="J8" s="336"/>
      <c r="K8" s="336"/>
      <c r="L8" s="336"/>
      <c r="M8" s="101"/>
      <c r="N8" s="101"/>
      <c r="O8" s="7"/>
      <c r="P8" s="7"/>
      <c r="Q8" s="7"/>
      <c r="R8" s="7"/>
      <c r="S8" s="7"/>
    </row>
    <row r="9" spans="1:19" x14ac:dyDescent="0.25">
      <c r="A9" s="7" t="s">
        <v>539</v>
      </c>
      <c r="B9" s="7" t="s">
        <v>540</v>
      </c>
      <c r="I9" s="102"/>
      <c r="J9" s="103"/>
      <c r="K9" s="90"/>
    </row>
    <row r="10" spans="1:19" x14ac:dyDescent="0.25">
      <c r="A10" s="73"/>
      <c r="B10" s="104" t="s">
        <v>536</v>
      </c>
      <c r="C10" s="73" t="s">
        <v>541</v>
      </c>
      <c r="D10" s="330" t="s">
        <v>545</v>
      </c>
      <c r="E10" s="73" t="s">
        <v>546</v>
      </c>
      <c r="F10" s="73" t="s">
        <v>24</v>
      </c>
      <c r="G10" s="105">
        <v>3</v>
      </c>
      <c r="H10" s="105">
        <v>10</v>
      </c>
      <c r="I10" s="73" t="s">
        <v>30</v>
      </c>
      <c r="M10" s="106"/>
      <c r="P10" s="18"/>
      <c r="Q10" s="286"/>
    </row>
    <row r="11" spans="1:19" x14ac:dyDescent="0.25">
      <c r="A11" s="73"/>
      <c r="B11" s="104" t="s">
        <v>536</v>
      </c>
      <c r="C11" s="73" t="s">
        <v>541</v>
      </c>
      <c r="D11" s="330" t="s">
        <v>545</v>
      </c>
      <c r="E11" s="73" t="s">
        <v>547</v>
      </c>
      <c r="F11" s="73" t="s">
        <v>78</v>
      </c>
      <c r="G11" s="105">
        <v>3</v>
      </c>
      <c r="H11" s="105">
        <v>8</v>
      </c>
      <c r="I11" s="73" t="s">
        <v>30</v>
      </c>
      <c r="M11" s="106"/>
      <c r="P11" s="18"/>
      <c r="Q11" s="286"/>
    </row>
    <row r="12" spans="1:19" x14ac:dyDescent="0.25">
      <c r="A12" s="73"/>
      <c r="B12" s="104" t="s">
        <v>536</v>
      </c>
      <c r="C12" s="73" t="s">
        <v>541</v>
      </c>
      <c r="D12" s="330" t="s">
        <v>548</v>
      </c>
      <c r="E12" s="73" t="s">
        <v>549</v>
      </c>
      <c r="F12" s="73" t="s">
        <v>24</v>
      </c>
      <c r="G12" s="105">
        <v>3</v>
      </c>
      <c r="H12" s="105">
        <v>45</v>
      </c>
      <c r="I12" s="73" t="s">
        <v>30</v>
      </c>
    </row>
    <row r="13" spans="1:19" x14ac:dyDescent="0.25">
      <c r="A13" s="73"/>
      <c r="B13" s="104" t="s">
        <v>536</v>
      </c>
      <c r="C13" s="73" t="s">
        <v>541</v>
      </c>
      <c r="D13" s="330" t="s">
        <v>550</v>
      </c>
      <c r="E13" s="73" t="s">
        <v>173</v>
      </c>
      <c r="F13" s="73" t="s">
        <v>24</v>
      </c>
      <c r="G13" s="105">
        <v>3</v>
      </c>
      <c r="H13" s="105">
        <v>70</v>
      </c>
      <c r="I13" s="73" t="s">
        <v>30</v>
      </c>
    </row>
    <row r="14" spans="1:19" x14ac:dyDescent="0.25">
      <c r="A14" s="73"/>
      <c r="B14" s="104" t="s">
        <v>536</v>
      </c>
      <c r="C14" s="73" t="s">
        <v>541</v>
      </c>
      <c r="D14" s="330" t="s">
        <v>551</v>
      </c>
      <c r="E14" s="73" t="s">
        <v>552</v>
      </c>
      <c r="F14" s="73" t="s">
        <v>24</v>
      </c>
      <c r="G14" s="105">
        <v>3</v>
      </c>
      <c r="H14" s="105">
        <v>86</v>
      </c>
      <c r="I14" s="73" t="s">
        <v>30</v>
      </c>
    </row>
    <row r="15" spans="1:19" x14ac:dyDescent="0.25">
      <c r="A15" s="73"/>
      <c r="B15" s="104" t="s">
        <v>536</v>
      </c>
      <c r="C15" s="73" t="s">
        <v>541</v>
      </c>
      <c r="D15" s="330" t="s">
        <v>553</v>
      </c>
      <c r="E15" s="73" t="s">
        <v>554</v>
      </c>
      <c r="F15" s="73" t="s">
        <v>24</v>
      </c>
      <c r="G15" s="105">
        <v>3</v>
      </c>
      <c r="H15" s="105">
        <v>18</v>
      </c>
      <c r="I15" s="73" t="s">
        <v>30</v>
      </c>
    </row>
    <row r="17" spans="1:15" x14ac:dyDescent="0.25">
      <c r="A17" s="7" t="s">
        <v>67</v>
      </c>
      <c r="H17" s="335">
        <f>SUM(H10:H15)</f>
        <v>237</v>
      </c>
    </row>
    <row r="19" spans="1:15" s="112" customFormat="1" x14ac:dyDescent="0.25">
      <c r="A19" s="104"/>
      <c r="B19" s="104" t="s">
        <v>536</v>
      </c>
      <c r="C19" s="104" t="s">
        <v>213</v>
      </c>
      <c r="D19" s="330"/>
      <c r="E19" s="73" t="s">
        <v>40</v>
      </c>
      <c r="F19" s="104" t="s">
        <v>24</v>
      </c>
      <c r="G19" s="107">
        <v>3</v>
      </c>
      <c r="H19" s="107">
        <v>12</v>
      </c>
      <c r="I19" s="104" t="s">
        <v>79</v>
      </c>
      <c r="J19" s="108"/>
      <c r="K19" s="109"/>
      <c r="L19" s="110"/>
      <c r="M19" s="111"/>
    </row>
    <row r="20" spans="1:15" x14ac:dyDescent="0.25">
      <c r="A20" s="73"/>
      <c r="B20" s="104" t="s">
        <v>536</v>
      </c>
      <c r="C20" s="73" t="s">
        <v>213</v>
      </c>
      <c r="D20" s="330" t="s">
        <v>556</v>
      </c>
      <c r="E20" s="73" t="s">
        <v>557</v>
      </c>
      <c r="F20" s="113" t="s">
        <v>558</v>
      </c>
      <c r="G20" s="105">
        <v>3</v>
      </c>
      <c r="H20" s="105">
        <v>33</v>
      </c>
      <c r="I20" s="73" t="s">
        <v>79</v>
      </c>
    </row>
    <row r="21" spans="1:15" x14ac:dyDescent="0.25">
      <c r="A21" s="73"/>
      <c r="B21" s="104" t="s">
        <v>536</v>
      </c>
      <c r="C21" s="73" t="s">
        <v>213</v>
      </c>
      <c r="D21" s="330" t="s">
        <v>556</v>
      </c>
      <c r="E21" s="73" t="s">
        <v>557</v>
      </c>
      <c r="F21" s="113" t="s">
        <v>558</v>
      </c>
      <c r="G21" s="105">
        <v>3</v>
      </c>
      <c r="H21" s="105">
        <v>34</v>
      </c>
      <c r="I21" s="73" t="s">
        <v>79</v>
      </c>
      <c r="O21" s="286"/>
    </row>
    <row r="22" spans="1:15" x14ac:dyDescent="0.25">
      <c r="A22" s="73"/>
      <c r="B22" s="104" t="s">
        <v>536</v>
      </c>
      <c r="C22" s="73" t="s">
        <v>213</v>
      </c>
      <c r="D22" s="330" t="s">
        <v>559</v>
      </c>
      <c r="E22" s="73" t="s">
        <v>518</v>
      </c>
      <c r="F22" s="73" t="s">
        <v>78</v>
      </c>
      <c r="G22" s="105">
        <v>3</v>
      </c>
      <c r="H22" s="105">
        <v>13</v>
      </c>
      <c r="I22" s="73" t="s">
        <v>79</v>
      </c>
    </row>
    <row r="23" spans="1:15" x14ac:dyDescent="0.25">
      <c r="A23" s="73"/>
      <c r="B23" s="104" t="s">
        <v>536</v>
      </c>
      <c r="C23" s="73" t="s">
        <v>213</v>
      </c>
      <c r="D23" s="330"/>
      <c r="E23" s="73" t="s">
        <v>560</v>
      </c>
      <c r="F23" s="73" t="s">
        <v>24</v>
      </c>
      <c r="G23" s="105">
        <v>3</v>
      </c>
      <c r="H23" s="105">
        <v>2</v>
      </c>
      <c r="I23" s="73" t="s">
        <v>79</v>
      </c>
    </row>
    <row r="24" spans="1:15" x14ac:dyDescent="0.25">
      <c r="A24" s="73"/>
      <c r="B24" s="104" t="s">
        <v>536</v>
      </c>
      <c r="C24" s="73" t="s">
        <v>213</v>
      </c>
      <c r="D24" s="330"/>
      <c r="E24" s="73" t="s">
        <v>542</v>
      </c>
      <c r="F24" s="73" t="s">
        <v>46</v>
      </c>
      <c r="G24" s="105">
        <v>3</v>
      </c>
      <c r="H24" s="105">
        <v>5</v>
      </c>
      <c r="I24" s="73" t="s">
        <v>25</v>
      </c>
    </row>
    <row r="25" spans="1:15" x14ac:dyDescent="0.25">
      <c r="A25" s="73"/>
      <c r="B25" s="104" t="s">
        <v>536</v>
      </c>
      <c r="C25" s="73" t="s">
        <v>213</v>
      </c>
      <c r="D25" s="330"/>
      <c r="E25" s="73" t="s">
        <v>349</v>
      </c>
      <c r="F25" s="73" t="s">
        <v>24</v>
      </c>
      <c r="G25" s="105">
        <v>3</v>
      </c>
      <c r="H25" s="105">
        <v>1</v>
      </c>
      <c r="I25" s="7" t="s">
        <v>561</v>
      </c>
      <c r="O25" s="286"/>
    </row>
    <row r="26" spans="1:15" x14ac:dyDescent="0.25">
      <c r="A26" s="73"/>
      <c r="B26" s="104" t="s">
        <v>536</v>
      </c>
      <c r="C26" s="73" t="s">
        <v>562</v>
      </c>
      <c r="D26" s="330"/>
      <c r="E26" s="73" t="s">
        <v>542</v>
      </c>
      <c r="F26" s="73" t="s">
        <v>46</v>
      </c>
      <c r="G26" s="105">
        <v>3</v>
      </c>
      <c r="H26" s="105">
        <v>3</v>
      </c>
      <c r="I26" s="73" t="s">
        <v>25</v>
      </c>
    </row>
    <row r="27" spans="1:15" x14ac:dyDescent="0.25">
      <c r="A27" s="73"/>
      <c r="B27" s="104" t="s">
        <v>536</v>
      </c>
      <c r="C27" s="73" t="s">
        <v>562</v>
      </c>
      <c r="D27" s="330" t="s">
        <v>563</v>
      </c>
      <c r="E27" s="113" t="s">
        <v>98</v>
      </c>
      <c r="F27" s="73" t="s">
        <v>24</v>
      </c>
      <c r="G27" s="105">
        <v>3</v>
      </c>
      <c r="H27" s="105">
        <v>13</v>
      </c>
      <c r="I27" s="73" t="s">
        <v>30</v>
      </c>
    </row>
    <row r="28" spans="1:15" x14ac:dyDescent="0.25">
      <c r="A28" s="73"/>
      <c r="B28" s="104" t="s">
        <v>536</v>
      </c>
      <c r="C28" s="73" t="s">
        <v>562</v>
      </c>
      <c r="D28" s="330" t="s">
        <v>736</v>
      </c>
      <c r="E28" s="73" t="s">
        <v>737</v>
      </c>
      <c r="F28" s="73" t="s">
        <v>24</v>
      </c>
      <c r="G28" s="105">
        <v>3</v>
      </c>
      <c r="H28" s="105">
        <v>36</v>
      </c>
      <c r="I28" s="73" t="s">
        <v>30</v>
      </c>
      <c r="O28" s="286"/>
    </row>
    <row r="29" spans="1:15" x14ac:dyDescent="0.25">
      <c r="A29" s="73"/>
      <c r="B29" s="104" t="s">
        <v>536</v>
      </c>
      <c r="C29" s="73" t="s">
        <v>562</v>
      </c>
      <c r="D29" s="330" t="s">
        <v>564</v>
      </c>
      <c r="E29" s="73" t="s">
        <v>738</v>
      </c>
      <c r="F29" s="73" t="s">
        <v>78</v>
      </c>
      <c r="G29" s="105">
        <v>3</v>
      </c>
      <c r="H29" s="105">
        <v>35</v>
      </c>
      <c r="I29" s="73" t="s">
        <v>79</v>
      </c>
      <c r="O29" s="286"/>
    </row>
    <row r="30" spans="1:15" x14ac:dyDescent="0.25">
      <c r="A30" s="73"/>
      <c r="B30" s="104" t="s">
        <v>536</v>
      </c>
      <c r="C30" s="73" t="s">
        <v>562</v>
      </c>
      <c r="D30" s="330" t="s">
        <v>739</v>
      </c>
      <c r="E30" s="73" t="s">
        <v>740</v>
      </c>
      <c r="F30" s="73" t="s">
        <v>78</v>
      </c>
      <c r="G30" s="105">
        <v>3</v>
      </c>
      <c r="H30" s="105">
        <v>45</v>
      </c>
      <c r="I30" s="73" t="s">
        <v>79</v>
      </c>
    </row>
    <row r="31" spans="1:15" x14ac:dyDescent="0.25">
      <c r="A31" s="73"/>
      <c r="B31" s="104" t="s">
        <v>536</v>
      </c>
      <c r="C31" s="73" t="s">
        <v>562</v>
      </c>
      <c r="D31" s="330" t="s">
        <v>565</v>
      </c>
      <c r="E31" s="73" t="s">
        <v>521</v>
      </c>
      <c r="F31" s="73" t="s">
        <v>24</v>
      </c>
      <c r="G31" s="105">
        <v>3</v>
      </c>
      <c r="H31" s="105">
        <v>24</v>
      </c>
      <c r="I31" s="73" t="s">
        <v>30</v>
      </c>
    </row>
    <row r="32" spans="1:15" x14ac:dyDescent="0.25">
      <c r="A32" s="73"/>
      <c r="B32" s="104" t="s">
        <v>536</v>
      </c>
      <c r="C32" s="73" t="s">
        <v>562</v>
      </c>
      <c r="D32" s="330"/>
      <c r="E32" s="73" t="s">
        <v>566</v>
      </c>
      <c r="F32" s="73" t="s">
        <v>24</v>
      </c>
      <c r="G32" s="105">
        <v>3</v>
      </c>
      <c r="H32" s="105">
        <v>5</v>
      </c>
      <c r="I32" s="73" t="s">
        <v>79</v>
      </c>
    </row>
    <row r="33" spans="1:15" x14ac:dyDescent="0.25">
      <c r="A33" s="73"/>
      <c r="B33" s="104" t="s">
        <v>536</v>
      </c>
      <c r="C33" s="73" t="s">
        <v>562</v>
      </c>
      <c r="D33" s="330" t="s">
        <v>567</v>
      </c>
      <c r="E33" s="73" t="s">
        <v>105</v>
      </c>
      <c r="F33" s="73" t="s">
        <v>78</v>
      </c>
      <c r="G33" s="105">
        <v>3</v>
      </c>
      <c r="H33" s="105">
        <v>7</v>
      </c>
      <c r="I33" s="73" t="s">
        <v>79</v>
      </c>
    </row>
    <row r="34" spans="1:15" x14ac:dyDescent="0.25">
      <c r="A34" s="73"/>
      <c r="B34" s="104" t="s">
        <v>536</v>
      </c>
      <c r="C34" s="73" t="s">
        <v>562</v>
      </c>
      <c r="D34" s="330" t="s">
        <v>568</v>
      </c>
      <c r="E34" s="73" t="s">
        <v>741</v>
      </c>
      <c r="F34" s="73" t="s">
        <v>78</v>
      </c>
      <c r="G34" s="105">
        <v>3</v>
      </c>
      <c r="H34" s="105">
        <v>19</v>
      </c>
      <c r="I34" s="73" t="s">
        <v>79</v>
      </c>
      <c r="O34" s="286"/>
    </row>
    <row r="35" spans="1:15" x14ac:dyDescent="0.25">
      <c r="A35" s="73"/>
      <c r="B35" s="104" t="s">
        <v>536</v>
      </c>
      <c r="C35" s="73" t="s">
        <v>562</v>
      </c>
      <c r="D35" s="330" t="s">
        <v>569</v>
      </c>
      <c r="E35" s="73" t="s">
        <v>570</v>
      </c>
      <c r="F35" s="73" t="s">
        <v>24</v>
      </c>
      <c r="G35" s="105">
        <v>3</v>
      </c>
      <c r="H35" s="105">
        <v>5</v>
      </c>
      <c r="I35" s="73" t="s">
        <v>30</v>
      </c>
    </row>
    <row r="36" spans="1:15" x14ac:dyDescent="0.25">
      <c r="A36" s="73"/>
      <c r="B36" s="104" t="s">
        <v>536</v>
      </c>
      <c r="C36" s="73" t="s">
        <v>562</v>
      </c>
      <c r="D36" s="330" t="s">
        <v>569</v>
      </c>
      <c r="E36" s="73" t="s">
        <v>737</v>
      </c>
      <c r="F36" s="73" t="s">
        <v>24</v>
      </c>
      <c r="G36" s="105">
        <v>3</v>
      </c>
      <c r="H36" s="105">
        <v>83</v>
      </c>
      <c r="I36" s="73" t="s">
        <v>30</v>
      </c>
      <c r="O36" s="286"/>
    </row>
    <row r="37" spans="1:15" x14ac:dyDescent="0.25">
      <c r="A37" s="73"/>
      <c r="B37" s="104" t="s">
        <v>536</v>
      </c>
      <c r="C37" s="73" t="s">
        <v>562</v>
      </c>
      <c r="D37" s="330" t="s">
        <v>569</v>
      </c>
      <c r="E37" s="73" t="s">
        <v>737</v>
      </c>
      <c r="F37" s="73" t="s">
        <v>24</v>
      </c>
      <c r="G37" s="105">
        <v>3</v>
      </c>
      <c r="H37" s="105">
        <v>35</v>
      </c>
      <c r="I37" s="113" t="s">
        <v>79</v>
      </c>
    </row>
    <row r="38" spans="1:15" x14ac:dyDescent="0.25">
      <c r="A38" s="73"/>
      <c r="B38" s="104" t="s">
        <v>536</v>
      </c>
      <c r="C38" s="73" t="s">
        <v>562</v>
      </c>
      <c r="D38" s="330" t="s">
        <v>571</v>
      </c>
      <c r="E38" s="73" t="s">
        <v>103</v>
      </c>
      <c r="F38" s="73" t="s">
        <v>78</v>
      </c>
      <c r="G38" s="105">
        <v>3</v>
      </c>
      <c r="H38" s="105">
        <v>122</v>
      </c>
      <c r="I38" s="73" t="s">
        <v>79</v>
      </c>
      <c r="O38" s="286"/>
    </row>
    <row r="40" spans="1:15" x14ac:dyDescent="0.25">
      <c r="A40" s="7" t="s">
        <v>67</v>
      </c>
      <c r="H40" s="335">
        <f>SUM(H19:H39)</f>
        <v>532</v>
      </c>
      <c r="L40" s="88"/>
    </row>
    <row r="42" spans="1:15" x14ac:dyDescent="0.25">
      <c r="A42" s="73"/>
      <c r="B42" s="104" t="s">
        <v>536</v>
      </c>
      <c r="C42" s="73" t="s">
        <v>572</v>
      </c>
      <c r="D42" s="330" t="s">
        <v>573</v>
      </c>
      <c r="E42" s="73" t="s">
        <v>103</v>
      </c>
      <c r="F42" s="73" t="s">
        <v>78</v>
      </c>
      <c r="G42" s="105">
        <v>3</v>
      </c>
      <c r="H42" s="105">
        <v>158</v>
      </c>
      <c r="I42" s="73" t="s">
        <v>79</v>
      </c>
    </row>
    <row r="43" spans="1:15" x14ac:dyDescent="0.25">
      <c r="A43" s="73"/>
      <c r="B43" s="104" t="s">
        <v>536</v>
      </c>
      <c r="C43" s="73" t="s">
        <v>572</v>
      </c>
      <c r="D43" s="330" t="s">
        <v>573</v>
      </c>
      <c r="E43" s="73" t="s">
        <v>103</v>
      </c>
      <c r="F43" s="73" t="s">
        <v>78</v>
      </c>
      <c r="G43" s="105">
        <v>3</v>
      </c>
      <c r="H43" s="105">
        <v>52</v>
      </c>
      <c r="I43" s="73" t="s">
        <v>30</v>
      </c>
    </row>
    <row r="44" spans="1:15" x14ac:dyDescent="0.25">
      <c r="A44" s="73"/>
      <c r="B44" s="104" t="s">
        <v>536</v>
      </c>
      <c r="C44" s="73" t="s">
        <v>572</v>
      </c>
      <c r="D44" s="330" t="s">
        <v>574</v>
      </c>
      <c r="E44" s="73" t="s">
        <v>518</v>
      </c>
      <c r="F44" s="73" t="s">
        <v>78</v>
      </c>
      <c r="G44" s="105">
        <v>3</v>
      </c>
      <c r="H44" s="105">
        <v>14</v>
      </c>
      <c r="I44" s="73" t="s">
        <v>79</v>
      </c>
    </row>
    <row r="45" spans="1:15" x14ac:dyDescent="0.25">
      <c r="A45" s="73"/>
      <c r="B45" s="104" t="s">
        <v>536</v>
      </c>
      <c r="C45" s="73" t="s">
        <v>572</v>
      </c>
      <c r="D45" s="330" t="s">
        <v>370</v>
      </c>
      <c r="E45" s="73" t="s">
        <v>105</v>
      </c>
      <c r="F45" s="73" t="s">
        <v>78</v>
      </c>
      <c r="G45" s="105">
        <v>3</v>
      </c>
      <c r="H45" s="105">
        <v>5</v>
      </c>
      <c r="I45" s="73" t="s">
        <v>79</v>
      </c>
    </row>
    <row r="46" spans="1:15" x14ac:dyDescent="0.25">
      <c r="A46" s="73"/>
      <c r="B46" s="104" t="s">
        <v>536</v>
      </c>
      <c r="C46" s="73" t="s">
        <v>572</v>
      </c>
      <c r="D46" s="330" t="s">
        <v>575</v>
      </c>
      <c r="E46" s="73" t="s">
        <v>105</v>
      </c>
      <c r="F46" s="73" t="s">
        <v>78</v>
      </c>
      <c r="G46" s="105">
        <v>3</v>
      </c>
      <c r="H46" s="105">
        <v>6</v>
      </c>
      <c r="I46" s="73" t="s">
        <v>79</v>
      </c>
    </row>
    <row r="47" spans="1:15" x14ac:dyDescent="0.25">
      <c r="A47" s="73"/>
      <c r="B47" s="104" t="s">
        <v>536</v>
      </c>
      <c r="C47" s="73" t="s">
        <v>572</v>
      </c>
      <c r="D47" s="330" t="s">
        <v>359</v>
      </c>
      <c r="E47" s="73" t="s">
        <v>518</v>
      </c>
      <c r="F47" s="73" t="s">
        <v>78</v>
      </c>
      <c r="G47" s="105">
        <v>3</v>
      </c>
      <c r="H47" s="105">
        <v>13</v>
      </c>
      <c r="I47" s="73" t="s">
        <v>79</v>
      </c>
    </row>
    <row r="48" spans="1:15" x14ac:dyDescent="0.25">
      <c r="A48" s="73"/>
      <c r="B48" s="104" t="s">
        <v>536</v>
      </c>
      <c r="C48" s="73" t="s">
        <v>572</v>
      </c>
      <c r="D48" s="330" t="s">
        <v>357</v>
      </c>
      <c r="E48" s="73" t="s">
        <v>518</v>
      </c>
      <c r="F48" s="73" t="s">
        <v>78</v>
      </c>
      <c r="G48" s="105">
        <v>3</v>
      </c>
      <c r="H48" s="105">
        <v>13</v>
      </c>
      <c r="I48" s="73" t="s">
        <v>30</v>
      </c>
    </row>
    <row r="49" spans="1:9" x14ac:dyDescent="0.25">
      <c r="A49" s="73"/>
      <c r="B49" s="104" t="s">
        <v>536</v>
      </c>
      <c r="C49" s="73" t="s">
        <v>572</v>
      </c>
      <c r="D49" s="330"/>
      <c r="E49" s="73" t="s">
        <v>363</v>
      </c>
      <c r="F49" s="73" t="s">
        <v>78</v>
      </c>
      <c r="G49" s="105">
        <v>3</v>
      </c>
      <c r="H49" s="105">
        <v>36</v>
      </c>
      <c r="I49" s="73" t="s">
        <v>561</v>
      </c>
    </row>
    <row r="50" spans="1:9" x14ac:dyDescent="0.25">
      <c r="A50" s="73"/>
      <c r="B50" s="104" t="s">
        <v>536</v>
      </c>
      <c r="C50" s="73" t="s">
        <v>572</v>
      </c>
      <c r="D50" s="330"/>
      <c r="E50" s="73" t="s">
        <v>45</v>
      </c>
      <c r="F50" s="73" t="s">
        <v>46</v>
      </c>
      <c r="G50" s="105">
        <v>3</v>
      </c>
      <c r="H50" s="105">
        <v>3</v>
      </c>
      <c r="I50" s="73" t="s">
        <v>25</v>
      </c>
    </row>
    <row r="51" spans="1:9" x14ac:dyDescent="0.25">
      <c r="A51" s="73"/>
      <c r="B51" s="104" t="s">
        <v>536</v>
      </c>
      <c r="C51" s="73" t="s">
        <v>572</v>
      </c>
      <c r="D51" s="330"/>
      <c r="E51" s="73" t="s">
        <v>109</v>
      </c>
      <c r="F51" s="73" t="s">
        <v>46</v>
      </c>
      <c r="G51" s="105">
        <v>3</v>
      </c>
      <c r="H51" s="105">
        <v>8</v>
      </c>
      <c r="I51" s="73" t="s">
        <v>25</v>
      </c>
    </row>
    <row r="52" spans="1:9" x14ac:dyDescent="0.25">
      <c r="A52" s="73"/>
      <c r="B52" s="104" t="s">
        <v>536</v>
      </c>
      <c r="C52" s="73" t="s">
        <v>572</v>
      </c>
      <c r="D52" s="330" t="s">
        <v>348</v>
      </c>
      <c r="E52" s="73" t="s">
        <v>518</v>
      </c>
      <c r="F52" s="73" t="s">
        <v>78</v>
      </c>
      <c r="G52" s="105">
        <v>3</v>
      </c>
      <c r="H52" s="105">
        <v>15</v>
      </c>
      <c r="I52" s="73" t="s">
        <v>79</v>
      </c>
    </row>
    <row r="53" spans="1:9" x14ac:dyDescent="0.25">
      <c r="A53" s="73"/>
      <c r="B53" s="104" t="s">
        <v>536</v>
      </c>
      <c r="C53" s="73" t="s">
        <v>572</v>
      </c>
      <c r="D53" s="330" t="s">
        <v>341</v>
      </c>
      <c r="E53" s="73" t="s">
        <v>576</v>
      </c>
      <c r="F53" s="73" t="s">
        <v>78</v>
      </c>
      <c r="G53" s="105">
        <v>3</v>
      </c>
      <c r="H53" s="105">
        <v>21</v>
      </c>
      <c r="I53" s="73" t="s">
        <v>30</v>
      </c>
    </row>
    <row r="54" spans="1:9" x14ac:dyDescent="0.25">
      <c r="A54" s="73"/>
      <c r="B54" s="104" t="s">
        <v>536</v>
      </c>
      <c r="C54" s="73" t="s">
        <v>572</v>
      </c>
      <c r="D54" s="330" t="s">
        <v>339</v>
      </c>
      <c r="E54" s="73" t="s">
        <v>91</v>
      </c>
      <c r="F54" s="73" t="s">
        <v>78</v>
      </c>
      <c r="G54" s="105">
        <v>3</v>
      </c>
      <c r="H54" s="105">
        <v>13</v>
      </c>
      <c r="I54" s="73" t="s">
        <v>79</v>
      </c>
    </row>
    <row r="55" spans="1:9" x14ac:dyDescent="0.25">
      <c r="A55" s="73"/>
      <c r="B55" s="104" t="s">
        <v>536</v>
      </c>
      <c r="C55" s="73" t="s">
        <v>572</v>
      </c>
      <c r="D55" s="330" t="s">
        <v>340</v>
      </c>
      <c r="E55" s="73" t="s">
        <v>91</v>
      </c>
      <c r="F55" s="73" t="s">
        <v>78</v>
      </c>
      <c r="G55" s="105">
        <v>3</v>
      </c>
      <c r="H55" s="105">
        <v>12</v>
      </c>
      <c r="I55" s="73" t="s">
        <v>79</v>
      </c>
    </row>
    <row r="56" spans="1:9" x14ac:dyDescent="0.25">
      <c r="A56" s="73"/>
      <c r="B56" s="104" t="s">
        <v>536</v>
      </c>
      <c r="C56" s="73" t="s">
        <v>572</v>
      </c>
      <c r="D56" s="330" t="s">
        <v>577</v>
      </c>
      <c r="E56" s="73" t="s">
        <v>105</v>
      </c>
      <c r="F56" s="73" t="s">
        <v>78</v>
      </c>
      <c r="G56" s="105">
        <v>3</v>
      </c>
      <c r="H56" s="105">
        <v>5</v>
      </c>
      <c r="I56" s="73" t="s">
        <v>79</v>
      </c>
    </row>
    <row r="57" spans="1:9" x14ac:dyDescent="0.25">
      <c r="A57" s="73"/>
      <c r="B57" s="104" t="s">
        <v>536</v>
      </c>
      <c r="C57" s="73" t="s">
        <v>572</v>
      </c>
      <c r="D57" s="330" t="s">
        <v>334</v>
      </c>
      <c r="E57" s="73" t="s">
        <v>105</v>
      </c>
      <c r="F57" s="73" t="s">
        <v>78</v>
      </c>
      <c r="G57" s="105">
        <v>3</v>
      </c>
      <c r="H57" s="105">
        <v>6</v>
      </c>
      <c r="I57" s="73" t="s">
        <v>79</v>
      </c>
    </row>
    <row r="58" spans="1:9" x14ac:dyDescent="0.25">
      <c r="A58" s="73"/>
      <c r="B58" s="104" t="s">
        <v>536</v>
      </c>
      <c r="C58" s="73" t="s">
        <v>572</v>
      </c>
      <c r="D58" s="330" t="s">
        <v>578</v>
      </c>
      <c r="E58" s="73" t="s">
        <v>103</v>
      </c>
      <c r="F58" s="73" t="s">
        <v>78</v>
      </c>
      <c r="G58" s="105">
        <v>3</v>
      </c>
      <c r="H58" s="105">
        <v>78</v>
      </c>
      <c r="I58" s="73" t="s">
        <v>30</v>
      </c>
    </row>
    <row r="59" spans="1:9" x14ac:dyDescent="0.25">
      <c r="A59" s="73"/>
      <c r="B59" s="104" t="s">
        <v>536</v>
      </c>
      <c r="C59" s="73" t="s">
        <v>572</v>
      </c>
      <c r="D59" s="330" t="s">
        <v>579</v>
      </c>
      <c r="E59" s="73" t="s">
        <v>103</v>
      </c>
      <c r="F59" s="73" t="s">
        <v>78</v>
      </c>
      <c r="G59" s="105">
        <v>3</v>
      </c>
      <c r="H59" s="105">
        <v>201</v>
      </c>
      <c r="I59" s="73" t="s">
        <v>79</v>
      </c>
    </row>
    <row r="61" spans="1:9" x14ac:dyDescent="0.25">
      <c r="A61" s="7" t="s">
        <v>67</v>
      </c>
      <c r="H61" s="335">
        <f>SUM(H42:H59)</f>
        <v>659</v>
      </c>
    </row>
    <row r="63" spans="1:9" x14ac:dyDescent="0.25">
      <c r="A63" s="73"/>
      <c r="B63" s="104" t="s">
        <v>536</v>
      </c>
      <c r="C63" s="73" t="s">
        <v>580</v>
      </c>
      <c r="D63" s="330" t="s">
        <v>581</v>
      </c>
      <c r="E63" s="73" t="s">
        <v>103</v>
      </c>
      <c r="F63" s="73" t="s">
        <v>78</v>
      </c>
      <c r="G63" s="105">
        <v>3</v>
      </c>
      <c r="H63" s="105">
        <v>242</v>
      </c>
      <c r="I63" s="73" t="s">
        <v>79</v>
      </c>
    </row>
    <row r="64" spans="1:9" x14ac:dyDescent="0.25">
      <c r="A64" s="73"/>
      <c r="B64" s="104" t="s">
        <v>536</v>
      </c>
      <c r="C64" s="73" t="s">
        <v>580</v>
      </c>
      <c r="D64" s="330" t="s">
        <v>581</v>
      </c>
      <c r="E64" s="73" t="s">
        <v>103</v>
      </c>
      <c r="F64" s="73" t="s">
        <v>78</v>
      </c>
      <c r="G64" s="105">
        <v>3</v>
      </c>
      <c r="H64" s="105">
        <v>26</v>
      </c>
      <c r="I64" s="73" t="s">
        <v>30</v>
      </c>
    </row>
    <row r="65" spans="1:9" x14ac:dyDescent="0.25">
      <c r="A65" s="73"/>
      <c r="B65" s="104" t="s">
        <v>536</v>
      </c>
      <c r="C65" s="73" t="s">
        <v>580</v>
      </c>
      <c r="D65" s="330" t="s">
        <v>409</v>
      </c>
      <c r="E65" s="73" t="s">
        <v>91</v>
      </c>
      <c r="F65" s="73" t="s">
        <v>78</v>
      </c>
      <c r="G65" s="105">
        <v>3</v>
      </c>
      <c r="H65" s="105">
        <v>14</v>
      </c>
      <c r="I65" s="73" t="s">
        <v>79</v>
      </c>
    </row>
    <row r="66" spans="1:9" x14ac:dyDescent="0.25">
      <c r="A66" s="73"/>
      <c r="B66" s="104" t="s">
        <v>536</v>
      </c>
      <c r="C66" s="73" t="s">
        <v>580</v>
      </c>
      <c r="D66" s="330" t="s">
        <v>582</v>
      </c>
      <c r="E66" s="73" t="s">
        <v>105</v>
      </c>
      <c r="F66" s="73" t="s">
        <v>78</v>
      </c>
      <c r="G66" s="105">
        <v>3</v>
      </c>
      <c r="H66" s="105">
        <v>5</v>
      </c>
      <c r="I66" s="73" t="s">
        <v>79</v>
      </c>
    </row>
    <row r="67" spans="1:9" x14ac:dyDescent="0.25">
      <c r="A67" s="73"/>
      <c r="B67" s="104" t="s">
        <v>536</v>
      </c>
      <c r="C67" s="73" t="s">
        <v>580</v>
      </c>
      <c r="D67" s="330" t="s">
        <v>402</v>
      </c>
      <c r="E67" s="73" t="s">
        <v>105</v>
      </c>
      <c r="F67" s="73" t="s">
        <v>78</v>
      </c>
      <c r="G67" s="105">
        <v>3</v>
      </c>
      <c r="H67" s="105">
        <v>6</v>
      </c>
      <c r="I67" s="73" t="s">
        <v>79</v>
      </c>
    </row>
    <row r="68" spans="1:9" x14ac:dyDescent="0.25">
      <c r="A68" s="73"/>
      <c r="B68" s="104" t="s">
        <v>536</v>
      </c>
      <c r="C68" s="73" t="s">
        <v>580</v>
      </c>
      <c r="D68" s="330" t="s">
        <v>395</v>
      </c>
      <c r="E68" s="73" t="s">
        <v>518</v>
      </c>
      <c r="F68" s="73" t="s">
        <v>78</v>
      </c>
      <c r="G68" s="105">
        <v>3</v>
      </c>
      <c r="H68" s="105">
        <v>15</v>
      </c>
      <c r="I68" s="73" t="s">
        <v>79</v>
      </c>
    </row>
    <row r="69" spans="1:9" x14ac:dyDescent="0.25">
      <c r="A69" s="73"/>
      <c r="B69" s="104" t="s">
        <v>536</v>
      </c>
      <c r="C69" s="73" t="s">
        <v>580</v>
      </c>
      <c r="D69" s="330" t="s">
        <v>393</v>
      </c>
      <c r="E69" s="73" t="s">
        <v>583</v>
      </c>
      <c r="F69" s="73" t="s">
        <v>24</v>
      </c>
      <c r="G69" s="105">
        <v>3</v>
      </c>
      <c r="H69" s="105">
        <v>14</v>
      </c>
      <c r="I69" s="73" t="s">
        <v>30</v>
      </c>
    </row>
    <row r="70" spans="1:9" x14ac:dyDescent="0.25">
      <c r="A70" s="73"/>
      <c r="B70" s="104" t="s">
        <v>536</v>
      </c>
      <c r="C70" s="73" t="s">
        <v>580</v>
      </c>
      <c r="D70" s="330"/>
      <c r="E70" s="73" t="s">
        <v>363</v>
      </c>
      <c r="F70" s="73" t="s">
        <v>78</v>
      </c>
      <c r="G70" s="105">
        <v>3</v>
      </c>
      <c r="H70" s="105">
        <v>48</v>
      </c>
      <c r="I70" s="73" t="s">
        <v>561</v>
      </c>
    </row>
    <row r="71" spans="1:9" x14ac:dyDescent="0.25">
      <c r="A71" s="73"/>
      <c r="B71" s="104" t="s">
        <v>536</v>
      </c>
      <c r="C71" s="73" t="s">
        <v>580</v>
      </c>
      <c r="D71" s="330"/>
      <c r="E71" s="73" t="s">
        <v>48</v>
      </c>
      <c r="F71" s="73" t="s">
        <v>46</v>
      </c>
      <c r="G71" s="105">
        <v>3</v>
      </c>
      <c r="H71" s="105">
        <v>3</v>
      </c>
      <c r="I71" s="73" t="s">
        <v>25</v>
      </c>
    </row>
    <row r="72" spans="1:9" x14ac:dyDescent="0.25">
      <c r="A72" s="73"/>
      <c r="B72" s="104" t="s">
        <v>536</v>
      </c>
      <c r="C72" s="73" t="s">
        <v>580</v>
      </c>
      <c r="D72" s="330"/>
      <c r="E72" s="73" t="s">
        <v>108</v>
      </c>
      <c r="F72" s="73" t="s">
        <v>46</v>
      </c>
      <c r="G72" s="105">
        <v>3</v>
      </c>
      <c r="H72" s="105">
        <v>8</v>
      </c>
      <c r="I72" s="73" t="s">
        <v>25</v>
      </c>
    </row>
    <row r="73" spans="1:9" x14ac:dyDescent="0.25">
      <c r="A73" s="73"/>
      <c r="B73" s="104" t="s">
        <v>536</v>
      </c>
      <c r="C73" s="73" t="s">
        <v>580</v>
      </c>
      <c r="D73" s="330" t="s">
        <v>388</v>
      </c>
      <c r="E73" s="113" t="s">
        <v>103</v>
      </c>
      <c r="F73" s="113" t="s">
        <v>78</v>
      </c>
      <c r="G73" s="105">
        <v>3</v>
      </c>
      <c r="H73" s="105">
        <v>49</v>
      </c>
      <c r="I73" s="73" t="s">
        <v>79</v>
      </c>
    </row>
    <row r="74" spans="1:9" x14ac:dyDescent="0.25">
      <c r="A74" s="73"/>
      <c r="B74" s="104" t="s">
        <v>536</v>
      </c>
      <c r="C74" s="73" t="s">
        <v>580</v>
      </c>
      <c r="D74" s="330" t="s">
        <v>387</v>
      </c>
      <c r="E74" s="73" t="s">
        <v>91</v>
      </c>
      <c r="F74" s="73" t="s">
        <v>78</v>
      </c>
      <c r="G74" s="105">
        <v>3</v>
      </c>
      <c r="H74" s="105">
        <v>18</v>
      </c>
      <c r="I74" s="73" t="s">
        <v>79</v>
      </c>
    </row>
    <row r="75" spans="1:9" x14ac:dyDescent="0.25">
      <c r="A75" s="73"/>
      <c r="B75" s="104" t="s">
        <v>536</v>
      </c>
      <c r="C75" s="73" t="s">
        <v>580</v>
      </c>
      <c r="D75" s="330" t="s">
        <v>383</v>
      </c>
      <c r="E75" s="73" t="s">
        <v>518</v>
      </c>
      <c r="F75" s="73" t="s">
        <v>78</v>
      </c>
      <c r="G75" s="105">
        <v>3</v>
      </c>
      <c r="H75" s="105">
        <v>15</v>
      </c>
      <c r="I75" s="73" t="s">
        <v>79</v>
      </c>
    </row>
    <row r="76" spans="1:9" x14ac:dyDescent="0.25">
      <c r="A76" s="73"/>
      <c r="B76" s="104" t="s">
        <v>536</v>
      </c>
      <c r="C76" s="73" t="s">
        <v>580</v>
      </c>
      <c r="D76" s="330" t="s">
        <v>584</v>
      </c>
      <c r="E76" s="73" t="s">
        <v>103</v>
      </c>
      <c r="F76" s="73" t="s">
        <v>78</v>
      </c>
      <c r="G76" s="105">
        <v>3</v>
      </c>
      <c r="H76" s="105">
        <v>190</v>
      </c>
      <c r="I76" s="73" t="s">
        <v>79</v>
      </c>
    </row>
    <row r="77" spans="1:9" x14ac:dyDescent="0.25">
      <c r="A77" s="73"/>
      <c r="B77" s="104" t="s">
        <v>536</v>
      </c>
      <c r="C77" s="73" t="s">
        <v>580</v>
      </c>
      <c r="D77" s="330" t="s">
        <v>392</v>
      </c>
      <c r="E77" s="73" t="s">
        <v>103</v>
      </c>
      <c r="F77" s="73" t="s">
        <v>78</v>
      </c>
      <c r="G77" s="105">
        <v>3</v>
      </c>
      <c r="H77" s="105">
        <v>78</v>
      </c>
      <c r="I77" s="73" t="s">
        <v>30</v>
      </c>
    </row>
    <row r="78" spans="1:9" x14ac:dyDescent="0.25">
      <c r="A78" s="73"/>
      <c r="B78" s="104" t="s">
        <v>536</v>
      </c>
      <c r="C78" s="73" t="s">
        <v>580</v>
      </c>
      <c r="D78" s="330" t="s">
        <v>585</v>
      </c>
      <c r="E78" s="73" t="s">
        <v>105</v>
      </c>
      <c r="F78" s="73" t="s">
        <v>78</v>
      </c>
      <c r="G78" s="105">
        <v>3</v>
      </c>
      <c r="H78" s="105">
        <v>5</v>
      </c>
      <c r="I78" s="73" t="s">
        <v>79</v>
      </c>
    </row>
    <row r="79" spans="1:9" x14ac:dyDescent="0.25">
      <c r="A79" s="73"/>
      <c r="B79" s="104" t="s">
        <v>536</v>
      </c>
      <c r="C79" s="73" t="s">
        <v>580</v>
      </c>
      <c r="D79" s="330" t="s">
        <v>379</v>
      </c>
      <c r="E79" s="73" t="s">
        <v>105</v>
      </c>
      <c r="F79" s="73" t="s">
        <v>78</v>
      </c>
      <c r="G79" s="105">
        <v>3</v>
      </c>
      <c r="H79" s="105">
        <v>6</v>
      </c>
      <c r="I79" s="73" t="s">
        <v>79</v>
      </c>
    </row>
    <row r="82" spans="1:14" x14ac:dyDescent="0.25">
      <c r="A82" s="7" t="s">
        <v>67</v>
      </c>
      <c r="H82" s="335">
        <f>SUM(H63:H79)</f>
        <v>742</v>
      </c>
      <c r="L82" s="88"/>
    </row>
    <row r="83" spans="1:14" x14ac:dyDescent="0.25">
      <c r="A83" s="114"/>
      <c r="B83" s="114"/>
      <c r="C83" s="114"/>
      <c r="D83" s="331"/>
      <c r="E83" s="114"/>
      <c r="F83" s="114"/>
      <c r="G83" s="115"/>
      <c r="H83" s="115"/>
      <c r="I83" s="114"/>
      <c r="J83" s="116"/>
      <c r="K83" s="117"/>
      <c r="L83" s="118"/>
      <c r="M83" s="106"/>
      <c r="N83" s="114"/>
    </row>
    <row r="84" spans="1:14" x14ac:dyDescent="0.25">
      <c r="A84" s="114"/>
      <c r="B84" s="114"/>
      <c r="C84" s="114"/>
      <c r="D84" s="331"/>
      <c r="E84" s="114"/>
      <c r="F84" s="114"/>
      <c r="G84" s="115"/>
      <c r="H84" s="115"/>
      <c r="I84" s="114"/>
      <c r="J84" s="116"/>
      <c r="K84" s="117"/>
      <c r="L84" s="118"/>
      <c r="M84" s="106"/>
      <c r="N84" s="114"/>
    </row>
    <row r="85" spans="1:14" x14ac:dyDescent="0.25">
      <c r="A85" s="286" t="s">
        <v>189</v>
      </c>
      <c r="B85" s="114"/>
      <c r="C85" s="114"/>
      <c r="D85" s="331"/>
      <c r="E85" s="114"/>
      <c r="F85" s="114"/>
      <c r="G85" s="115"/>
      <c r="H85" s="335">
        <f>+H82+H61+H40+H17</f>
        <v>2170</v>
      </c>
      <c r="I85" s="114"/>
      <c r="J85" s="118"/>
      <c r="K85" s="117"/>
      <c r="L85" s="118"/>
      <c r="M85" s="106"/>
      <c r="N85" s="337"/>
    </row>
    <row r="86" spans="1:14" x14ac:dyDescent="0.25">
      <c r="A86" s="114"/>
      <c r="B86" s="114"/>
      <c r="C86" s="114"/>
      <c r="D86" s="331"/>
      <c r="E86" s="114"/>
      <c r="F86" s="114"/>
      <c r="G86" s="115"/>
      <c r="H86" s="115"/>
      <c r="I86" s="114"/>
      <c r="J86" s="116"/>
      <c r="K86" s="117"/>
      <c r="L86" s="118"/>
      <c r="M86" s="106"/>
      <c r="N86" s="114"/>
    </row>
  </sheetData>
  <sheetProtection formatCells="0" formatColumns="0"/>
  <autoFilter ref="A8:I85" xr:uid="{00000000-0009-0000-0000-000000000000}"/>
  <printOptions gridLines="1"/>
  <pageMargins left="0.39370078740157483" right="0.19685039370078741" top="1.1811023622047245" bottom="0.59055118110236227" header="0.51181102362204722" footer="0.31496062992125984"/>
  <pageSetup paperSize="9" scale="97" fitToHeight="0" orientation="landscape" r:id="rId1"/>
  <headerFooter alignWithMargins="0">
    <oddHeader>&amp;COppervlakte Groningen &amp;D&amp;RPagina &amp;P</oddHeader>
    <oddFooter>&amp;CBlad: &amp;P&amp;R&amp;F</oddFooter>
  </headerFooter>
  <rowBreaks count="3" manualBreakCount="3">
    <brk id="17" max="16383" man="1"/>
    <brk id="40" max="16383" man="1"/>
    <brk id="6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27E00-70BC-4A1A-834C-330C88A8C27F}">
  <dimension ref="A1:O101"/>
  <sheetViews>
    <sheetView tabSelected="1" showOutlineSymbols="0" topLeftCell="B83" zoomScale="98" zoomScaleNormal="98" workbookViewId="0">
      <selection activeCell="M100" sqref="M100"/>
    </sheetView>
  </sheetViews>
  <sheetFormatPr defaultColWidth="9.21875" defaultRowHeight="14.4" x14ac:dyDescent="0.3"/>
  <cols>
    <col min="1" max="1" width="8" style="56" hidden="1" customWidth="1"/>
    <col min="2" max="2" width="17.77734375" style="56" bestFit="1" customWidth="1"/>
    <col min="3" max="3" width="17.77734375" style="56" hidden="1" customWidth="1"/>
    <col min="4" max="4" width="23.44140625" style="56" bestFit="1" customWidth="1"/>
    <col min="5" max="5" width="16.77734375" style="56" bestFit="1" customWidth="1"/>
    <col min="6" max="6" width="21.77734375" style="56" bestFit="1" customWidth="1"/>
    <col min="7" max="7" width="21.77734375" style="56" customWidth="1"/>
    <col min="8" max="8" width="8.5546875" style="56" customWidth="1"/>
    <col min="9" max="9" width="11.77734375" style="122" bestFit="1" customWidth="1"/>
    <col min="10" max="10" width="11.77734375" style="122" customWidth="1"/>
    <col min="11" max="11" width="15.21875" style="56" bestFit="1" customWidth="1"/>
    <col min="12" max="259" width="9.21875" style="56"/>
    <col min="260" max="260" width="0" style="56" hidden="1" customWidth="1"/>
    <col min="261" max="261" width="17.77734375" style="56" bestFit="1" customWidth="1"/>
    <col min="262" max="262" width="0" style="56" hidden="1" customWidth="1"/>
    <col min="263" max="263" width="23.44140625" style="56" bestFit="1" customWidth="1"/>
    <col min="264" max="264" width="16.77734375" style="56" bestFit="1" customWidth="1"/>
    <col min="265" max="265" width="21.77734375" style="56" bestFit="1" customWidth="1"/>
    <col min="266" max="266" width="11.77734375" style="56" bestFit="1" customWidth="1"/>
    <col min="267" max="267" width="15.21875" style="56" bestFit="1" customWidth="1"/>
    <col min="268" max="515" width="9.21875" style="56"/>
    <col min="516" max="516" width="0" style="56" hidden="1" customWidth="1"/>
    <col min="517" max="517" width="17.77734375" style="56" bestFit="1" customWidth="1"/>
    <col min="518" max="518" width="0" style="56" hidden="1" customWidth="1"/>
    <col min="519" max="519" width="23.44140625" style="56" bestFit="1" customWidth="1"/>
    <col min="520" max="520" width="16.77734375" style="56" bestFit="1" customWidth="1"/>
    <col min="521" max="521" width="21.77734375" style="56" bestFit="1" customWidth="1"/>
    <col min="522" max="522" width="11.77734375" style="56" bestFit="1" customWidth="1"/>
    <col min="523" max="523" width="15.21875" style="56" bestFit="1" customWidth="1"/>
    <col min="524" max="771" width="9.21875" style="56"/>
    <col min="772" max="772" width="0" style="56" hidden="1" customWidth="1"/>
    <col min="773" max="773" width="17.77734375" style="56" bestFit="1" customWidth="1"/>
    <col min="774" max="774" width="0" style="56" hidden="1" customWidth="1"/>
    <col min="775" max="775" width="23.44140625" style="56" bestFit="1" customWidth="1"/>
    <col min="776" max="776" width="16.77734375" style="56" bestFit="1" customWidth="1"/>
    <col min="777" max="777" width="21.77734375" style="56" bestFit="1" customWidth="1"/>
    <col min="778" max="778" width="11.77734375" style="56" bestFit="1" customWidth="1"/>
    <col min="779" max="779" width="15.21875" style="56" bestFit="1" customWidth="1"/>
    <col min="780" max="1027" width="9.21875" style="56"/>
    <col min="1028" max="1028" width="0" style="56" hidden="1" customWidth="1"/>
    <col min="1029" max="1029" width="17.77734375" style="56" bestFit="1" customWidth="1"/>
    <col min="1030" max="1030" width="0" style="56" hidden="1" customWidth="1"/>
    <col min="1031" max="1031" width="23.44140625" style="56" bestFit="1" customWidth="1"/>
    <col min="1032" max="1032" width="16.77734375" style="56" bestFit="1" customWidth="1"/>
    <col min="1033" max="1033" width="21.77734375" style="56" bestFit="1" customWidth="1"/>
    <col min="1034" max="1034" width="11.77734375" style="56" bestFit="1" customWidth="1"/>
    <col min="1035" max="1035" width="15.21875" style="56" bestFit="1" customWidth="1"/>
    <col min="1036" max="1283" width="9.21875" style="56"/>
    <col min="1284" max="1284" width="0" style="56" hidden="1" customWidth="1"/>
    <col min="1285" max="1285" width="17.77734375" style="56" bestFit="1" customWidth="1"/>
    <col min="1286" max="1286" width="0" style="56" hidden="1" customWidth="1"/>
    <col min="1287" max="1287" width="23.44140625" style="56" bestFit="1" customWidth="1"/>
    <col min="1288" max="1288" width="16.77734375" style="56" bestFit="1" customWidth="1"/>
    <col min="1289" max="1289" width="21.77734375" style="56" bestFit="1" customWidth="1"/>
    <col min="1290" max="1290" width="11.77734375" style="56" bestFit="1" customWidth="1"/>
    <col min="1291" max="1291" width="15.21875" style="56" bestFit="1" customWidth="1"/>
    <col min="1292" max="1539" width="9.21875" style="56"/>
    <col min="1540" max="1540" width="0" style="56" hidden="1" customWidth="1"/>
    <col min="1541" max="1541" width="17.77734375" style="56" bestFit="1" customWidth="1"/>
    <col min="1542" max="1542" width="0" style="56" hidden="1" customWidth="1"/>
    <col min="1543" max="1543" width="23.44140625" style="56" bestFit="1" customWidth="1"/>
    <col min="1544" max="1544" width="16.77734375" style="56" bestFit="1" customWidth="1"/>
    <col min="1545" max="1545" width="21.77734375" style="56" bestFit="1" customWidth="1"/>
    <col min="1546" max="1546" width="11.77734375" style="56" bestFit="1" customWidth="1"/>
    <col min="1547" max="1547" width="15.21875" style="56" bestFit="1" customWidth="1"/>
    <col min="1548" max="1795" width="9.21875" style="56"/>
    <col min="1796" max="1796" width="0" style="56" hidden="1" customWidth="1"/>
    <col min="1797" max="1797" width="17.77734375" style="56" bestFit="1" customWidth="1"/>
    <col min="1798" max="1798" width="0" style="56" hidden="1" customWidth="1"/>
    <col min="1799" max="1799" width="23.44140625" style="56" bestFit="1" customWidth="1"/>
    <col min="1800" max="1800" width="16.77734375" style="56" bestFit="1" customWidth="1"/>
    <col min="1801" max="1801" width="21.77734375" style="56" bestFit="1" customWidth="1"/>
    <col min="1802" max="1802" width="11.77734375" style="56" bestFit="1" customWidth="1"/>
    <col min="1803" max="1803" width="15.21875" style="56" bestFit="1" customWidth="1"/>
    <col min="1804" max="2051" width="9.21875" style="56"/>
    <col min="2052" max="2052" width="0" style="56" hidden="1" customWidth="1"/>
    <col min="2053" max="2053" width="17.77734375" style="56" bestFit="1" customWidth="1"/>
    <col min="2054" max="2054" width="0" style="56" hidden="1" customWidth="1"/>
    <col min="2055" max="2055" width="23.44140625" style="56" bestFit="1" customWidth="1"/>
    <col min="2056" max="2056" width="16.77734375" style="56" bestFit="1" customWidth="1"/>
    <col min="2057" max="2057" width="21.77734375" style="56" bestFit="1" customWidth="1"/>
    <col min="2058" max="2058" width="11.77734375" style="56" bestFit="1" customWidth="1"/>
    <col min="2059" max="2059" width="15.21875" style="56" bestFit="1" customWidth="1"/>
    <col min="2060" max="2307" width="9.21875" style="56"/>
    <col min="2308" max="2308" width="0" style="56" hidden="1" customWidth="1"/>
    <col min="2309" max="2309" width="17.77734375" style="56" bestFit="1" customWidth="1"/>
    <col min="2310" max="2310" width="0" style="56" hidden="1" customWidth="1"/>
    <col min="2311" max="2311" width="23.44140625" style="56" bestFit="1" customWidth="1"/>
    <col min="2312" max="2312" width="16.77734375" style="56" bestFit="1" customWidth="1"/>
    <col min="2313" max="2313" width="21.77734375" style="56" bestFit="1" customWidth="1"/>
    <col min="2314" max="2314" width="11.77734375" style="56" bestFit="1" customWidth="1"/>
    <col min="2315" max="2315" width="15.21875" style="56" bestFit="1" customWidth="1"/>
    <col min="2316" max="2563" width="9.21875" style="56"/>
    <col min="2564" max="2564" width="0" style="56" hidden="1" customWidth="1"/>
    <col min="2565" max="2565" width="17.77734375" style="56" bestFit="1" customWidth="1"/>
    <col min="2566" max="2566" width="0" style="56" hidden="1" customWidth="1"/>
    <col min="2567" max="2567" width="23.44140625" style="56" bestFit="1" customWidth="1"/>
    <col min="2568" max="2568" width="16.77734375" style="56" bestFit="1" customWidth="1"/>
    <col min="2569" max="2569" width="21.77734375" style="56" bestFit="1" customWidth="1"/>
    <col min="2570" max="2570" width="11.77734375" style="56" bestFit="1" customWidth="1"/>
    <col min="2571" max="2571" width="15.21875" style="56" bestFit="1" customWidth="1"/>
    <col min="2572" max="2819" width="9.21875" style="56"/>
    <col min="2820" max="2820" width="0" style="56" hidden="1" customWidth="1"/>
    <col min="2821" max="2821" width="17.77734375" style="56" bestFit="1" customWidth="1"/>
    <col min="2822" max="2822" width="0" style="56" hidden="1" customWidth="1"/>
    <col min="2823" max="2823" width="23.44140625" style="56" bestFit="1" customWidth="1"/>
    <col min="2824" max="2824" width="16.77734375" style="56" bestFit="1" customWidth="1"/>
    <col min="2825" max="2825" width="21.77734375" style="56" bestFit="1" customWidth="1"/>
    <col min="2826" max="2826" width="11.77734375" style="56" bestFit="1" customWidth="1"/>
    <col min="2827" max="2827" width="15.21875" style="56" bestFit="1" customWidth="1"/>
    <col min="2828" max="3075" width="9.21875" style="56"/>
    <col min="3076" max="3076" width="0" style="56" hidden="1" customWidth="1"/>
    <col min="3077" max="3077" width="17.77734375" style="56" bestFit="1" customWidth="1"/>
    <col min="3078" max="3078" width="0" style="56" hidden="1" customWidth="1"/>
    <col min="3079" max="3079" width="23.44140625" style="56" bestFit="1" customWidth="1"/>
    <col min="3080" max="3080" width="16.77734375" style="56" bestFit="1" customWidth="1"/>
    <col min="3081" max="3081" width="21.77734375" style="56" bestFit="1" customWidth="1"/>
    <col min="3082" max="3082" width="11.77734375" style="56" bestFit="1" customWidth="1"/>
    <col min="3083" max="3083" width="15.21875" style="56" bestFit="1" customWidth="1"/>
    <col min="3084" max="3331" width="9.21875" style="56"/>
    <col min="3332" max="3332" width="0" style="56" hidden="1" customWidth="1"/>
    <col min="3333" max="3333" width="17.77734375" style="56" bestFit="1" customWidth="1"/>
    <col min="3334" max="3334" width="0" style="56" hidden="1" customWidth="1"/>
    <col min="3335" max="3335" width="23.44140625" style="56" bestFit="1" customWidth="1"/>
    <col min="3336" max="3336" width="16.77734375" style="56" bestFit="1" customWidth="1"/>
    <col min="3337" max="3337" width="21.77734375" style="56" bestFit="1" customWidth="1"/>
    <col min="3338" max="3338" width="11.77734375" style="56" bestFit="1" customWidth="1"/>
    <col min="3339" max="3339" width="15.21875" style="56" bestFit="1" customWidth="1"/>
    <col min="3340" max="3587" width="9.21875" style="56"/>
    <col min="3588" max="3588" width="0" style="56" hidden="1" customWidth="1"/>
    <col min="3589" max="3589" width="17.77734375" style="56" bestFit="1" customWidth="1"/>
    <col min="3590" max="3590" width="0" style="56" hidden="1" customWidth="1"/>
    <col min="3591" max="3591" width="23.44140625" style="56" bestFit="1" customWidth="1"/>
    <col min="3592" max="3592" width="16.77734375" style="56" bestFit="1" customWidth="1"/>
    <col min="3593" max="3593" width="21.77734375" style="56" bestFit="1" customWidth="1"/>
    <col min="3594" max="3594" width="11.77734375" style="56" bestFit="1" customWidth="1"/>
    <col min="3595" max="3595" width="15.21875" style="56" bestFit="1" customWidth="1"/>
    <col min="3596" max="3843" width="9.21875" style="56"/>
    <col min="3844" max="3844" width="0" style="56" hidden="1" customWidth="1"/>
    <col min="3845" max="3845" width="17.77734375" style="56" bestFit="1" customWidth="1"/>
    <col min="3846" max="3846" width="0" style="56" hidden="1" customWidth="1"/>
    <col min="3847" max="3847" width="23.44140625" style="56" bestFit="1" customWidth="1"/>
    <col min="3848" max="3848" width="16.77734375" style="56" bestFit="1" customWidth="1"/>
    <col min="3849" max="3849" width="21.77734375" style="56" bestFit="1" customWidth="1"/>
    <col min="3850" max="3850" width="11.77734375" style="56" bestFit="1" customWidth="1"/>
    <col min="3851" max="3851" width="15.21875" style="56" bestFit="1" customWidth="1"/>
    <col min="3852" max="4099" width="9.21875" style="56"/>
    <col min="4100" max="4100" width="0" style="56" hidden="1" customWidth="1"/>
    <col min="4101" max="4101" width="17.77734375" style="56" bestFit="1" customWidth="1"/>
    <col min="4102" max="4102" width="0" style="56" hidden="1" customWidth="1"/>
    <col min="4103" max="4103" width="23.44140625" style="56" bestFit="1" customWidth="1"/>
    <col min="4104" max="4104" width="16.77734375" style="56" bestFit="1" customWidth="1"/>
    <col min="4105" max="4105" width="21.77734375" style="56" bestFit="1" customWidth="1"/>
    <col min="4106" max="4106" width="11.77734375" style="56" bestFit="1" customWidth="1"/>
    <col min="4107" max="4107" width="15.21875" style="56" bestFit="1" customWidth="1"/>
    <col min="4108" max="4355" width="9.21875" style="56"/>
    <col min="4356" max="4356" width="0" style="56" hidden="1" customWidth="1"/>
    <col min="4357" max="4357" width="17.77734375" style="56" bestFit="1" customWidth="1"/>
    <col min="4358" max="4358" width="0" style="56" hidden="1" customWidth="1"/>
    <col min="4359" max="4359" width="23.44140625" style="56" bestFit="1" customWidth="1"/>
    <col min="4360" max="4360" width="16.77734375" style="56" bestFit="1" customWidth="1"/>
    <col min="4361" max="4361" width="21.77734375" style="56" bestFit="1" customWidth="1"/>
    <col min="4362" max="4362" width="11.77734375" style="56" bestFit="1" customWidth="1"/>
    <col min="4363" max="4363" width="15.21875" style="56" bestFit="1" customWidth="1"/>
    <col min="4364" max="4611" width="9.21875" style="56"/>
    <col min="4612" max="4612" width="0" style="56" hidden="1" customWidth="1"/>
    <col min="4613" max="4613" width="17.77734375" style="56" bestFit="1" customWidth="1"/>
    <col min="4614" max="4614" width="0" style="56" hidden="1" customWidth="1"/>
    <col min="4615" max="4615" width="23.44140625" style="56" bestFit="1" customWidth="1"/>
    <col min="4616" max="4616" width="16.77734375" style="56" bestFit="1" customWidth="1"/>
    <col min="4617" max="4617" width="21.77734375" style="56" bestFit="1" customWidth="1"/>
    <col min="4618" max="4618" width="11.77734375" style="56" bestFit="1" customWidth="1"/>
    <col min="4619" max="4619" width="15.21875" style="56" bestFit="1" customWidth="1"/>
    <col min="4620" max="4867" width="9.21875" style="56"/>
    <col min="4868" max="4868" width="0" style="56" hidden="1" customWidth="1"/>
    <col min="4869" max="4869" width="17.77734375" style="56" bestFit="1" customWidth="1"/>
    <col min="4870" max="4870" width="0" style="56" hidden="1" customWidth="1"/>
    <col min="4871" max="4871" width="23.44140625" style="56" bestFit="1" customWidth="1"/>
    <col min="4872" max="4872" width="16.77734375" style="56" bestFit="1" customWidth="1"/>
    <col min="4873" max="4873" width="21.77734375" style="56" bestFit="1" customWidth="1"/>
    <col min="4874" max="4874" width="11.77734375" style="56" bestFit="1" customWidth="1"/>
    <col min="4875" max="4875" width="15.21875" style="56" bestFit="1" customWidth="1"/>
    <col min="4876" max="5123" width="9.21875" style="56"/>
    <col min="5124" max="5124" width="0" style="56" hidden="1" customWidth="1"/>
    <col min="5125" max="5125" width="17.77734375" style="56" bestFit="1" customWidth="1"/>
    <col min="5126" max="5126" width="0" style="56" hidden="1" customWidth="1"/>
    <col min="5127" max="5127" width="23.44140625" style="56" bestFit="1" customWidth="1"/>
    <col min="5128" max="5128" width="16.77734375" style="56" bestFit="1" customWidth="1"/>
    <col min="5129" max="5129" width="21.77734375" style="56" bestFit="1" customWidth="1"/>
    <col min="5130" max="5130" width="11.77734375" style="56" bestFit="1" customWidth="1"/>
    <col min="5131" max="5131" width="15.21875" style="56" bestFit="1" customWidth="1"/>
    <col min="5132" max="5379" width="9.21875" style="56"/>
    <col min="5380" max="5380" width="0" style="56" hidden="1" customWidth="1"/>
    <col min="5381" max="5381" width="17.77734375" style="56" bestFit="1" customWidth="1"/>
    <col min="5382" max="5382" width="0" style="56" hidden="1" customWidth="1"/>
    <col min="5383" max="5383" width="23.44140625" style="56" bestFit="1" customWidth="1"/>
    <col min="5384" max="5384" width="16.77734375" style="56" bestFit="1" customWidth="1"/>
    <col min="5385" max="5385" width="21.77734375" style="56" bestFit="1" customWidth="1"/>
    <col min="5386" max="5386" width="11.77734375" style="56" bestFit="1" customWidth="1"/>
    <col min="5387" max="5387" width="15.21875" style="56" bestFit="1" customWidth="1"/>
    <col min="5388" max="5635" width="9.21875" style="56"/>
    <col min="5636" max="5636" width="0" style="56" hidden="1" customWidth="1"/>
    <col min="5637" max="5637" width="17.77734375" style="56" bestFit="1" customWidth="1"/>
    <col min="5638" max="5638" width="0" style="56" hidden="1" customWidth="1"/>
    <col min="5639" max="5639" width="23.44140625" style="56" bestFit="1" customWidth="1"/>
    <col min="5640" max="5640" width="16.77734375" style="56" bestFit="1" customWidth="1"/>
    <col min="5641" max="5641" width="21.77734375" style="56" bestFit="1" customWidth="1"/>
    <col min="5642" max="5642" width="11.77734375" style="56" bestFit="1" customWidth="1"/>
    <col min="5643" max="5643" width="15.21875" style="56" bestFit="1" customWidth="1"/>
    <col min="5644" max="5891" width="9.21875" style="56"/>
    <col min="5892" max="5892" width="0" style="56" hidden="1" customWidth="1"/>
    <col min="5893" max="5893" width="17.77734375" style="56" bestFit="1" customWidth="1"/>
    <col min="5894" max="5894" width="0" style="56" hidden="1" customWidth="1"/>
    <col min="5895" max="5895" width="23.44140625" style="56" bestFit="1" customWidth="1"/>
    <col min="5896" max="5896" width="16.77734375" style="56" bestFit="1" customWidth="1"/>
    <col min="5897" max="5897" width="21.77734375" style="56" bestFit="1" customWidth="1"/>
    <col min="5898" max="5898" width="11.77734375" style="56" bestFit="1" customWidth="1"/>
    <col min="5899" max="5899" width="15.21875" style="56" bestFit="1" customWidth="1"/>
    <col min="5900" max="6147" width="9.21875" style="56"/>
    <col min="6148" max="6148" width="0" style="56" hidden="1" customWidth="1"/>
    <col min="6149" max="6149" width="17.77734375" style="56" bestFit="1" customWidth="1"/>
    <col min="6150" max="6150" width="0" style="56" hidden="1" customWidth="1"/>
    <col min="6151" max="6151" width="23.44140625" style="56" bestFit="1" customWidth="1"/>
    <col min="6152" max="6152" width="16.77734375" style="56" bestFit="1" customWidth="1"/>
    <col min="6153" max="6153" width="21.77734375" style="56" bestFit="1" customWidth="1"/>
    <col min="6154" max="6154" width="11.77734375" style="56" bestFit="1" customWidth="1"/>
    <col min="6155" max="6155" width="15.21875" style="56" bestFit="1" customWidth="1"/>
    <col min="6156" max="6403" width="9.21875" style="56"/>
    <col min="6404" max="6404" width="0" style="56" hidden="1" customWidth="1"/>
    <col min="6405" max="6405" width="17.77734375" style="56" bestFit="1" customWidth="1"/>
    <col min="6406" max="6406" width="0" style="56" hidden="1" customWidth="1"/>
    <col min="6407" max="6407" width="23.44140625" style="56" bestFit="1" customWidth="1"/>
    <col min="6408" max="6408" width="16.77734375" style="56" bestFit="1" customWidth="1"/>
    <col min="6409" max="6409" width="21.77734375" style="56" bestFit="1" customWidth="1"/>
    <col min="6410" max="6410" width="11.77734375" style="56" bestFit="1" customWidth="1"/>
    <col min="6411" max="6411" width="15.21875" style="56" bestFit="1" customWidth="1"/>
    <col min="6412" max="6659" width="9.21875" style="56"/>
    <col min="6660" max="6660" width="0" style="56" hidden="1" customWidth="1"/>
    <col min="6661" max="6661" width="17.77734375" style="56" bestFit="1" customWidth="1"/>
    <col min="6662" max="6662" width="0" style="56" hidden="1" customWidth="1"/>
    <col min="6663" max="6663" width="23.44140625" style="56" bestFit="1" customWidth="1"/>
    <col min="6664" max="6664" width="16.77734375" style="56" bestFit="1" customWidth="1"/>
    <col min="6665" max="6665" width="21.77734375" style="56" bestFit="1" customWidth="1"/>
    <col min="6666" max="6666" width="11.77734375" style="56" bestFit="1" customWidth="1"/>
    <col min="6667" max="6667" width="15.21875" style="56" bestFit="1" customWidth="1"/>
    <col min="6668" max="6915" width="9.21875" style="56"/>
    <col min="6916" max="6916" width="0" style="56" hidden="1" customWidth="1"/>
    <col min="6917" max="6917" width="17.77734375" style="56" bestFit="1" customWidth="1"/>
    <col min="6918" max="6918" width="0" style="56" hidden="1" customWidth="1"/>
    <col min="6919" max="6919" width="23.44140625" style="56" bestFit="1" customWidth="1"/>
    <col min="6920" max="6920" width="16.77734375" style="56" bestFit="1" customWidth="1"/>
    <col min="6921" max="6921" width="21.77734375" style="56" bestFit="1" customWidth="1"/>
    <col min="6922" max="6922" width="11.77734375" style="56" bestFit="1" customWidth="1"/>
    <col min="6923" max="6923" width="15.21875" style="56" bestFit="1" customWidth="1"/>
    <col min="6924" max="7171" width="9.21875" style="56"/>
    <col min="7172" max="7172" width="0" style="56" hidden="1" customWidth="1"/>
    <col min="7173" max="7173" width="17.77734375" style="56" bestFit="1" customWidth="1"/>
    <col min="7174" max="7174" width="0" style="56" hidden="1" customWidth="1"/>
    <col min="7175" max="7175" width="23.44140625" style="56" bestFit="1" customWidth="1"/>
    <col min="7176" max="7176" width="16.77734375" style="56" bestFit="1" customWidth="1"/>
    <col min="7177" max="7177" width="21.77734375" style="56" bestFit="1" customWidth="1"/>
    <col min="7178" max="7178" width="11.77734375" style="56" bestFit="1" customWidth="1"/>
    <col min="7179" max="7179" width="15.21875" style="56" bestFit="1" customWidth="1"/>
    <col min="7180" max="7427" width="9.21875" style="56"/>
    <col min="7428" max="7428" width="0" style="56" hidden="1" customWidth="1"/>
    <col min="7429" max="7429" width="17.77734375" style="56" bestFit="1" customWidth="1"/>
    <col min="7430" max="7430" width="0" style="56" hidden="1" customWidth="1"/>
    <col min="7431" max="7431" width="23.44140625" style="56" bestFit="1" customWidth="1"/>
    <col min="7432" max="7432" width="16.77734375" style="56" bestFit="1" customWidth="1"/>
    <col min="7433" max="7433" width="21.77734375" style="56" bestFit="1" customWidth="1"/>
    <col min="7434" max="7434" width="11.77734375" style="56" bestFit="1" customWidth="1"/>
    <col min="7435" max="7435" width="15.21875" style="56" bestFit="1" customWidth="1"/>
    <col min="7436" max="7683" width="9.21875" style="56"/>
    <col min="7684" max="7684" width="0" style="56" hidden="1" customWidth="1"/>
    <col min="7685" max="7685" width="17.77734375" style="56" bestFit="1" customWidth="1"/>
    <col min="7686" max="7686" width="0" style="56" hidden="1" customWidth="1"/>
    <col min="7687" max="7687" width="23.44140625" style="56" bestFit="1" customWidth="1"/>
    <col min="7688" max="7688" width="16.77734375" style="56" bestFit="1" customWidth="1"/>
    <col min="7689" max="7689" width="21.77734375" style="56" bestFit="1" customWidth="1"/>
    <col min="7690" max="7690" width="11.77734375" style="56" bestFit="1" customWidth="1"/>
    <col min="7691" max="7691" width="15.21875" style="56" bestFit="1" customWidth="1"/>
    <col min="7692" max="7939" width="9.21875" style="56"/>
    <col min="7940" max="7940" width="0" style="56" hidden="1" customWidth="1"/>
    <col min="7941" max="7941" width="17.77734375" style="56" bestFit="1" customWidth="1"/>
    <col min="7942" max="7942" width="0" style="56" hidden="1" customWidth="1"/>
    <col min="7943" max="7943" width="23.44140625" style="56" bestFit="1" customWidth="1"/>
    <col min="7944" max="7944" width="16.77734375" style="56" bestFit="1" customWidth="1"/>
    <col min="7945" max="7945" width="21.77734375" style="56" bestFit="1" customWidth="1"/>
    <col min="7946" max="7946" width="11.77734375" style="56" bestFit="1" customWidth="1"/>
    <col min="7947" max="7947" width="15.21875" style="56" bestFit="1" customWidth="1"/>
    <col min="7948" max="8195" width="9.21875" style="56"/>
    <col min="8196" max="8196" width="0" style="56" hidden="1" customWidth="1"/>
    <col min="8197" max="8197" width="17.77734375" style="56" bestFit="1" customWidth="1"/>
    <col min="8198" max="8198" width="0" style="56" hidden="1" customWidth="1"/>
    <col min="8199" max="8199" width="23.44140625" style="56" bestFit="1" customWidth="1"/>
    <col min="8200" max="8200" width="16.77734375" style="56" bestFit="1" customWidth="1"/>
    <col min="8201" max="8201" width="21.77734375" style="56" bestFit="1" customWidth="1"/>
    <col min="8202" max="8202" width="11.77734375" style="56" bestFit="1" customWidth="1"/>
    <col min="8203" max="8203" width="15.21875" style="56" bestFit="1" customWidth="1"/>
    <col min="8204" max="8451" width="9.21875" style="56"/>
    <col min="8452" max="8452" width="0" style="56" hidden="1" customWidth="1"/>
    <col min="8453" max="8453" width="17.77734375" style="56" bestFit="1" customWidth="1"/>
    <col min="8454" max="8454" width="0" style="56" hidden="1" customWidth="1"/>
    <col min="8455" max="8455" width="23.44140625" style="56" bestFit="1" customWidth="1"/>
    <col min="8456" max="8456" width="16.77734375" style="56" bestFit="1" customWidth="1"/>
    <col min="8457" max="8457" width="21.77734375" style="56" bestFit="1" customWidth="1"/>
    <col min="8458" max="8458" width="11.77734375" style="56" bestFit="1" customWidth="1"/>
    <col min="8459" max="8459" width="15.21875" style="56" bestFit="1" customWidth="1"/>
    <col min="8460" max="8707" width="9.21875" style="56"/>
    <col min="8708" max="8708" width="0" style="56" hidden="1" customWidth="1"/>
    <col min="8709" max="8709" width="17.77734375" style="56" bestFit="1" customWidth="1"/>
    <col min="8710" max="8710" width="0" style="56" hidden="1" customWidth="1"/>
    <col min="8711" max="8711" width="23.44140625" style="56" bestFit="1" customWidth="1"/>
    <col min="8712" max="8712" width="16.77734375" style="56" bestFit="1" customWidth="1"/>
    <col min="8713" max="8713" width="21.77734375" style="56" bestFit="1" customWidth="1"/>
    <col min="8714" max="8714" width="11.77734375" style="56" bestFit="1" customWidth="1"/>
    <col min="8715" max="8715" width="15.21875" style="56" bestFit="1" customWidth="1"/>
    <col min="8716" max="8963" width="9.21875" style="56"/>
    <col min="8964" max="8964" width="0" style="56" hidden="1" customWidth="1"/>
    <col min="8965" max="8965" width="17.77734375" style="56" bestFit="1" customWidth="1"/>
    <col min="8966" max="8966" width="0" style="56" hidden="1" customWidth="1"/>
    <col min="8967" max="8967" width="23.44140625" style="56" bestFit="1" customWidth="1"/>
    <col min="8968" max="8968" width="16.77734375" style="56" bestFit="1" customWidth="1"/>
    <col min="8969" max="8969" width="21.77734375" style="56" bestFit="1" customWidth="1"/>
    <col min="8970" max="8970" width="11.77734375" style="56" bestFit="1" customWidth="1"/>
    <col min="8971" max="8971" width="15.21875" style="56" bestFit="1" customWidth="1"/>
    <col min="8972" max="9219" width="9.21875" style="56"/>
    <col min="9220" max="9220" width="0" style="56" hidden="1" customWidth="1"/>
    <col min="9221" max="9221" width="17.77734375" style="56" bestFit="1" customWidth="1"/>
    <col min="9222" max="9222" width="0" style="56" hidden="1" customWidth="1"/>
    <col min="9223" max="9223" width="23.44140625" style="56" bestFit="1" customWidth="1"/>
    <col min="9224" max="9224" width="16.77734375" style="56" bestFit="1" customWidth="1"/>
    <col min="9225" max="9225" width="21.77734375" style="56" bestFit="1" customWidth="1"/>
    <col min="9226" max="9226" width="11.77734375" style="56" bestFit="1" customWidth="1"/>
    <col min="9227" max="9227" width="15.21875" style="56" bestFit="1" customWidth="1"/>
    <col min="9228" max="9475" width="9.21875" style="56"/>
    <col min="9476" max="9476" width="0" style="56" hidden="1" customWidth="1"/>
    <col min="9477" max="9477" width="17.77734375" style="56" bestFit="1" customWidth="1"/>
    <col min="9478" max="9478" width="0" style="56" hidden="1" customWidth="1"/>
    <col min="9479" max="9479" width="23.44140625" style="56" bestFit="1" customWidth="1"/>
    <col min="9480" max="9480" width="16.77734375" style="56" bestFit="1" customWidth="1"/>
    <col min="9481" max="9481" width="21.77734375" style="56" bestFit="1" customWidth="1"/>
    <col min="9482" max="9482" width="11.77734375" style="56" bestFit="1" customWidth="1"/>
    <col min="9483" max="9483" width="15.21875" style="56" bestFit="1" customWidth="1"/>
    <col min="9484" max="9731" width="9.21875" style="56"/>
    <col min="9732" max="9732" width="0" style="56" hidden="1" customWidth="1"/>
    <col min="9733" max="9733" width="17.77734375" style="56" bestFit="1" customWidth="1"/>
    <col min="9734" max="9734" width="0" style="56" hidden="1" customWidth="1"/>
    <col min="9735" max="9735" width="23.44140625" style="56" bestFit="1" customWidth="1"/>
    <col min="9736" max="9736" width="16.77734375" style="56" bestFit="1" customWidth="1"/>
    <col min="9737" max="9737" width="21.77734375" style="56" bestFit="1" customWidth="1"/>
    <col min="9738" max="9738" width="11.77734375" style="56" bestFit="1" customWidth="1"/>
    <col min="9739" max="9739" width="15.21875" style="56" bestFit="1" customWidth="1"/>
    <col min="9740" max="9987" width="9.21875" style="56"/>
    <col min="9988" max="9988" width="0" style="56" hidden="1" customWidth="1"/>
    <col min="9989" max="9989" width="17.77734375" style="56" bestFit="1" customWidth="1"/>
    <col min="9990" max="9990" width="0" style="56" hidden="1" customWidth="1"/>
    <col min="9991" max="9991" width="23.44140625" style="56" bestFit="1" customWidth="1"/>
    <col min="9992" max="9992" width="16.77734375" style="56" bestFit="1" customWidth="1"/>
    <col min="9993" max="9993" width="21.77734375" style="56" bestFit="1" customWidth="1"/>
    <col min="9994" max="9994" width="11.77734375" style="56" bestFit="1" customWidth="1"/>
    <col min="9995" max="9995" width="15.21875" style="56" bestFit="1" customWidth="1"/>
    <col min="9996" max="10243" width="9.21875" style="56"/>
    <col min="10244" max="10244" width="0" style="56" hidden="1" customWidth="1"/>
    <col min="10245" max="10245" width="17.77734375" style="56" bestFit="1" customWidth="1"/>
    <col min="10246" max="10246" width="0" style="56" hidden="1" customWidth="1"/>
    <col min="10247" max="10247" width="23.44140625" style="56" bestFit="1" customWidth="1"/>
    <col min="10248" max="10248" width="16.77734375" style="56" bestFit="1" customWidth="1"/>
    <col min="10249" max="10249" width="21.77734375" style="56" bestFit="1" customWidth="1"/>
    <col min="10250" max="10250" width="11.77734375" style="56" bestFit="1" customWidth="1"/>
    <col min="10251" max="10251" width="15.21875" style="56" bestFit="1" customWidth="1"/>
    <col min="10252" max="10499" width="9.21875" style="56"/>
    <col min="10500" max="10500" width="0" style="56" hidden="1" customWidth="1"/>
    <col min="10501" max="10501" width="17.77734375" style="56" bestFit="1" customWidth="1"/>
    <col min="10502" max="10502" width="0" style="56" hidden="1" customWidth="1"/>
    <col min="10503" max="10503" width="23.44140625" style="56" bestFit="1" customWidth="1"/>
    <col min="10504" max="10504" width="16.77734375" style="56" bestFit="1" customWidth="1"/>
    <col min="10505" max="10505" width="21.77734375" style="56" bestFit="1" customWidth="1"/>
    <col min="10506" max="10506" width="11.77734375" style="56" bestFit="1" customWidth="1"/>
    <col min="10507" max="10507" width="15.21875" style="56" bestFit="1" customWidth="1"/>
    <col min="10508" max="10755" width="9.21875" style="56"/>
    <col min="10756" max="10756" width="0" style="56" hidden="1" customWidth="1"/>
    <col min="10757" max="10757" width="17.77734375" style="56" bestFit="1" customWidth="1"/>
    <col min="10758" max="10758" width="0" style="56" hidden="1" customWidth="1"/>
    <col min="10759" max="10759" width="23.44140625" style="56" bestFit="1" customWidth="1"/>
    <col min="10760" max="10760" width="16.77734375" style="56" bestFit="1" customWidth="1"/>
    <col min="10761" max="10761" width="21.77734375" style="56" bestFit="1" customWidth="1"/>
    <col min="10762" max="10762" width="11.77734375" style="56" bestFit="1" customWidth="1"/>
    <col min="10763" max="10763" width="15.21875" style="56" bestFit="1" customWidth="1"/>
    <col min="10764" max="11011" width="9.21875" style="56"/>
    <col min="11012" max="11012" width="0" style="56" hidden="1" customWidth="1"/>
    <col min="11013" max="11013" width="17.77734375" style="56" bestFit="1" customWidth="1"/>
    <col min="11014" max="11014" width="0" style="56" hidden="1" customWidth="1"/>
    <col min="11015" max="11015" width="23.44140625" style="56" bestFit="1" customWidth="1"/>
    <col min="11016" max="11016" width="16.77734375" style="56" bestFit="1" customWidth="1"/>
    <col min="11017" max="11017" width="21.77734375" style="56" bestFit="1" customWidth="1"/>
    <col min="11018" max="11018" width="11.77734375" style="56" bestFit="1" customWidth="1"/>
    <col min="11019" max="11019" width="15.21875" style="56" bestFit="1" customWidth="1"/>
    <col min="11020" max="11267" width="9.21875" style="56"/>
    <col min="11268" max="11268" width="0" style="56" hidden="1" customWidth="1"/>
    <col min="11269" max="11269" width="17.77734375" style="56" bestFit="1" customWidth="1"/>
    <col min="11270" max="11270" width="0" style="56" hidden="1" customWidth="1"/>
    <col min="11271" max="11271" width="23.44140625" style="56" bestFit="1" customWidth="1"/>
    <col min="11272" max="11272" width="16.77734375" style="56" bestFit="1" customWidth="1"/>
    <col min="11273" max="11273" width="21.77734375" style="56" bestFit="1" customWidth="1"/>
    <col min="11274" max="11274" width="11.77734375" style="56" bestFit="1" customWidth="1"/>
    <col min="11275" max="11275" width="15.21875" style="56" bestFit="1" customWidth="1"/>
    <col min="11276" max="11523" width="9.21875" style="56"/>
    <col min="11524" max="11524" width="0" style="56" hidden="1" customWidth="1"/>
    <col min="11525" max="11525" width="17.77734375" style="56" bestFit="1" customWidth="1"/>
    <col min="11526" max="11526" width="0" style="56" hidden="1" customWidth="1"/>
    <col min="11527" max="11527" width="23.44140625" style="56" bestFit="1" customWidth="1"/>
    <col min="11528" max="11528" width="16.77734375" style="56" bestFit="1" customWidth="1"/>
    <col min="11529" max="11529" width="21.77734375" style="56" bestFit="1" customWidth="1"/>
    <col min="11530" max="11530" width="11.77734375" style="56" bestFit="1" customWidth="1"/>
    <col min="11531" max="11531" width="15.21875" style="56" bestFit="1" customWidth="1"/>
    <col min="11532" max="11779" width="9.21875" style="56"/>
    <col min="11780" max="11780" width="0" style="56" hidden="1" customWidth="1"/>
    <col min="11781" max="11781" width="17.77734375" style="56" bestFit="1" customWidth="1"/>
    <col min="11782" max="11782" width="0" style="56" hidden="1" customWidth="1"/>
    <col min="11783" max="11783" width="23.44140625" style="56" bestFit="1" customWidth="1"/>
    <col min="11784" max="11784" width="16.77734375" style="56" bestFit="1" customWidth="1"/>
    <col min="11785" max="11785" width="21.77734375" style="56" bestFit="1" customWidth="1"/>
    <col min="11786" max="11786" width="11.77734375" style="56" bestFit="1" customWidth="1"/>
    <col min="11787" max="11787" width="15.21875" style="56" bestFit="1" customWidth="1"/>
    <col min="11788" max="12035" width="9.21875" style="56"/>
    <col min="12036" max="12036" width="0" style="56" hidden="1" customWidth="1"/>
    <col min="12037" max="12037" width="17.77734375" style="56" bestFit="1" customWidth="1"/>
    <col min="12038" max="12038" width="0" style="56" hidden="1" customWidth="1"/>
    <col min="12039" max="12039" width="23.44140625" style="56" bestFit="1" customWidth="1"/>
    <col min="12040" max="12040" width="16.77734375" style="56" bestFit="1" customWidth="1"/>
    <col min="12041" max="12041" width="21.77734375" style="56" bestFit="1" customWidth="1"/>
    <col min="12042" max="12042" width="11.77734375" style="56" bestFit="1" customWidth="1"/>
    <col min="12043" max="12043" width="15.21875" style="56" bestFit="1" customWidth="1"/>
    <col min="12044" max="12291" width="9.21875" style="56"/>
    <col min="12292" max="12292" width="0" style="56" hidden="1" customWidth="1"/>
    <col min="12293" max="12293" width="17.77734375" style="56" bestFit="1" customWidth="1"/>
    <col min="12294" max="12294" width="0" style="56" hidden="1" customWidth="1"/>
    <col min="12295" max="12295" width="23.44140625" style="56" bestFit="1" customWidth="1"/>
    <col min="12296" max="12296" width="16.77734375" style="56" bestFit="1" customWidth="1"/>
    <col min="12297" max="12297" width="21.77734375" style="56" bestFit="1" customWidth="1"/>
    <col min="12298" max="12298" width="11.77734375" style="56" bestFit="1" customWidth="1"/>
    <col min="12299" max="12299" width="15.21875" style="56" bestFit="1" customWidth="1"/>
    <col min="12300" max="12547" width="9.21875" style="56"/>
    <col min="12548" max="12548" width="0" style="56" hidden="1" customWidth="1"/>
    <col min="12549" max="12549" width="17.77734375" style="56" bestFit="1" customWidth="1"/>
    <col min="12550" max="12550" width="0" style="56" hidden="1" customWidth="1"/>
    <col min="12551" max="12551" width="23.44140625" style="56" bestFit="1" customWidth="1"/>
    <col min="12552" max="12552" width="16.77734375" style="56" bestFit="1" customWidth="1"/>
    <col min="12553" max="12553" width="21.77734375" style="56" bestFit="1" customWidth="1"/>
    <col min="12554" max="12554" width="11.77734375" style="56" bestFit="1" customWidth="1"/>
    <col min="12555" max="12555" width="15.21875" style="56" bestFit="1" customWidth="1"/>
    <col min="12556" max="12803" width="9.21875" style="56"/>
    <col min="12804" max="12804" width="0" style="56" hidden="1" customWidth="1"/>
    <col min="12805" max="12805" width="17.77734375" style="56" bestFit="1" customWidth="1"/>
    <col min="12806" max="12806" width="0" style="56" hidden="1" customWidth="1"/>
    <col min="12807" max="12807" width="23.44140625" style="56" bestFit="1" customWidth="1"/>
    <col min="12808" max="12808" width="16.77734375" style="56" bestFit="1" customWidth="1"/>
    <col min="12809" max="12809" width="21.77734375" style="56" bestFit="1" customWidth="1"/>
    <col min="12810" max="12810" width="11.77734375" style="56" bestFit="1" customWidth="1"/>
    <col min="12811" max="12811" width="15.21875" style="56" bestFit="1" customWidth="1"/>
    <col min="12812" max="13059" width="9.21875" style="56"/>
    <col min="13060" max="13060" width="0" style="56" hidden="1" customWidth="1"/>
    <col min="13061" max="13061" width="17.77734375" style="56" bestFit="1" customWidth="1"/>
    <col min="13062" max="13062" width="0" style="56" hidden="1" customWidth="1"/>
    <col min="13063" max="13063" width="23.44140625" style="56" bestFit="1" customWidth="1"/>
    <col min="13064" max="13064" width="16.77734375" style="56" bestFit="1" customWidth="1"/>
    <col min="13065" max="13065" width="21.77734375" style="56" bestFit="1" customWidth="1"/>
    <col min="13066" max="13066" width="11.77734375" style="56" bestFit="1" customWidth="1"/>
    <col min="13067" max="13067" width="15.21875" style="56" bestFit="1" customWidth="1"/>
    <col min="13068" max="13315" width="9.21875" style="56"/>
    <col min="13316" max="13316" width="0" style="56" hidden="1" customWidth="1"/>
    <col min="13317" max="13317" width="17.77734375" style="56" bestFit="1" customWidth="1"/>
    <col min="13318" max="13318" width="0" style="56" hidden="1" customWidth="1"/>
    <col min="13319" max="13319" width="23.44140625" style="56" bestFit="1" customWidth="1"/>
    <col min="13320" max="13320" width="16.77734375" style="56" bestFit="1" customWidth="1"/>
    <col min="13321" max="13321" width="21.77734375" style="56" bestFit="1" customWidth="1"/>
    <col min="13322" max="13322" width="11.77734375" style="56" bestFit="1" customWidth="1"/>
    <col min="13323" max="13323" width="15.21875" style="56" bestFit="1" customWidth="1"/>
    <col min="13324" max="13571" width="9.21875" style="56"/>
    <col min="13572" max="13572" width="0" style="56" hidden="1" customWidth="1"/>
    <col min="13573" max="13573" width="17.77734375" style="56" bestFit="1" customWidth="1"/>
    <col min="13574" max="13574" width="0" style="56" hidden="1" customWidth="1"/>
    <col min="13575" max="13575" width="23.44140625" style="56" bestFit="1" customWidth="1"/>
    <col min="13576" max="13576" width="16.77734375" style="56" bestFit="1" customWidth="1"/>
    <col min="13577" max="13577" width="21.77734375" style="56" bestFit="1" customWidth="1"/>
    <col min="13578" max="13578" width="11.77734375" style="56" bestFit="1" customWidth="1"/>
    <col min="13579" max="13579" width="15.21875" style="56" bestFit="1" customWidth="1"/>
    <col min="13580" max="13827" width="9.21875" style="56"/>
    <col min="13828" max="13828" width="0" style="56" hidden="1" customWidth="1"/>
    <col min="13829" max="13829" width="17.77734375" style="56" bestFit="1" customWidth="1"/>
    <col min="13830" max="13830" width="0" style="56" hidden="1" customWidth="1"/>
    <col min="13831" max="13831" width="23.44140625" style="56" bestFit="1" customWidth="1"/>
    <col min="13832" max="13832" width="16.77734375" style="56" bestFit="1" customWidth="1"/>
    <col min="13833" max="13833" width="21.77734375" style="56" bestFit="1" customWidth="1"/>
    <col min="13834" max="13834" width="11.77734375" style="56" bestFit="1" customWidth="1"/>
    <col min="13835" max="13835" width="15.21875" style="56" bestFit="1" customWidth="1"/>
    <col min="13836" max="14083" width="9.21875" style="56"/>
    <col min="14084" max="14084" width="0" style="56" hidden="1" customWidth="1"/>
    <col min="14085" max="14085" width="17.77734375" style="56" bestFit="1" customWidth="1"/>
    <col min="14086" max="14086" width="0" style="56" hidden="1" customWidth="1"/>
    <col min="14087" max="14087" width="23.44140625" style="56" bestFit="1" customWidth="1"/>
    <col min="14088" max="14088" width="16.77734375" style="56" bestFit="1" customWidth="1"/>
    <col min="14089" max="14089" width="21.77734375" style="56" bestFit="1" customWidth="1"/>
    <col min="14090" max="14090" width="11.77734375" style="56" bestFit="1" customWidth="1"/>
    <col min="14091" max="14091" width="15.21875" style="56" bestFit="1" customWidth="1"/>
    <col min="14092" max="14339" width="9.21875" style="56"/>
    <col min="14340" max="14340" width="0" style="56" hidden="1" customWidth="1"/>
    <col min="14341" max="14341" width="17.77734375" style="56" bestFit="1" customWidth="1"/>
    <col min="14342" max="14342" width="0" style="56" hidden="1" customWidth="1"/>
    <col min="14343" max="14343" width="23.44140625" style="56" bestFit="1" customWidth="1"/>
    <col min="14344" max="14344" width="16.77734375" style="56" bestFit="1" customWidth="1"/>
    <col min="14345" max="14345" width="21.77734375" style="56" bestFit="1" customWidth="1"/>
    <col min="14346" max="14346" width="11.77734375" style="56" bestFit="1" customWidth="1"/>
    <col min="14347" max="14347" width="15.21875" style="56" bestFit="1" customWidth="1"/>
    <col min="14348" max="14595" width="9.21875" style="56"/>
    <col min="14596" max="14596" width="0" style="56" hidden="1" customWidth="1"/>
    <col min="14597" max="14597" width="17.77734375" style="56" bestFit="1" customWidth="1"/>
    <col min="14598" max="14598" width="0" style="56" hidden="1" customWidth="1"/>
    <col min="14599" max="14599" width="23.44140625" style="56" bestFit="1" customWidth="1"/>
    <col min="14600" max="14600" width="16.77734375" style="56" bestFit="1" customWidth="1"/>
    <col min="14601" max="14601" width="21.77734375" style="56" bestFit="1" customWidth="1"/>
    <col min="14602" max="14602" width="11.77734375" style="56" bestFit="1" customWidth="1"/>
    <col min="14603" max="14603" width="15.21875" style="56" bestFit="1" customWidth="1"/>
    <col min="14604" max="14851" width="9.21875" style="56"/>
    <col min="14852" max="14852" width="0" style="56" hidden="1" customWidth="1"/>
    <col min="14853" max="14853" width="17.77734375" style="56" bestFit="1" customWidth="1"/>
    <col min="14854" max="14854" width="0" style="56" hidden="1" customWidth="1"/>
    <col min="14855" max="14855" width="23.44140625" style="56" bestFit="1" customWidth="1"/>
    <col min="14856" max="14856" width="16.77734375" style="56" bestFit="1" customWidth="1"/>
    <col min="14857" max="14857" width="21.77734375" style="56" bestFit="1" customWidth="1"/>
    <col min="14858" max="14858" width="11.77734375" style="56" bestFit="1" customWidth="1"/>
    <col min="14859" max="14859" width="15.21875" style="56" bestFit="1" customWidth="1"/>
    <col min="14860" max="15107" width="9.21875" style="56"/>
    <col min="15108" max="15108" width="0" style="56" hidden="1" customWidth="1"/>
    <col min="15109" max="15109" width="17.77734375" style="56" bestFit="1" customWidth="1"/>
    <col min="15110" max="15110" width="0" style="56" hidden="1" customWidth="1"/>
    <col min="15111" max="15111" width="23.44140625" style="56" bestFit="1" customWidth="1"/>
    <col min="15112" max="15112" width="16.77734375" style="56" bestFit="1" customWidth="1"/>
    <col min="15113" max="15113" width="21.77734375" style="56" bestFit="1" customWidth="1"/>
    <col min="15114" max="15114" width="11.77734375" style="56" bestFit="1" customWidth="1"/>
    <col min="15115" max="15115" width="15.21875" style="56" bestFit="1" customWidth="1"/>
    <col min="15116" max="15363" width="9.21875" style="56"/>
    <col min="15364" max="15364" width="0" style="56" hidden="1" customWidth="1"/>
    <col min="15365" max="15365" width="17.77734375" style="56" bestFit="1" customWidth="1"/>
    <col min="15366" max="15366" width="0" style="56" hidden="1" customWidth="1"/>
    <col min="15367" max="15367" width="23.44140625" style="56" bestFit="1" customWidth="1"/>
    <col min="15368" max="15368" width="16.77734375" style="56" bestFit="1" customWidth="1"/>
    <col min="15369" max="15369" width="21.77734375" style="56" bestFit="1" customWidth="1"/>
    <col min="15370" max="15370" width="11.77734375" style="56" bestFit="1" customWidth="1"/>
    <col min="15371" max="15371" width="15.21875" style="56" bestFit="1" customWidth="1"/>
    <col min="15372" max="15619" width="9.21875" style="56"/>
    <col min="15620" max="15620" width="0" style="56" hidden="1" customWidth="1"/>
    <col min="15621" max="15621" width="17.77734375" style="56" bestFit="1" customWidth="1"/>
    <col min="15622" max="15622" width="0" style="56" hidden="1" customWidth="1"/>
    <col min="15623" max="15623" width="23.44140625" style="56" bestFit="1" customWidth="1"/>
    <col min="15624" max="15624" width="16.77734375" style="56" bestFit="1" customWidth="1"/>
    <col min="15625" max="15625" width="21.77734375" style="56" bestFit="1" customWidth="1"/>
    <col min="15626" max="15626" width="11.77734375" style="56" bestFit="1" customWidth="1"/>
    <col min="15627" max="15627" width="15.21875" style="56" bestFit="1" customWidth="1"/>
    <col min="15628" max="15875" width="9.21875" style="56"/>
    <col min="15876" max="15876" width="0" style="56" hidden="1" customWidth="1"/>
    <col min="15877" max="15877" width="17.77734375" style="56" bestFit="1" customWidth="1"/>
    <col min="15878" max="15878" width="0" style="56" hidden="1" customWidth="1"/>
    <col min="15879" max="15879" width="23.44140625" style="56" bestFit="1" customWidth="1"/>
    <col min="15880" max="15880" width="16.77734375" style="56" bestFit="1" customWidth="1"/>
    <col min="15881" max="15881" width="21.77734375" style="56" bestFit="1" customWidth="1"/>
    <col min="15882" max="15882" width="11.77734375" style="56" bestFit="1" customWidth="1"/>
    <col min="15883" max="15883" width="15.21875" style="56" bestFit="1" customWidth="1"/>
    <col min="15884" max="16131" width="9.21875" style="56"/>
    <col min="16132" max="16132" width="0" style="56" hidden="1" customWidth="1"/>
    <col min="16133" max="16133" width="17.77734375" style="56" bestFit="1" customWidth="1"/>
    <col min="16134" max="16134" width="0" style="56" hidden="1" customWidth="1"/>
    <col min="16135" max="16135" width="23.44140625" style="56" bestFit="1" customWidth="1"/>
    <col min="16136" max="16136" width="16.77734375" style="56" bestFit="1" customWidth="1"/>
    <col min="16137" max="16137" width="21.77734375" style="56" bestFit="1" customWidth="1"/>
    <col min="16138" max="16138" width="11.77734375" style="56" bestFit="1" customWidth="1"/>
    <col min="16139" max="16139" width="15.21875" style="56" bestFit="1" customWidth="1"/>
    <col min="16140" max="16384" width="9.21875" style="56"/>
  </cols>
  <sheetData>
    <row r="1" spans="1:15" ht="13.2" x14ac:dyDescent="0.25">
      <c r="D1" s="84"/>
      <c r="E1" s="85" t="s">
        <v>3</v>
      </c>
      <c r="F1" s="85"/>
      <c r="G1" s="85"/>
      <c r="H1" s="85"/>
      <c r="I1" s="86"/>
      <c r="J1" s="86"/>
      <c r="K1" s="87"/>
    </row>
    <row r="2" spans="1:15" ht="13.2" x14ac:dyDescent="0.25">
      <c r="D2" s="91" t="s">
        <v>2</v>
      </c>
      <c r="E2" s="92" t="s">
        <v>3</v>
      </c>
      <c r="F2" s="92"/>
      <c r="G2" s="92"/>
      <c r="H2" s="92"/>
      <c r="I2" s="93"/>
      <c r="J2" s="93"/>
      <c r="K2" s="94"/>
    </row>
    <row r="3" spans="1:15" ht="13.2" x14ac:dyDescent="0.25">
      <c r="D3" s="91" t="s">
        <v>5</v>
      </c>
      <c r="E3" s="92"/>
      <c r="F3" s="92"/>
      <c r="G3" s="92"/>
      <c r="H3" s="92"/>
      <c r="I3" s="93"/>
      <c r="J3" s="93"/>
      <c r="K3" s="94"/>
    </row>
    <row r="4" spans="1:15" ht="13.2" x14ac:dyDescent="0.25">
      <c r="D4" s="91" t="s">
        <v>6</v>
      </c>
      <c r="E4" s="119" t="s">
        <v>588</v>
      </c>
      <c r="F4" s="92"/>
      <c r="G4" s="92"/>
      <c r="H4" s="92"/>
      <c r="I4" s="120" t="s">
        <v>734</v>
      </c>
      <c r="J4" s="120"/>
      <c r="K4" s="94"/>
    </row>
    <row r="5" spans="1:15" ht="13.2" x14ac:dyDescent="0.25">
      <c r="D5" s="91" t="s">
        <v>8</v>
      </c>
      <c r="E5" s="119" t="s">
        <v>589</v>
      </c>
      <c r="F5" s="92"/>
      <c r="G5" s="92"/>
      <c r="H5" s="92"/>
      <c r="I5" s="93"/>
      <c r="J5" s="93"/>
      <c r="K5" s="94"/>
    </row>
    <row r="6" spans="1:15" ht="13.2" x14ac:dyDescent="0.25">
      <c r="D6" s="95" t="s">
        <v>0</v>
      </c>
      <c r="E6" s="121" t="s">
        <v>590</v>
      </c>
      <c r="F6" s="59"/>
      <c r="G6" s="59"/>
      <c r="H6" s="59"/>
      <c r="I6" s="96"/>
      <c r="J6" s="96"/>
      <c r="K6" s="97"/>
    </row>
    <row r="8" spans="1:15" ht="87.6" x14ac:dyDescent="0.25">
      <c r="A8" s="56" t="s">
        <v>591</v>
      </c>
      <c r="B8" s="318" t="s">
        <v>592</v>
      </c>
      <c r="C8" s="292" t="s">
        <v>593</v>
      </c>
      <c r="D8" s="318" t="s">
        <v>13</v>
      </c>
      <c r="E8" s="319" t="s">
        <v>14</v>
      </c>
      <c r="F8" s="318" t="s">
        <v>15</v>
      </c>
      <c r="G8" s="318" t="s">
        <v>16</v>
      </c>
      <c r="H8" s="318" t="s">
        <v>17</v>
      </c>
      <c r="I8" s="320" t="s">
        <v>18</v>
      </c>
      <c r="J8" s="320" t="s">
        <v>19</v>
      </c>
      <c r="K8" s="318"/>
      <c r="N8" s="323"/>
      <c r="O8" s="323"/>
    </row>
    <row r="9" spans="1:15" x14ac:dyDescent="0.3">
      <c r="A9" s="56">
        <v>1001034</v>
      </c>
      <c r="B9" s="292" t="s">
        <v>588</v>
      </c>
      <c r="C9" s="292" t="s">
        <v>588</v>
      </c>
      <c r="D9" s="292" t="s">
        <v>594</v>
      </c>
      <c r="E9" s="292" t="s">
        <v>329</v>
      </c>
      <c r="F9" s="292" t="s">
        <v>174</v>
      </c>
      <c r="G9" s="292" t="s">
        <v>595</v>
      </c>
      <c r="H9" s="292">
        <v>3</v>
      </c>
      <c r="I9" s="321">
        <v>50</v>
      </c>
      <c r="J9" s="326" t="s">
        <v>79</v>
      </c>
      <c r="K9" s="292"/>
      <c r="N9" s="18"/>
      <c r="O9" s="286"/>
    </row>
    <row r="10" spans="1:15" x14ac:dyDescent="0.3">
      <c r="A10" s="56">
        <v>1001015</v>
      </c>
      <c r="B10" s="292" t="s">
        <v>588</v>
      </c>
      <c r="C10" s="292" t="s">
        <v>588</v>
      </c>
      <c r="D10" s="292" t="s">
        <v>594</v>
      </c>
      <c r="E10" s="292" t="s">
        <v>333</v>
      </c>
      <c r="F10" s="292" t="s">
        <v>560</v>
      </c>
      <c r="G10" s="292" t="s">
        <v>595</v>
      </c>
      <c r="H10" s="292">
        <v>3</v>
      </c>
      <c r="I10" s="321">
        <v>35</v>
      </c>
      <c r="J10" s="326" t="s">
        <v>38</v>
      </c>
      <c r="K10" s="292"/>
      <c r="N10" s="18"/>
      <c r="O10" s="286"/>
    </row>
    <row r="11" spans="1:15" x14ac:dyDescent="0.3">
      <c r="A11" s="56">
        <v>1001014</v>
      </c>
      <c r="B11" s="292" t="s">
        <v>588</v>
      </c>
      <c r="C11" s="292" t="s">
        <v>588</v>
      </c>
      <c r="D11" s="292" t="s">
        <v>594</v>
      </c>
      <c r="E11" s="292" t="s">
        <v>334</v>
      </c>
      <c r="F11" s="292" t="s">
        <v>174</v>
      </c>
      <c r="G11" s="292" t="s">
        <v>595</v>
      </c>
      <c r="H11" s="292">
        <v>3</v>
      </c>
      <c r="I11" s="321">
        <v>40</v>
      </c>
      <c r="J11" s="326" t="s">
        <v>79</v>
      </c>
      <c r="K11" s="292"/>
      <c r="O11" s="286"/>
    </row>
    <row r="12" spans="1:15" x14ac:dyDescent="0.3">
      <c r="A12" s="56">
        <v>1001026</v>
      </c>
      <c r="B12" s="292" t="s">
        <v>588</v>
      </c>
      <c r="C12" s="292" t="s">
        <v>588</v>
      </c>
      <c r="D12" s="292" t="s">
        <v>594</v>
      </c>
      <c r="E12" s="292" t="s">
        <v>335</v>
      </c>
      <c r="F12" s="292" t="s">
        <v>89</v>
      </c>
      <c r="G12" s="292" t="s">
        <v>596</v>
      </c>
      <c r="H12" s="292">
        <v>3</v>
      </c>
      <c r="I12" s="321">
        <v>6</v>
      </c>
      <c r="J12" s="325" t="s">
        <v>193</v>
      </c>
      <c r="K12" s="292"/>
      <c r="O12" s="323"/>
    </row>
    <row r="13" spans="1:15" x14ac:dyDescent="0.3">
      <c r="A13" s="56">
        <v>1001028</v>
      </c>
      <c r="B13" s="292" t="s">
        <v>588</v>
      </c>
      <c r="C13" s="292" t="s">
        <v>588</v>
      </c>
      <c r="D13" s="292" t="s">
        <v>594</v>
      </c>
      <c r="E13" s="292" t="s">
        <v>336</v>
      </c>
      <c r="F13" s="292" t="s">
        <v>37</v>
      </c>
      <c r="G13" s="342" t="s">
        <v>779</v>
      </c>
      <c r="H13" s="292">
        <v>3</v>
      </c>
      <c r="I13" s="321">
        <v>15</v>
      </c>
      <c r="J13" s="325" t="s">
        <v>79</v>
      </c>
      <c r="K13" s="292"/>
      <c r="O13" s="323"/>
    </row>
    <row r="14" spans="1:15" x14ac:dyDescent="0.3">
      <c r="A14" s="56">
        <v>1001027</v>
      </c>
      <c r="B14" s="292" t="s">
        <v>588</v>
      </c>
      <c r="C14" s="292" t="s">
        <v>588</v>
      </c>
      <c r="D14" s="292" t="s">
        <v>594</v>
      </c>
      <c r="E14" s="292" t="s">
        <v>337</v>
      </c>
      <c r="F14" s="292" t="s">
        <v>75</v>
      </c>
      <c r="G14" s="342" t="s">
        <v>780</v>
      </c>
      <c r="H14" s="292">
        <v>3</v>
      </c>
      <c r="I14" s="321">
        <v>4</v>
      </c>
      <c r="J14" s="325" t="s">
        <v>79</v>
      </c>
      <c r="K14" s="292"/>
      <c r="O14" s="323"/>
    </row>
    <row r="15" spans="1:15" x14ac:dyDescent="0.3">
      <c r="A15" s="56">
        <v>1001029</v>
      </c>
      <c r="B15" s="292" t="s">
        <v>588</v>
      </c>
      <c r="C15" s="292" t="s">
        <v>588</v>
      </c>
      <c r="D15" s="292" t="s">
        <v>594</v>
      </c>
      <c r="E15" s="292" t="s">
        <v>339</v>
      </c>
      <c r="F15" s="292" t="s">
        <v>89</v>
      </c>
      <c r="G15" s="292" t="s">
        <v>596</v>
      </c>
      <c r="H15" s="292">
        <v>3</v>
      </c>
      <c r="I15" s="321">
        <v>7</v>
      </c>
      <c r="J15" s="325" t="s">
        <v>193</v>
      </c>
      <c r="K15" s="292"/>
      <c r="O15" s="323"/>
    </row>
    <row r="16" spans="1:15" x14ac:dyDescent="0.3">
      <c r="A16" s="56">
        <v>1001024</v>
      </c>
      <c r="B16" s="292" t="s">
        <v>588</v>
      </c>
      <c r="C16" s="292" t="s">
        <v>588</v>
      </c>
      <c r="D16" s="292" t="s">
        <v>594</v>
      </c>
      <c r="E16" s="292" t="s">
        <v>340</v>
      </c>
      <c r="F16" s="292" t="s">
        <v>243</v>
      </c>
      <c r="G16" s="292" t="s">
        <v>597</v>
      </c>
      <c r="H16" s="292">
        <v>3</v>
      </c>
      <c r="I16" s="321">
        <v>80</v>
      </c>
      <c r="J16" s="326" t="s">
        <v>79</v>
      </c>
      <c r="K16" s="292"/>
      <c r="O16" s="286"/>
    </row>
    <row r="17" spans="1:15" x14ac:dyDescent="0.3">
      <c r="A17" s="56">
        <v>1001035</v>
      </c>
      <c r="B17" s="292" t="s">
        <v>588</v>
      </c>
      <c r="C17" s="292" t="s">
        <v>588</v>
      </c>
      <c r="D17" s="292" t="s">
        <v>594</v>
      </c>
      <c r="E17" s="292" t="s">
        <v>341</v>
      </c>
      <c r="F17" s="292" t="s">
        <v>75</v>
      </c>
      <c r="G17" s="342" t="s">
        <v>780</v>
      </c>
      <c r="H17" s="292">
        <v>3</v>
      </c>
      <c r="I17" s="321">
        <v>21</v>
      </c>
      <c r="J17" s="325" t="s">
        <v>79</v>
      </c>
      <c r="K17" s="292"/>
      <c r="O17" s="323"/>
    </row>
    <row r="18" spans="1:15" x14ac:dyDescent="0.3">
      <c r="A18" s="56">
        <v>1001036</v>
      </c>
      <c r="B18" s="292" t="s">
        <v>588</v>
      </c>
      <c r="C18" s="292" t="s">
        <v>588</v>
      </c>
      <c r="D18" s="292" t="s">
        <v>594</v>
      </c>
      <c r="E18" s="292" t="s">
        <v>598</v>
      </c>
      <c r="F18" s="292" t="s">
        <v>349</v>
      </c>
      <c r="G18" s="342" t="s">
        <v>778</v>
      </c>
      <c r="H18" s="292">
        <v>3</v>
      </c>
      <c r="I18" s="321">
        <v>7</v>
      </c>
      <c r="J18" s="325" t="s">
        <v>79</v>
      </c>
      <c r="K18" s="292"/>
      <c r="O18" s="323"/>
    </row>
    <row r="19" spans="1:15" x14ac:dyDescent="0.3">
      <c r="A19" s="56">
        <v>1001013</v>
      </c>
      <c r="B19" s="292" t="s">
        <v>588</v>
      </c>
      <c r="C19" s="292" t="s">
        <v>588</v>
      </c>
      <c r="D19" s="292" t="s">
        <v>594</v>
      </c>
      <c r="E19" s="292" t="s">
        <v>342</v>
      </c>
      <c r="F19" s="292" t="s">
        <v>91</v>
      </c>
      <c r="G19" s="292" t="s">
        <v>595</v>
      </c>
      <c r="H19" s="292">
        <v>3</v>
      </c>
      <c r="I19" s="321">
        <v>35</v>
      </c>
      <c r="J19" s="326" t="s">
        <v>79</v>
      </c>
      <c r="K19" s="292"/>
      <c r="O19" s="286"/>
    </row>
    <row r="20" spans="1:15" x14ac:dyDescent="0.3">
      <c r="A20" s="56">
        <v>1001025</v>
      </c>
      <c r="B20" s="292" t="s">
        <v>588</v>
      </c>
      <c r="C20" s="292" t="s">
        <v>588</v>
      </c>
      <c r="D20" s="292" t="s">
        <v>594</v>
      </c>
      <c r="E20" s="292" t="s">
        <v>347</v>
      </c>
      <c r="F20" s="292" t="s">
        <v>363</v>
      </c>
      <c r="G20" s="292" t="s">
        <v>599</v>
      </c>
      <c r="H20" s="292">
        <v>3</v>
      </c>
      <c r="I20" s="321">
        <v>30</v>
      </c>
      <c r="J20" s="325" t="s">
        <v>38</v>
      </c>
      <c r="K20" s="292"/>
      <c r="O20" s="323"/>
    </row>
    <row r="21" spans="1:15" x14ac:dyDescent="0.3">
      <c r="A21" s="56">
        <v>1001012</v>
      </c>
      <c r="B21" s="292" t="s">
        <v>588</v>
      </c>
      <c r="C21" s="292" t="s">
        <v>588</v>
      </c>
      <c r="D21" s="292" t="s">
        <v>594</v>
      </c>
      <c r="E21" s="292" t="s">
        <v>348</v>
      </c>
      <c r="F21" s="292" t="s">
        <v>91</v>
      </c>
      <c r="G21" s="292" t="s">
        <v>595</v>
      </c>
      <c r="H21" s="292">
        <v>3</v>
      </c>
      <c r="I21" s="321">
        <v>35</v>
      </c>
      <c r="J21" s="326" t="s">
        <v>79</v>
      </c>
      <c r="K21" s="292"/>
      <c r="O21" s="286"/>
    </row>
    <row r="22" spans="1:15" x14ac:dyDescent="0.3">
      <c r="A22" s="56">
        <v>1001031</v>
      </c>
      <c r="B22" s="292" t="s">
        <v>588</v>
      </c>
      <c r="C22" s="292" t="s">
        <v>588</v>
      </c>
      <c r="D22" s="292" t="s">
        <v>594</v>
      </c>
      <c r="E22" s="292" t="s">
        <v>600</v>
      </c>
      <c r="F22" s="292" t="s">
        <v>105</v>
      </c>
      <c r="G22" s="292" t="s">
        <v>595</v>
      </c>
      <c r="H22" s="292">
        <v>3</v>
      </c>
      <c r="I22" s="321">
        <v>4</v>
      </c>
      <c r="J22" s="326" t="s">
        <v>79</v>
      </c>
      <c r="K22" s="292"/>
      <c r="O22" s="286"/>
    </row>
    <row r="23" spans="1:15" x14ac:dyDescent="0.3">
      <c r="A23" s="56">
        <v>1001030</v>
      </c>
      <c r="B23" s="292" t="s">
        <v>588</v>
      </c>
      <c r="C23" s="292" t="s">
        <v>588</v>
      </c>
      <c r="D23" s="292" t="s">
        <v>594</v>
      </c>
      <c r="E23" s="292" t="s">
        <v>601</v>
      </c>
      <c r="F23" s="292" t="s">
        <v>105</v>
      </c>
      <c r="G23" s="292" t="s">
        <v>595</v>
      </c>
      <c r="H23" s="292">
        <v>3</v>
      </c>
      <c r="I23" s="321">
        <v>5</v>
      </c>
      <c r="J23" s="326" t="s">
        <v>79</v>
      </c>
      <c r="K23" s="292"/>
      <c r="O23" s="286"/>
    </row>
    <row r="24" spans="1:15" x14ac:dyDescent="0.3">
      <c r="A24" s="56">
        <v>1001011</v>
      </c>
      <c r="B24" s="292" t="s">
        <v>588</v>
      </c>
      <c r="C24" s="292" t="s">
        <v>588</v>
      </c>
      <c r="D24" s="292" t="s">
        <v>594</v>
      </c>
      <c r="E24" s="292" t="s">
        <v>352</v>
      </c>
      <c r="F24" s="292" t="s">
        <v>91</v>
      </c>
      <c r="G24" s="292" t="s">
        <v>595</v>
      </c>
      <c r="H24" s="292">
        <v>3</v>
      </c>
      <c r="I24" s="321">
        <v>28</v>
      </c>
      <c r="J24" s="326" t="s">
        <v>79</v>
      </c>
      <c r="K24" s="292"/>
      <c r="O24" s="286"/>
    </row>
    <row r="25" spans="1:15" x14ac:dyDescent="0.3">
      <c r="A25" s="56">
        <v>1001010</v>
      </c>
      <c r="B25" s="292" t="s">
        <v>588</v>
      </c>
      <c r="C25" s="292" t="s">
        <v>588</v>
      </c>
      <c r="D25" s="292" t="s">
        <v>594</v>
      </c>
      <c r="E25" s="292" t="s">
        <v>353</v>
      </c>
      <c r="F25" s="292" t="s">
        <v>91</v>
      </c>
      <c r="G25" s="292" t="s">
        <v>595</v>
      </c>
      <c r="H25" s="292">
        <v>3</v>
      </c>
      <c r="I25" s="321">
        <v>35</v>
      </c>
      <c r="J25" s="326" t="s">
        <v>79</v>
      </c>
      <c r="K25" s="292"/>
      <c r="O25" s="286"/>
    </row>
    <row r="26" spans="1:15" x14ac:dyDescent="0.3">
      <c r="A26" s="56">
        <v>1001009</v>
      </c>
      <c r="B26" s="292" t="s">
        <v>588</v>
      </c>
      <c r="C26" s="292" t="s">
        <v>588</v>
      </c>
      <c r="D26" s="292" t="s">
        <v>594</v>
      </c>
      <c r="E26" s="292" t="s">
        <v>357</v>
      </c>
      <c r="F26" s="292" t="s">
        <v>91</v>
      </c>
      <c r="G26" s="292" t="s">
        <v>595</v>
      </c>
      <c r="H26" s="292">
        <v>3</v>
      </c>
      <c r="I26" s="321">
        <v>20</v>
      </c>
      <c r="J26" s="326" t="s">
        <v>79</v>
      </c>
      <c r="K26" s="292"/>
      <c r="O26" s="286"/>
    </row>
    <row r="27" spans="1:15" x14ac:dyDescent="0.3">
      <c r="A27" s="56">
        <v>1001032</v>
      </c>
      <c r="B27" s="292" t="s">
        <v>588</v>
      </c>
      <c r="C27" s="292" t="s">
        <v>588</v>
      </c>
      <c r="D27" s="292" t="s">
        <v>594</v>
      </c>
      <c r="E27" s="292" t="s">
        <v>358</v>
      </c>
      <c r="F27" s="292" t="s">
        <v>174</v>
      </c>
      <c r="G27" s="292" t="s">
        <v>595</v>
      </c>
      <c r="H27" s="292">
        <v>3</v>
      </c>
      <c r="I27" s="321">
        <v>9</v>
      </c>
      <c r="J27" s="326" t="s">
        <v>79</v>
      </c>
      <c r="K27" s="292"/>
      <c r="O27" s="286"/>
    </row>
    <row r="28" spans="1:15" x14ac:dyDescent="0.3">
      <c r="A28" s="56">
        <v>1001033</v>
      </c>
      <c r="B28" s="292" t="s">
        <v>588</v>
      </c>
      <c r="C28" s="292" t="s">
        <v>588</v>
      </c>
      <c r="D28" s="292" t="s">
        <v>594</v>
      </c>
      <c r="E28" s="292" t="s">
        <v>360</v>
      </c>
      <c r="F28" s="292" t="s">
        <v>586</v>
      </c>
      <c r="G28" s="292" t="s">
        <v>597</v>
      </c>
      <c r="H28" s="292">
        <v>3</v>
      </c>
      <c r="I28" s="321">
        <v>9</v>
      </c>
      <c r="J28" s="326" t="s">
        <v>38</v>
      </c>
      <c r="K28" s="292"/>
      <c r="O28" s="286"/>
    </row>
    <row r="29" spans="1:15" x14ac:dyDescent="0.3">
      <c r="A29" s="56">
        <v>1001037</v>
      </c>
      <c r="B29" s="292" t="s">
        <v>588</v>
      </c>
      <c r="C29" s="292" t="s">
        <v>588</v>
      </c>
      <c r="D29" s="292" t="s">
        <v>594</v>
      </c>
      <c r="E29" s="292" t="s">
        <v>364</v>
      </c>
      <c r="F29" s="292" t="s">
        <v>586</v>
      </c>
      <c r="G29" s="292" t="s">
        <v>597</v>
      </c>
      <c r="H29" s="292">
        <v>3</v>
      </c>
      <c r="I29" s="321">
        <v>5</v>
      </c>
      <c r="J29" s="326" t="s">
        <v>38</v>
      </c>
      <c r="K29" s="292"/>
      <c r="O29" s="286"/>
    </row>
    <row r="30" spans="1:15" x14ac:dyDescent="0.3">
      <c r="A30" s="56">
        <v>1001016</v>
      </c>
      <c r="B30" s="292" t="s">
        <v>588</v>
      </c>
      <c r="C30" s="292" t="s">
        <v>588</v>
      </c>
      <c r="D30" s="292" t="s">
        <v>594</v>
      </c>
      <c r="E30" s="292" t="s">
        <v>368</v>
      </c>
      <c r="F30" s="292" t="s">
        <v>255</v>
      </c>
      <c r="G30" s="292" t="s">
        <v>597</v>
      </c>
      <c r="H30" s="292">
        <v>3</v>
      </c>
      <c r="I30" s="321">
        <v>18</v>
      </c>
      <c r="J30" s="326" t="s">
        <v>38</v>
      </c>
      <c r="K30" s="292"/>
      <c r="O30" s="286"/>
    </row>
    <row r="31" spans="1:15" x14ac:dyDescent="0.3">
      <c r="A31" s="56">
        <v>1001049</v>
      </c>
      <c r="B31" s="292" t="s">
        <v>588</v>
      </c>
      <c r="C31" s="292" t="s">
        <v>588</v>
      </c>
      <c r="D31" s="292" t="s">
        <v>594</v>
      </c>
      <c r="E31" s="292" t="s">
        <v>369</v>
      </c>
      <c r="F31" s="292" t="s">
        <v>91</v>
      </c>
      <c r="G31" s="292" t="s">
        <v>595</v>
      </c>
      <c r="H31" s="292">
        <v>3</v>
      </c>
      <c r="I31" s="321">
        <v>38</v>
      </c>
      <c r="J31" s="326" t="s">
        <v>79</v>
      </c>
      <c r="K31" s="292"/>
      <c r="O31" s="286"/>
    </row>
    <row r="32" spans="1:15" x14ac:dyDescent="0.3">
      <c r="A32" s="56">
        <v>1001038</v>
      </c>
      <c r="B32" s="292" t="s">
        <v>588</v>
      </c>
      <c r="C32" s="292" t="s">
        <v>588</v>
      </c>
      <c r="D32" s="292" t="s">
        <v>594</v>
      </c>
      <c r="E32" s="292" t="s">
        <v>371</v>
      </c>
      <c r="F32" s="292" t="s">
        <v>363</v>
      </c>
      <c r="G32" s="292" t="s">
        <v>599</v>
      </c>
      <c r="H32" s="292">
        <v>3</v>
      </c>
      <c r="I32" s="321">
        <v>30</v>
      </c>
      <c r="J32" s="326" t="s">
        <v>38</v>
      </c>
      <c r="K32" s="292"/>
      <c r="O32" s="286"/>
    </row>
    <row r="33" spans="1:15" x14ac:dyDescent="0.3">
      <c r="A33" s="56">
        <v>1001023</v>
      </c>
      <c r="B33" s="292" t="s">
        <v>588</v>
      </c>
      <c r="C33" s="292" t="s">
        <v>588</v>
      </c>
      <c r="D33" s="292" t="s">
        <v>594</v>
      </c>
      <c r="E33" s="292" t="s">
        <v>372</v>
      </c>
      <c r="F33" s="292" t="s">
        <v>91</v>
      </c>
      <c r="G33" s="292" t="s">
        <v>595</v>
      </c>
      <c r="H33" s="292">
        <v>3</v>
      </c>
      <c r="I33" s="321">
        <v>38</v>
      </c>
      <c r="J33" s="326" t="s">
        <v>79</v>
      </c>
      <c r="K33" s="292"/>
      <c r="O33" s="286"/>
    </row>
    <row r="34" spans="1:15" x14ac:dyDescent="0.3">
      <c r="A34" s="56">
        <v>1001040</v>
      </c>
      <c r="B34" s="292" t="s">
        <v>588</v>
      </c>
      <c r="C34" s="292" t="s">
        <v>588</v>
      </c>
      <c r="D34" s="292" t="s">
        <v>594</v>
      </c>
      <c r="E34" s="292" t="s">
        <v>602</v>
      </c>
      <c r="F34" s="292" t="s">
        <v>105</v>
      </c>
      <c r="G34" s="292" t="s">
        <v>595</v>
      </c>
      <c r="H34" s="292">
        <v>3</v>
      </c>
      <c r="I34" s="321">
        <v>5</v>
      </c>
      <c r="J34" s="326" t="s">
        <v>79</v>
      </c>
      <c r="K34" s="292"/>
      <c r="O34" s="286"/>
    </row>
    <row r="35" spans="1:15" x14ac:dyDescent="0.3">
      <c r="A35" s="56">
        <v>1001039</v>
      </c>
      <c r="B35" s="292" t="s">
        <v>588</v>
      </c>
      <c r="C35" s="292" t="s">
        <v>588</v>
      </c>
      <c r="D35" s="292" t="s">
        <v>594</v>
      </c>
      <c r="E35" s="292" t="s">
        <v>603</v>
      </c>
      <c r="F35" s="292" t="s">
        <v>105</v>
      </c>
      <c r="G35" s="292" t="s">
        <v>595</v>
      </c>
      <c r="H35" s="292">
        <v>3</v>
      </c>
      <c r="I35" s="321">
        <v>5</v>
      </c>
      <c r="J35" s="326" t="s">
        <v>79</v>
      </c>
      <c r="K35" s="292"/>
      <c r="O35" s="286"/>
    </row>
    <row r="36" spans="1:15" x14ac:dyDescent="0.3">
      <c r="A36" s="56">
        <v>1001022</v>
      </c>
      <c r="B36" s="292" t="s">
        <v>588</v>
      </c>
      <c r="C36" s="292" t="s">
        <v>588</v>
      </c>
      <c r="D36" s="292" t="s">
        <v>594</v>
      </c>
      <c r="E36" s="292" t="s">
        <v>604</v>
      </c>
      <c r="F36" s="292" t="s">
        <v>91</v>
      </c>
      <c r="G36" s="292" t="s">
        <v>595</v>
      </c>
      <c r="H36" s="292">
        <v>3</v>
      </c>
      <c r="I36" s="321">
        <v>49</v>
      </c>
      <c r="J36" s="326" t="s">
        <v>79</v>
      </c>
      <c r="K36" s="292"/>
      <c r="O36" s="286"/>
    </row>
    <row r="37" spans="1:15" x14ac:dyDescent="0.3">
      <c r="A37" s="56">
        <v>1001021</v>
      </c>
      <c r="B37" s="292" t="s">
        <v>588</v>
      </c>
      <c r="C37" s="292" t="s">
        <v>588</v>
      </c>
      <c r="D37" s="292" t="s">
        <v>594</v>
      </c>
      <c r="E37" s="292" t="s">
        <v>605</v>
      </c>
      <c r="F37" s="292" t="s">
        <v>91</v>
      </c>
      <c r="G37" s="292" t="s">
        <v>595</v>
      </c>
      <c r="H37" s="292">
        <v>3</v>
      </c>
      <c r="I37" s="321">
        <v>45</v>
      </c>
      <c r="J37" s="326" t="s">
        <v>79</v>
      </c>
      <c r="K37" s="292"/>
      <c r="O37" s="286"/>
    </row>
    <row r="38" spans="1:15" x14ac:dyDescent="0.3">
      <c r="A38" s="56">
        <v>1001020</v>
      </c>
      <c r="B38" s="292" t="s">
        <v>588</v>
      </c>
      <c r="C38" s="292" t="s">
        <v>588</v>
      </c>
      <c r="D38" s="292" t="s">
        <v>594</v>
      </c>
      <c r="E38" s="292" t="s">
        <v>606</v>
      </c>
      <c r="F38" s="292" t="s">
        <v>91</v>
      </c>
      <c r="G38" s="292" t="s">
        <v>595</v>
      </c>
      <c r="H38" s="292">
        <v>3</v>
      </c>
      <c r="I38" s="321">
        <v>54</v>
      </c>
      <c r="J38" s="326" t="s">
        <v>79</v>
      </c>
      <c r="K38" s="292"/>
      <c r="O38" s="286"/>
    </row>
    <row r="39" spans="1:15" x14ac:dyDescent="0.3">
      <c r="A39" s="56">
        <v>1001019</v>
      </c>
      <c r="B39" s="292" t="s">
        <v>588</v>
      </c>
      <c r="C39" s="292" t="s">
        <v>588</v>
      </c>
      <c r="D39" s="292" t="s">
        <v>594</v>
      </c>
      <c r="E39" s="292" t="s">
        <v>607</v>
      </c>
      <c r="F39" s="292" t="s">
        <v>91</v>
      </c>
      <c r="G39" s="292" t="s">
        <v>595</v>
      </c>
      <c r="H39" s="292">
        <v>3</v>
      </c>
      <c r="I39" s="321">
        <v>32</v>
      </c>
      <c r="J39" s="326" t="s">
        <v>79</v>
      </c>
      <c r="K39" s="292"/>
      <c r="O39" s="286"/>
    </row>
    <row r="40" spans="1:15" x14ac:dyDescent="0.3">
      <c r="A40" s="56">
        <v>1001041</v>
      </c>
      <c r="B40" s="292" t="s">
        <v>588</v>
      </c>
      <c r="C40" s="292" t="s">
        <v>588</v>
      </c>
      <c r="D40" s="292" t="s">
        <v>594</v>
      </c>
      <c r="E40" s="292" t="s">
        <v>608</v>
      </c>
      <c r="F40" s="292" t="s">
        <v>174</v>
      </c>
      <c r="G40" s="292" t="s">
        <v>595</v>
      </c>
      <c r="H40" s="292">
        <v>3</v>
      </c>
      <c r="I40" s="321">
        <v>10</v>
      </c>
      <c r="J40" s="326" t="s">
        <v>79</v>
      </c>
      <c r="K40" s="292"/>
      <c r="O40" s="286"/>
    </row>
    <row r="41" spans="1:15" x14ac:dyDescent="0.3">
      <c r="A41" s="56">
        <v>1001042</v>
      </c>
      <c r="B41" s="292" t="s">
        <v>588</v>
      </c>
      <c r="C41" s="292" t="s">
        <v>588</v>
      </c>
      <c r="D41" s="292" t="s">
        <v>594</v>
      </c>
      <c r="E41" s="292" t="s">
        <v>609</v>
      </c>
      <c r="F41" s="292" t="s">
        <v>610</v>
      </c>
      <c r="G41" s="292" t="s">
        <v>595</v>
      </c>
      <c r="H41" s="292">
        <v>3</v>
      </c>
      <c r="I41" s="321">
        <v>13</v>
      </c>
      <c r="J41" s="326" t="s">
        <v>79</v>
      </c>
      <c r="K41" s="292"/>
      <c r="O41" s="286"/>
    </row>
    <row r="42" spans="1:15" x14ac:dyDescent="0.3">
      <c r="A42" s="56">
        <v>1001018</v>
      </c>
      <c r="B42" s="292" t="s">
        <v>588</v>
      </c>
      <c r="C42" s="292" t="s">
        <v>588</v>
      </c>
      <c r="D42" s="292" t="s">
        <v>594</v>
      </c>
      <c r="E42" s="292" t="s">
        <v>611</v>
      </c>
      <c r="F42" s="292" t="s">
        <v>91</v>
      </c>
      <c r="G42" s="292" t="s">
        <v>595</v>
      </c>
      <c r="H42" s="292">
        <v>3</v>
      </c>
      <c r="I42" s="321">
        <v>40</v>
      </c>
      <c r="J42" s="326" t="s">
        <v>79</v>
      </c>
      <c r="K42" s="292"/>
      <c r="O42" s="286"/>
    </row>
    <row r="43" spans="1:15" x14ac:dyDescent="0.3">
      <c r="A43" s="56">
        <v>1001017</v>
      </c>
      <c r="B43" s="292" t="s">
        <v>588</v>
      </c>
      <c r="C43" s="292" t="s">
        <v>588</v>
      </c>
      <c r="D43" s="292" t="s">
        <v>594</v>
      </c>
      <c r="E43" s="292" t="s">
        <v>612</v>
      </c>
      <c r="F43" s="292" t="s">
        <v>91</v>
      </c>
      <c r="G43" s="292" t="s">
        <v>595</v>
      </c>
      <c r="H43" s="292">
        <v>3</v>
      </c>
      <c r="I43" s="321">
        <v>21</v>
      </c>
      <c r="J43" s="326" t="s">
        <v>79</v>
      </c>
      <c r="K43" s="292"/>
      <c r="O43" s="286"/>
    </row>
    <row r="44" spans="1:15" x14ac:dyDescent="0.3">
      <c r="A44" s="56">
        <v>1001048</v>
      </c>
      <c r="B44" s="292" t="s">
        <v>588</v>
      </c>
      <c r="C44" s="292" t="s">
        <v>588</v>
      </c>
      <c r="D44" s="292" t="s">
        <v>594</v>
      </c>
      <c r="E44" s="292" t="s">
        <v>613</v>
      </c>
      <c r="F44" s="292" t="s">
        <v>89</v>
      </c>
      <c r="G44" s="292" t="s">
        <v>596</v>
      </c>
      <c r="H44" s="292">
        <v>3</v>
      </c>
      <c r="I44" s="321">
        <v>5</v>
      </c>
      <c r="J44" s="325" t="s">
        <v>193</v>
      </c>
      <c r="K44" s="292"/>
      <c r="O44" s="323"/>
    </row>
    <row r="45" spans="1:15" x14ac:dyDescent="0.3">
      <c r="A45" s="56">
        <v>1001046</v>
      </c>
      <c r="B45" s="292" t="s">
        <v>588</v>
      </c>
      <c r="C45" s="292" t="s">
        <v>588</v>
      </c>
      <c r="D45" s="292" t="s">
        <v>594</v>
      </c>
      <c r="E45" s="292" t="s">
        <v>614</v>
      </c>
      <c r="F45" s="292" t="s">
        <v>75</v>
      </c>
      <c r="G45" s="292" t="s">
        <v>597</v>
      </c>
      <c r="H45" s="292">
        <v>3</v>
      </c>
      <c r="I45" s="321">
        <v>4</v>
      </c>
      <c r="J45" s="325" t="s">
        <v>776</v>
      </c>
      <c r="K45" s="292"/>
      <c r="O45" s="323"/>
    </row>
    <row r="46" spans="1:15" x14ac:dyDescent="0.3">
      <c r="A46" s="56">
        <v>1001045</v>
      </c>
      <c r="B46" s="292" t="s">
        <v>588</v>
      </c>
      <c r="C46" s="292" t="s">
        <v>588</v>
      </c>
      <c r="D46" s="292" t="s">
        <v>594</v>
      </c>
      <c r="E46" s="292" t="s">
        <v>615</v>
      </c>
      <c r="F46" s="292" t="s">
        <v>89</v>
      </c>
      <c r="G46" s="292" t="s">
        <v>596</v>
      </c>
      <c r="H46" s="292">
        <v>3</v>
      </c>
      <c r="I46" s="321">
        <v>6</v>
      </c>
      <c r="J46" s="325" t="s">
        <v>193</v>
      </c>
      <c r="K46" s="292"/>
      <c r="O46" s="323"/>
    </row>
    <row r="47" spans="1:15" x14ac:dyDescent="0.3">
      <c r="A47" s="56">
        <v>1001047</v>
      </c>
      <c r="B47" s="292" t="s">
        <v>588</v>
      </c>
      <c r="C47" s="292" t="s">
        <v>588</v>
      </c>
      <c r="D47" s="292" t="s">
        <v>594</v>
      </c>
      <c r="E47" s="292" t="s">
        <v>616</v>
      </c>
      <c r="F47" s="292" t="s">
        <v>37</v>
      </c>
      <c r="G47" s="342" t="s">
        <v>778</v>
      </c>
      <c r="H47" s="292">
        <v>3</v>
      </c>
      <c r="I47" s="321">
        <v>16</v>
      </c>
      <c r="J47" s="325" t="s">
        <v>79</v>
      </c>
      <c r="K47" s="292"/>
      <c r="O47" s="323"/>
    </row>
    <row r="48" spans="1:15" x14ac:dyDescent="0.3">
      <c r="B48" s="292"/>
      <c r="C48" s="292"/>
      <c r="D48" s="292"/>
      <c r="E48" s="292"/>
      <c r="F48" s="292"/>
      <c r="G48" s="292"/>
      <c r="H48" s="292"/>
      <c r="I48" s="321"/>
      <c r="J48" s="325"/>
      <c r="K48" s="292"/>
      <c r="O48" s="323"/>
    </row>
    <row r="49" spans="1:15" x14ac:dyDescent="0.3">
      <c r="B49" s="5" t="s">
        <v>67</v>
      </c>
      <c r="C49" s="292"/>
      <c r="D49" s="292"/>
      <c r="E49" s="292"/>
      <c r="F49" s="292"/>
      <c r="G49" s="292"/>
      <c r="H49" s="292"/>
      <c r="I49" s="338">
        <f>SUM(I9:I48)</f>
        <v>909</v>
      </c>
      <c r="J49" s="325"/>
      <c r="K49" s="292"/>
      <c r="O49" s="323"/>
    </row>
    <row r="50" spans="1:15" x14ac:dyDescent="0.3">
      <c r="B50" s="292"/>
      <c r="C50" s="292"/>
      <c r="D50" s="292"/>
      <c r="E50" s="292"/>
      <c r="F50" s="292"/>
      <c r="G50" s="292"/>
      <c r="H50" s="292"/>
      <c r="I50" s="321"/>
      <c r="J50" s="325"/>
      <c r="K50" s="292"/>
      <c r="O50" s="323"/>
    </row>
    <row r="51" spans="1:15" x14ac:dyDescent="0.3">
      <c r="A51" s="56">
        <v>1000995</v>
      </c>
      <c r="B51" s="292" t="s">
        <v>588</v>
      </c>
      <c r="C51" s="292" t="s">
        <v>588</v>
      </c>
      <c r="D51" s="292" t="s">
        <v>617</v>
      </c>
      <c r="E51" s="292" t="s">
        <v>376</v>
      </c>
      <c r="F51" s="292" t="s">
        <v>91</v>
      </c>
      <c r="G51" s="292" t="s">
        <v>595</v>
      </c>
      <c r="H51" s="292">
        <v>3</v>
      </c>
      <c r="I51" s="321">
        <v>60</v>
      </c>
      <c r="J51" s="325" t="s">
        <v>79</v>
      </c>
      <c r="K51" s="292"/>
      <c r="O51" s="323"/>
    </row>
    <row r="52" spans="1:15" x14ac:dyDescent="0.3">
      <c r="A52" s="56">
        <v>1000985</v>
      </c>
      <c r="B52" s="292" t="s">
        <v>588</v>
      </c>
      <c r="C52" s="292" t="s">
        <v>588</v>
      </c>
      <c r="D52" s="292" t="s">
        <v>617</v>
      </c>
      <c r="E52" s="292" t="s">
        <v>618</v>
      </c>
      <c r="F52" s="292" t="s">
        <v>105</v>
      </c>
      <c r="G52" s="292" t="s">
        <v>595</v>
      </c>
      <c r="H52" s="292">
        <v>3</v>
      </c>
      <c r="I52" s="321">
        <v>4</v>
      </c>
      <c r="J52" s="325" t="s">
        <v>79</v>
      </c>
      <c r="K52" s="292"/>
      <c r="O52" s="323"/>
    </row>
    <row r="53" spans="1:15" x14ac:dyDescent="0.3">
      <c r="A53" s="56">
        <v>1000987</v>
      </c>
      <c r="B53" s="292" t="s">
        <v>588</v>
      </c>
      <c r="C53" s="292" t="s">
        <v>588</v>
      </c>
      <c r="D53" s="292" t="s">
        <v>617</v>
      </c>
      <c r="E53" s="292" t="s">
        <v>619</v>
      </c>
      <c r="F53" s="292" t="s">
        <v>105</v>
      </c>
      <c r="G53" s="292" t="s">
        <v>595</v>
      </c>
      <c r="H53" s="292">
        <v>3</v>
      </c>
      <c r="I53" s="321">
        <v>4</v>
      </c>
      <c r="J53" s="326" t="s">
        <v>79</v>
      </c>
      <c r="K53" s="292"/>
      <c r="O53" s="286"/>
    </row>
    <row r="54" spans="1:15" x14ac:dyDescent="0.3">
      <c r="A54" s="56">
        <v>1000975</v>
      </c>
      <c r="B54" s="292" t="s">
        <v>588</v>
      </c>
      <c r="C54" s="292" t="s">
        <v>588</v>
      </c>
      <c r="D54" s="292" t="s">
        <v>617</v>
      </c>
      <c r="E54" s="292" t="s">
        <v>378</v>
      </c>
      <c r="F54" s="292" t="s">
        <v>91</v>
      </c>
      <c r="G54" s="292" t="s">
        <v>595</v>
      </c>
      <c r="H54" s="292">
        <v>3</v>
      </c>
      <c r="I54" s="321">
        <v>40</v>
      </c>
      <c r="J54" s="326" t="s">
        <v>79</v>
      </c>
      <c r="K54" s="292"/>
      <c r="O54" s="286"/>
    </row>
    <row r="55" spans="1:15" x14ac:dyDescent="0.3">
      <c r="A55" s="56">
        <v>1000990</v>
      </c>
      <c r="B55" s="292" t="s">
        <v>588</v>
      </c>
      <c r="C55" s="292" t="s">
        <v>588</v>
      </c>
      <c r="D55" s="292" t="s">
        <v>617</v>
      </c>
      <c r="E55" s="292" t="s">
        <v>585</v>
      </c>
      <c r="F55" s="292" t="s">
        <v>89</v>
      </c>
      <c r="G55" s="292" t="s">
        <v>596</v>
      </c>
      <c r="H55" s="292">
        <v>3</v>
      </c>
      <c r="I55" s="321">
        <v>5</v>
      </c>
      <c r="J55" s="325" t="s">
        <v>193</v>
      </c>
      <c r="K55" s="292"/>
      <c r="O55" s="323"/>
    </row>
    <row r="56" spans="1:15" x14ac:dyDescent="0.3">
      <c r="A56" s="56">
        <v>1000986</v>
      </c>
      <c r="B56" s="292" t="s">
        <v>588</v>
      </c>
      <c r="C56" s="292" t="s">
        <v>588</v>
      </c>
      <c r="D56" s="292" t="s">
        <v>617</v>
      </c>
      <c r="E56" s="292" t="s">
        <v>620</v>
      </c>
      <c r="F56" s="292" t="s">
        <v>89</v>
      </c>
      <c r="G56" s="292" t="s">
        <v>596</v>
      </c>
      <c r="H56" s="292">
        <v>3</v>
      </c>
      <c r="I56" s="321">
        <v>6</v>
      </c>
      <c r="J56" s="325" t="s">
        <v>193</v>
      </c>
      <c r="K56" s="292"/>
      <c r="O56" s="323"/>
    </row>
    <row r="57" spans="1:15" x14ac:dyDescent="0.3">
      <c r="A57" s="56">
        <v>1000988</v>
      </c>
      <c r="B57" s="292" t="s">
        <v>588</v>
      </c>
      <c r="C57" s="292" t="s">
        <v>588</v>
      </c>
      <c r="D57" s="292" t="s">
        <v>617</v>
      </c>
      <c r="E57" s="292" t="s">
        <v>621</v>
      </c>
      <c r="F57" s="292" t="s">
        <v>75</v>
      </c>
      <c r="G57" s="342" t="s">
        <v>780</v>
      </c>
      <c r="H57" s="292">
        <v>3</v>
      </c>
      <c r="I57" s="321">
        <v>4</v>
      </c>
      <c r="J57" s="325" t="s">
        <v>79</v>
      </c>
      <c r="K57" s="292"/>
      <c r="O57" s="323"/>
    </row>
    <row r="58" spans="1:15" x14ac:dyDescent="0.3">
      <c r="A58" s="56">
        <v>1000989</v>
      </c>
      <c r="B58" s="292" t="s">
        <v>588</v>
      </c>
      <c r="C58" s="292" t="s">
        <v>588</v>
      </c>
      <c r="D58" s="292" t="s">
        <v>617</v>
      </c>
      <c r="E58" s="292" t="s">
        <v>622</v>
      </c>
      <c r="F58" s="292" t="s">
        <v>37</v>
      </c>
      <c r="G58" s="342" t="s">
        <v>778</v>
      </c>
      <c r="H58" s="292">
        <v>3</v>
      </c>
      <c r="I58" s="321">
        <v>15</v>
      </c>
      <c r="J58" s="325" t="s">
        <v>79</v>
      </c>
      <c r="K58" s="292"/>
      <c r="O58" s="323"/>
    </row>
    <row r="59" spans="1:15" x14ac:dyDescent="0.3">
      <c r="A59" s="56">
        <v>1000974</v>
      </c>
      <c r="B59" s="292" t="s">
        <v>588</v>
      </c>
      <c r="C59" s="292" t="s">
        <v>588</v>
      </c>
      <c r="D59" s="292" t="s">
        <v>617</v>
      </c>
      <c r="E59" s="292" t="s">
        <v>381</v>
      </c>
      <c r="F59" s="292" t="s">
        <v>91</v>
      </c>
      <c r="G59" s="292" t="s">
        <v>595</v>
      </c>
      <c r="H59" s="292">
        <v>3</v>
      </c>
      <c r="I59" s="321">
        <v>25</v>
      </c>
      <c r="J59" s="325" t="s">
        <v>79</v>
      </c>
      <c r="K59" s="292"/>
      <c r="O59" s="323"/>
    </row>
    <row r="60" spans="1:15" x14ac:dyDescent="0.3">
      <c r="A60" s="56">
        <v>1000973</v>
      </c>
      <c r="B60" s="292" t="s">
        <v>588</v>
      </c>
      <c r="C60" s="292" t="s">
        <v>588</v>
      </c>
      <c r="D60" s="292" t="s">
        <v>617</v>
      </c>
      <c r="E60" s="292" t="s">
        <v>382</v>
      </c>
      <c r="F60" s="292" t="s">
        <v>91</v>
      </c>
      <c r="G60" s="292" t="s">
        <v>595</v>
      </c>
      <c r="H60" s="292">
        <v>3</v>
      </c>
      <c r="I60" s="321">
        <v>26</v>
      </c>
      <c r="J60" s="325" t="s">
        <v>79</v>
      </c>
      <c r="K60" s="292"/>
      <c r="O60" s="323"/>
    </row>
    <row r="61" spans="1:15" x14ac:dyDescent="0.3">
      <c r="A61" s="56">
        <v>1000966</v>
      </c>
      <c r="B61" s="292" t="s">
        <v>588</v>
      </c>
      <c r="C61" s="292" t="s">
        <v>588</v>
      </c>
      <c r="D61" s="292" t="s">
        <v>617</v>
      </c>
      <c r="E61" s="292" t="s">
        <v>383</v>
      </c>
      <c r="F61" s="292" t="s">
        <v>174</v>
      </c>
      <c r="G61" s="292" t="s">
        <v>595</v>
      </c>
      <c r="H61" s="292">
        <v>3</v>
      </c>
      <c r="I61" s="321">
        <v>12</v>
      </c>
      <c r="J61" s="325" t="s">
        <v>79</v>
      </c>
      <c r="K61" s="292"/>
      <c r="O61" s="323"/>
    </row>
    <row r="62" spans="1:15" x14ac:dyDescent="0.3">
      <c r="A62" s="56">
        <v>1000972</v>
      </c>
      <c r="B62" s="292" t="s">
        <v>588</v>
      </c>
      <c r="C62" s="292" t="s">
        <v>588</v>
      </c>
      <c r="D62" s="292" t="s">
        <v>617</v>
      </c>
      <c r="E62" s="292" t="s">
        <v>384</v>
      </c>
      <c r="F62" s="292" t="s">
        <v>91</v>
      </c>
      <c r="G62" s="292" t="s">
        <v>595</v>
      </c>
      <c r="H62" s="292">
        <v>3</v>
      </c>
      <c r="I62" s="321">
        <v>25</v>
      </c>
      <c r="J62" s="325" t="s">
        <v>79</v>
      </c>
      <c r="K62" s="292"/>
      <c r="O62" s="323"/>
    </row>
    <row r="63" spans="1:15" x14ac:dyDescent="0.3">
      <c r="A63" s="56">
        <v>1000971</v>
      </c>
      <c r="B63" s="292" t="s">
        <v>588</v>
      </c>
      <c r="C63" s="292" t="s">
        <v>588</v>
      </c>
      <c r="D63" s="292" t="s">
        <v>617</v>
      </c>
      <c r="E63" s="292" t="s">
        <v>386</v>
      </c>
      <c r="F63" s="292" t="s">
        <v>91</v>
      </c>
      <c r="G63" s="292" t="s">
        <v>595</v>
      </c>
      <c r="H63" s="292">
        <v>3</v>
      </c>
      <c r="I63" s="321">
        <v>40</v>
      </c>
      <c r="J63" s="325" t="s">
        <v>79</v>
      </c>
      <c r="K63" s="292"/>
      <c r="O63" s="323"/>
    </row>
    <row r="64" spans="1:15" x14ac:dyDescent="0.3">
      <c r="A64" s="56">
        <v>1000991</v>
      </c>
      <c r="B64" s="292" t="s">
        <v>588</v>
      </c>
      <c r="C64" s="292" t="s">
        <v>588</v>
      </c>
      <c r="D64" s="292" t="s">
        <v>617</v>
      </c>
      <c r="E64" s="292" t="s">
        <v>388</v>
      </c>
      <c r="F64" s="325" t="s">
        <v>363</v>
      </c>
      <c r="G64" s="292" t="s">
        <v>599</v>
      </c>
      <c r="H64" s="292">
        <v>3</v>
      </c>
      <c r="I64" s="321">
        <v>30</v>
      </c>
      <c r="J64" s="325" t="s">
        <v>38</v>
      </c>
      <c r="K64" s="292"/>
      <c r="O64" s="323"/>
    </row>
    <row r="65" spans="1:15" x14ac:dyDescent="0.3">
      <c r="A65" s="56">
        <v>1000970</v>
      </c>
      <c r="B65" s="292" t="s">
        <v>588</v>
      </c>
      <c r="C65" s="292" t="s">
        <v>588</v>
      </c>
      <c r="D65" s="292" t="s">
        <v>617</v>
      </c>
      <c r="E65" s="292" t="s">
        <v>389</v>
      </c>
      <c r="F65" s="292" t="s">
        <v>91</v>
      </c>
      <c r="G65" s="292" t="s">
        <v>595</v>
      </c>
      <c r="H65" s="292">
        <v>3</v>
      </c>
      <c r="I65" s="321">
        <v>36</v>
      </c>
      <c r="J65" s="325" t="s">
        <v>79</v>
      </c>
      <c r="K65" s="292"/>
      <c r="O65" s="323"/>
    </row>
    <row r="66" spans="1:15" x14ac:dyDescent="0.3">
      <c r="A66" s="56">
        <v>1000993</v>
      </c>
      <c r="B66" s="292" t="s">
        <v>588</v>
      </c>
      <c r="C66" s="292" t="s">
        <v>588</v>
      </c>
      <c r="D66" s="292" t="s">
        <v>617</v>
      </c>
      <c r="E66" s="292" t="s">
        <v>623</v>
      </c>
      <c r="F66" s="292" t="s">
        <v>174</v>
      </c>
      <c r="G66" s="292" t="s">
        <v>595</v>
      </c>
      <c r="H66" s="292">
        <v>3</v>
      </c>
      <c r="I66" s="321">
        <v>10</v>
      </c>
      <c r="J66" s="325" t="s">
        <v>79</v>
      </c>
      <c r="K66" s="292"/>
      <c r="O66" s="323"/>
    </row>
    <row r="67" spans="1:15" x14ac:dyDescent="0.3">
      <c r="A67" s="56">
        <v>1000992</v>
      </c>
      <c r="B67" s="292" t="s">
        <v>588</v>
      </c>
      <c r="C67" s="292" t="s">
        <v>588</v>
      </c>
      <c r="D67" s="292" t="s">
        <v>617</v>
      </c>
      <c r="E67" s="292" t="s">
        <v>624</v>
      </c>
      <c r="F67" s="292" t="s">
        <v>610</v>
      </c>
      <c r="G67" s="292" t="s">
        <v>595</v>
      </c>
      <c r="H67" s="292">
        <v>3</v>
      </c>
      <c r="I67" s="321">
        <v>13</v>
      </c>
      <c r="J67" s="325" t="s">
        <v>79</v>
      </c>
      <c r="K67" s="292"/>
      <c r="O67" s="323"/>
    </row>
    <row r="68" spans="1:15" x14ac:dyDescent="0.3">
      <c r="A68" s="56">
        <v>1000969</v>
      </c>
      <c r="B68" s="292" t="s">
        <v>588</v>
      </c>
      <c r="C68" s="292" t="s">
        <v>588</v>
      </c>
      <c r="D68" s="292" t="s">
        <v>617</v>
      </c>
      <c r="E68" s="292" t="s">
        <v>392</v>
      </c>
      <c r="F68" s="292" t="s">
        <v>91</v>
      </c>
      <c r="G68" s="292" t="s">
        <v>595</v>
      </c>
      <c r="H68" s="292">
        <v>3</v>
      </c>
      <c r="I68" s="321">
        <v>45</v>
      </c>
      <c r="J68" s="325" t="s">
        <v>79</v>
      </c>
      <c r="K68" s="292"/>
      <c r="O68" s="323"/>
    </row>
    <row r="69" spans="1:15" x14ac:dyDescent="0.3">
      <c r="A69" s="56">
        <v>1000968</v>
      </c>
      <c r="B69" s="292" t="s">
        <v>588</v>
      </c>
      <c r="C69" s="292" t="s">
        <v>588</v>
      </c>
      <c r="D69" s="292" t="s">
        <v>617</v>
      </c>
      <c r="E69" s="292" t="s">
        <v>393</v>
      </c>
      <c r="F69" s="292" t="s">
        <v>91</v>
      </c>
      <c r="G69" s="292" t="s">
        <v>595</v>
      </c>
      <c r="H69" s="292">
        <v>3</v>
      </c>
      <c r="I69" s="321">
        <v>20</v>
      </c>
      <c r="J69" s="325" t="s">
        <v>79</v>
      </c>
      <c r="K69" s="292"/>
      <c r="O69" s="323"/>
    </row>
    <row r="70" spans="1:15" x14ac:dyDescent="0.3">
      <c r="A70" s="56">
        <v>1000967</v>
      </c>
      <c r="B70" s="292" t="s">
        <v>588</v>
      </c>
      <c r="C70" s="292" t="s">
        <v>588</v>
      </c>
      <c r="D70" s="292" t="s">
        <v>617</v>
      </c>
      <c r="E70" s="292" t="s">
        <v>394</v>
      </c>
      <c r="F70" s="292" t="s">
        <v>91</v>
      </c>
      <c r="G70" s="292" t="s">
        <v>595</v>
      </c>
      <c r="H70" s="292">
        <v>3</v>
      </c>
      <c r="I70" s="321">
        <v>20</v>
      </c>
      <c r="J70" s="325" t="s">
        <v>79</v>
      </c>
      <c r="K70" s="292"/>
      <c r="O70" s="323"/>
    </row>
    <row r="71" spans="1:15" x14ac:dyDescent="0.3">
      <c r="A71" s="56">
        <v>1000994</v>
      </c>
      <c r="B71" s="292" t="s">
        <v>588</v>
      </c>
      <c r="C71" s="292" t="s">
        <v>588</v>
      </c>
      <c r="D71" s="292" t="s">
        <v>617</v>
      </c>
      <c r="E71" s="292" t="s">
        <v>399</v>
      </c>
      <c r="F71" s="292" t="s">
        <v>586</v>
      </c>
      <c r="G71" s="292" t="s">
        <v>597</v>
      </c>
      <c r="H71" s="292">
        <v>3</v>
      </c>
      <c r="I71" s="321">
        <v>9</v>
      </c>
      <c r="J71" s="325" t="s">
        <v>38</v>
      </c>
      <c r="K71" s="292"/>
      <c r="O71" s="323"/>
    </row>
    <row r="72" spans="1:15" x14ac:dyDescent="0.3">
      <c r="A72" s="56">
        <v>1000997</v>
      </c>
      <c r="B72" s="292" t="s">
        <v>588</v>
      </c>
      <c r="C72" s="292" t="s">
        <v>588</v>
      </c>
      <c r="D72" s="292" t="s">
        <v>617</v>
      </c>
      <c r="E72" s="292" t="s">
        <v>400</v>
      </c>
      <c r="F72" s="292" t="s">
        <v>586</v>
      </c>
      <c r="G72" s="292" t="s">
        <v>597</v>
      </c>
      <c r="H72" s="292">
        <v>3</v>
      </c>
      <c r="I72" s="321">
        <v>5</v>
      </c>
      <c r="J72" s="325" t="s">
        <v>38</v>
      </c>
      <c r="K72" s="292"/>
      <c r="O72" s="323"/>
    </row>
    <row r="73" spans="1:15" x14ac:dyDescent="0.3">
      <c r="A73" s="56">
        <v>1001008</v>
      </c>
      <c r="B73" s="292" t="s">
        <v>588</v>
      </c>
      <c r="C73" s="292" t="s">
        <v>588</v>
      </c>
      <c r="D73" s="292" t="s">
        <v>617</v>
      </c>
      <c r="E73" s="292" t="s">
        <v>401</v>
      </c>
      <c r="F73" s="292" t="s">
        <v>91</v>
      </c>
      <c r="G73" s="292" t="s">
        <v>595</v>
      </c>
      <c r="H73" s="292">
        <v>3</v>
      </c>
      <c r="I73" s="321">
        <v>36</v>
      </c>
      <c r="J73" s="325" t="s">
        <v>79</v>
      </c>
      <c r="K73" s="292"/>
      <c r="O73" s="323"/>
    </row>
    <row r="74" spans="1:15" x14ac:dyDescent="0.3">
      <c r="A74" s="56">
        <v>1000984</v>
      </c>
      <c r="B74" s="292" t="s">
        <v>588</v>
      </c>
      <c r="C74" s="292" t="s">
        <v>588</v>
      </c>
      <c r="D74" s="292" t="s">
        <v>617</v>
      </c>
      <c r="E74" s="292" t="s">
        <v>402</v>
      </c>
      <c r="F74" s="292" t="s">
        <v>91</v>
      </c>
      <c r="G74" s="292" t="s">
        <v>595</v>
      </c>
      <c r="H74" s="292">
        <v>3</v>
      </c>
      <c r="I74" s="321">
        <v>31</v>
      </c>
      <c r="J74" s="325" t="s">
        <v>79</v>
      </c>
      <c r="K74" s="292"/>
      <c r="O74" s="323"/>
    </row>
    <row r="75" spans="1:15" x14ac:dyDescent="0.3">
      <c r="A75" s="56">
        <v>1001000</v>
      </c>
      <c r="B75" s="292" t="s">
        <v>588</v>
      </c>
      <c r="C75" s="292" t="s">
        <v>588</v>
      </c>
      <c r="D75" s="292" t="s">
        <v>617</v>
      </c>
      <c r="E75" s="292" t="s">
        <v>403</v>
      </c>
      <c r="F75" s="292" t="s">
        <v>363</v>
      </c>
      <c r="G75" s="292" t="s">
        <v>599</v>
      </c>
      <c r="H75" s="292">
        <v>3</v>
      </c>
      <c r="I75" s="321">
        <v>30</v>
      </c>
      <c r="J75" s="325" t="s">
        <v>38</v>
      </c>
      <c r="K75" s="292"/>
      <c r="O75" s="323"/>
    </row>
    <row r="76" spans="1:15" x14ac:dyDescent="0.3">
      <c r="A76" s="56">
        <v>1000983</v>
      </c>
      <c r="B76" s="292" t="s">
        <v>588</v>
      </c>
      <c r="C76" s="292" t="s">
        <v>588</v>
      </c>
      <c r="D76" s="292" t="s">
        <v>617</v>
      </c>
      <c r="E76" s="292" t="s">
        <v>404</v>
      </c>
      <c r="F76" s="292" t="s">
        <v>91</v>
      </c>
      <c r="G76" s="292" t="s">
        <v>595</v>
      </c>
      <c r="H76" s="292">
        <v>3</v>
      </c>
      <c r="I76" s="321">
        <v>35</v>
      </c>
      <c r="J76" s="325" t="s">
        <v>79</v>
      </c>
      <c r="K76" s="292"/>
      <c r="O76" s="323"/>
    </row>
    <row r="77" spans="1:15" x14ac:dyDescent="0.3">
      <c r="A77" s="56">
        <v>1001006</v>
      </c>
      <c r="B77" s="292" t="s">
        <v>588</v>
      </c>
      <c r="C77" s="292" t="s">
        <v>588</v>
      </c>
      <c r="D77" s="292" t="s">
        <v>617</v>
      </c>
      <c r="E77" s="292" t="s">
        <v>625</v>
      </c>
      <c r="F77" s="292" t="s">
        <v>105</v>
      </c>
      <c r="G77" s="292" t="s">
        <v>595</v>
      </c>
      <c r="H77" s="292">
        <v>3</v>
      </c>
      <c r="I77" s="321">
        <v>5</v>
      </c>
      <c r="J77" s="325" t="s">
        <v>79</v>
      </c>
      <c r="K77" s="292"/>
      <c r="O77" s="323"/>
    </row>
    <row r="78" spans="1:15" x14ac:dyDescent="0.3">
      <c r="A78" s="56">
        <v>1001005</v>
      </c>
      <c r="B78" s="292" t="s">
        <v>588</v>
      </c>
      <c r="C78" s="292" t="s">
        <v>588</v>
      </c>
      <c r="D78" s="292" t="s">
        <v>617</v>
      </c>
      <c r="E78" s="292" t="s">
        <v>626</v>
      </c>
      <c r="F78" s="292" t="s">
        <v>105</v>
      </c>
      <c r="G78" s="292" t="s">
        <v>595</v>
      </c>
      <c r="H78" s="292">
        <v>3</v>
      </c>
      <c r="I78" s="321">
        <v>5</v>
      </c>
      <c r="J78" s="325" t="s">
        <v>79</v>
      </c>
      <c r="K78" s="292"/>
      <c r="O78" s="323"/>
    </row>
    <row r="79" spans="1:15" x14ac:dyDescent="0.3">
      <c r="A79" s="56">
        <v>1000982</v>
      </c>
      <c r="B79" s="292" t="s">
        <v>588</v>
      </c>
      <c r="C79" s="292" t="s">
        <v>588</v>
      </c>
      <c r="D79" s="292" t="s">
        <v>617</v>
      </c>
      <c r="E79" s="292" t="s">
        <v>407</v>
      </c>
      <c r="F79" s="292" t="s">
        <v>91</v>
      </c>
      <c r="G79" s="292" t="s">
        <v>595</v>
      </c>
      <c r="H79" s="292">
        <v>3</v>
      </c>
      <c r="I79" s="321">
        <v>50</v>
      </c>
      <c r="J79" s="325" t="s">
        <v>79</v>
      </c>
      <c r="K79" s="292"/>
      <c r="O79" s="323"/>
    </row>
    <row r="80" spans="1:15" x14ac:dyDescent="0.3">
      <c r="A80" s="56">
        <v>1001007</v>
      </c>
      <c r="B80" s="292" t="s">
        <v>588</v>
      </c>
      <c r="C80" s="292" t="s">
        <v>588</v>
      </c>
      <c r="D80" s="292" t="s">
        <v>617</v>
      </c>
      <c r="E80" s="292" t="s">
        <v>408</v>
      </c>
      <c r="F80" s="292" t="s">
        <v>174</v>
      </c>
      <c r="G80" s="292" t="s">
        <v>595</v>
      </c>
      <c r="H80" s="292">
        <v>3</v>
      </c>
      <c r="I80" s="321">
        <v>12</v>
      </c>
      <c r="J80" s="325" t="s">
        <v>79</v>
      </c>
      <c r="K80" s="292"/>
      <c r="O80" s="323"/>
    </row>
    <row r="81" spans="1:15" x14ac:dyDescent="0.3">
      <c r="A81" s="56">
        <v>1000981</v>
      </c>
      <c r="B81" s="292" t="s">
        <v>588</v>
      </c>
      <c r="C81" s="292" t="s">
        <v>588</v>
      </c>
      <c r="D81" s="292" t="s">
        <v>617</v>
      </c>
      <c r="E81" s="292" t="s">
        <v>409</v>
      </c>
      <c r="F81" s="292" t="s">
        <v>91</v>
      </c>
      <c r="G81" s="292" t="s">
        <v>595</v>
      </c>
      <c r="H81" s="292">
        <v>3</v>
      </c>
      <c r="I81" s="322">
        <v>40</v>
      </c>
      <c r="J81" s="325" t="s">
        <v>79</v>
      </c>
      <c r="K81" s="292"/>
      <c r="O81" s="323"/>
    </row>
    <row r="82" spans="1:15" x14ac:dyDescent="0.3">
      <c r="A82" s="56">
        <v>1000980</v>
      </c>
      <c r="B82" s="292" t="s">
        <v>588</v>
      </c>
      <c r="C82" s="292" t="s">
        <v>588</v>
      </c>
      <c r="D82" s="292" t="s">
        <v>617</v>
      </c>
      <c r="E82" s="292" t="s">
        <v>411</v>
      </c>
      <c r="F82" s="292" t="s">
        <v>91</v>
      </c>
      <c r="G82" s="292" t="s">
        <v>595</v>
      </c>
      <c r="H82" s="292">
        <v>3</v>
      </c>
      <c r="I82" s="321">
        <v>60</v>
      </c>
      <c r="J82" s="325" t="s">
        <v>79</v>
      </c>
      <c r="K82" s="292"/>
      <c r="O82" s="323"/>
    </row>
    <row r="83" spans="1:15" x14ac:dyDescent="0.3">
      <c r="A83" s="56">
        <v>1000979</v>
      </c>
      <c r="B83" s="292" t="s">
        <v>588</v>
      </c>
      <c r="C83" s="292" t="s">
        <v>588</v>
      </c>
      <c r="D83" s="292" t="s">
        <v>617</v>
      </c>
      <c r="E83" s="292" t="s">
        <v>412</v>
      </c>
      <c r="F83" s="292" t="s">
        <v>91</v>
      </c>
      <c r="G83" s="292" t="s">
        <v>595</v>
      </c>
      <c r="H83" s="292">
        <v>3</v>
      </c>
      <c r="I83" s="321">
        <v>6</v>
      </c>
      <c r="J83" s="325" t="s">
        <v>79</v>
      </c>
      <c r="K83" s="292"/>
      <c r="O83" s="323"/>
    </row>
    <row r="84" spans="1:15" x14ac:dyDescent="0.3">
      <c r="A84" s="56">
        <v>1001003</v>
      </c>
      <c r="B84" s="292" t="s">
        <v>588</v>
      </c>
      <c r="C84" s="292" t="s">
        <v>588</v>
      </c>
      <c r="D84" s="292" t="s">
        <v>617</v>
      </c>
      <c r="E84" s="292" t="s">
        <v>627</v>
      </c>
      <c r="F84" s="292" t="s">
        <v>89</v>
      </c>
      <c r="G84" s="292" t="s">
        <v>596</v>
      </c>
      <c r="H84" s="292">
        <v>3</v>
      </c>
      <c r="I84" s="321">
        <v>5</v>
      </c>
      <c r="J84" s="325" t="s">
        <v>193</v>
      </c>
      <c r="K84" s="292"/>
      <c r="O84" s="323"/>
    </row>
    <row r="85" spans="1:15" x14ac:dyDescent="0.3">
      <c r="A85" s="56">
        <v>1001001</v>
      </c>
      <c r="B85" s="292" t="s">
        <v>588</v>
      </c>
      <c r="C85" s="292" t="s">
        <v>588</v>
      </c>
      <c r="D85" s="292" t="s">
        <v>617</v>
      </c>
      <c r="E85" s="292" t="s">
        <v>628</v>
      </c>
      <c r="F85" s="292" t="s">
        <v>89</v>
      </c>
      <c r="G85" s="292" t="s">
        <v>596</v>
      </c>
      <c r="H85" s="292">
        <v>3</v>
      </c>
      <c r="I85" s="321">
        <v>6</v>
      </c>
      <c r="J85" s="325" t="s">
        <v>193</v>
      </c>
      <c r="K85" s="292"/>
      <c r="O85" s="323"/>
    </row>
    <row r="86" spans="1:15" x14ac:dyDescent="0.3">
      <c r="A86" s="56">
        <v>1000978</v>
      </c>
      <c r="B86" s="292" t="s">
        <v>588</v>
      </c>
      <c r="C86" s="292" t="s">
        <v>588</v>
      </c>
      <c r="D86" s="292" t="s">
        <v>617</v>
      </c>
      <c r="E86" s="292" t="s">
        <v>629</v>
      </c>
      <c r="F86" s="292" t="s">
        <v>174</v>
      </c>
      <c r="G86" s="292" t="s">
        <v>595</v>
      </c>
      <c r="H86" s="292">
        <v>3</v>
      </c>
      <c r="I86" s="321">
        <v>33</v>
      </c>
      <c r="J86" s="325" t="s">
        <v>79</v>
      </c>
      <c r="K86" s="292"/>
      <c r="O86" s="323"/>
    </row>
    <row r="87" spans="1:15" x14ac:dyDescent="0.3">
      <c r="A87" s="56">
        <v>1000998</v>
      </c>
      <c r="B87" s="292" t="s">
        <v>588</v>
      </c>
      <c r="C87" s="292" t="s">
        <v>588</v>
      </c>
      <c r="D87" s="292" t="s">
        <v>617</v>
      </c>
      <c r="E87" s="292" t="s">
        <v>630</v>
      </c>
      <c r="F87" s="292" t="s">
        <v>174</v>
      </c>
      <c r="G87" s="292" t="s">
        <v>595</v>
      </c>
      <c r="H87" s="292">
        <v>3</v>
      </c>
      <c r="I87" s="321">
        <v>10</v>
      </c>
      <c r="J87" s="325" t="s">
        <v>79</v>
      </c>
      <c r="K87" s="292"/>
      <c r="O87" s="323"/>
    </row>
    <row r="88" spans="1:15" x14ac:dyDescent="0.3">
      <c r="A88" s="56">
        <v>1000999</v>
      </c>
      <c r="B88" s="292" t="s">
        <v>588</v>
      </c>
      <c r="C88" s="292" t="s">
        <v>588</v>
      </c>
      <c r="D88" s="292" t="s">
        <v>617</v>
      </c>
      <c r="E88" s="292" t="s">
        <v>631</v>
      </c>
      <c r="F88" s="292" t="s">
        <v>610</v>
      </c>
      <c r="G88" s="292" t="s">
        <v>595</v>
      </c>
      <c r="H88" s="292">
        <v>3</v>
      </c>
      <c r="I88" s="321">
        <v>13</v>
      </c>
      <c r="J88" s="325" t="s">
        <v>79</v>
      </c>
      <c r="K88" s="292"/>
      <c r="O88" s="323"/>
    </row>
    <row r="89" spans="1:15" x14ac:dyDescent="0.3">
      <c r="A89" s="56">
        <v>1000977</v>
      </c>
      <c r="B89" s="292" t="s">
        <v>588</v>
      </c>
      <c r="C89" s="292" t="s">
        <v>588</v>
      </c>
      <c r="D89" s="292" t="s">
        <v>617</v>
      </c>
      <c r="E89" s="292" t="s">
        <v>632</v>
      </c>
      <c r="F89" s="292" t="s">
        <v>91</v>
      </c>
      <c r="G89" s="292" t="s">
        <v>595</v>
      </c>
      <c r="H89" s="292">
        <v>3</v>
      </c>
      <c r="I89" s="321">
        <v>26</v>
      </c>
      <c r="J89" s="325" t="s">
        <v>79</v>
      </c>
      <c r="K89" s="292"/>
      <c r="O89" s="323"/>
    </row>
    <row r="90" spans="1:15" x14ac:dyDescent="0.3">
      <c r="A90" s="56">
        <v>1000976</v>
      </c>
      <c r="B90" s="292" t="s">
        <v>588</v>
      </c>
      <c r="C90" s="292" t="s">
        <v>588</v>
      </c>
      <c r="D90" s="292" t="s">
        <v>617</v>
      </c>
      <c r="E90" s="292" t="s">
        <v>633</v>
      </c>
      <c r="F90" s="292" t="s">
        <v>91</v>
      </c>
      <c r="G90" s="292" t="s">
        <v>595</v>
      </c>
      <c r="H90" s="292">
        <v>3</v>
      </c>
      <c r="I90" s="321">
        <v>33</v>
      </c>
      <c r="J90" s="325" t="s">
        <v>79</v>
      </c>
      <c r="K90" s="292"/>
      <c r="O90" s="323"/>
    </row>
    <row r="91" spans="1:15" x14ac:dyDescent="0.3">
      <c r="A91" s="56">
        <v>1001002</v>
      </c>
      <c r="B91" s="292" t="s">
        <v>588</v>
      </c>
      <c r="C91" s="292" t="s">
        <v>588</v>
      </c>
      <c r="D91" s="292" t="s">
        <v>617</v>
      </c>
      <c r="E91" s="292" t="s">
        <v>273</v>
      </c>
      <c r="F91" s="292" t="s">
        <v>75</v>
      </c>
      <c r="G91" s="342" t="s">
        <v>780</v>
      </c>
      <c r="H91" s="292">
        <v>3</v>
      </c>
      <c r="I91" s="321">
        <v>4</v>
      </c>
      <c r="J91" s="325" t="s">
        <v>79</v>
      </c>
      <c r="K91" s="292"/>
      <c r="O91" s="323"/>
    </row>
    <row r="92" spans="1:15" x14ac:dyDescent="0.3">
      <c r="A92" s="56">
        <v>1001004</v>
      </c>
      <c r="B92" s="292" t="s">
        <v>588</v>
      </c>
      <c r="C92" s="292" t="s">
        <v>588</v>
      </c>
      <c r="D92" s="292" t="s">
        <v>617</v>
      </c>
      <c r="E92" s="292" t="s">
        <v>634</v>
      </c>
      <c r="F92" s="292" t="s">
        <v>37</v>
      </c>
      <c r="G92" s="342" t="s">
        <v>778</v>
      </c>
      <c r="H92" s="292">
        <v>3</v>
      </c>
      <c r="I92" s="321">
        <v>15</v>
      </c>
      <c r="J92" s="325" t="s">
        <v>79</v>
      </c>
      <c r="K92" s="292"/>
      <c r="O92" s="323"/>
    </row>
    <row r="93" spans="1:15" x14ac:dyDescent="0.3">
      <c r="A93" s="56">
        <v>1000996</v>
      </c>
      <c r="B93" s="292" t="s">
        <v>588</v>
      </c>
      <c r="C93" s="292" t="s">
        <v>588</v>
      </c>
      <c r="D93" s="292" t="s">
        <v>617</v>
      </c>
      <c r="E93" s="292" t="s">
        <v>635</v>
      </c>
      <c r="F93" s="292" t="s">
        <v>75</v>
      </c>
      <c r="G93" s="342" t="s">
        <v>780</v>
      </c>
      <c r="H93" s="292">
        <v>3</v>
      </c>
      <c r="I93" s="321">
        <v>22</v>
      </c>
      <c r="J93" s="325" t="s">
        <v>79</v>
      </c>
      <c r="K93" s="292"/>
      <c r="O93" s="323"/>
    </row>
    <row r="94" spans="1:15" x14ac:dyDescent="0.3">
      <c r="A94" s="56">
        <v>1001044</v>
      </c>
      <c r="B94" s="292" t="s">
        <v>588</v>
      </c>
      <c r="C94" s="292" t="s">
        <v>588</v>
      </c>
      <c r="D94" s="292" t="s">
        <v>617</v>
      </c>
      <c r="E94" s="292"/>
      <c r="F94" s="292" t="s">
        <v>542</v>
      </c>
      <c r="G94" s="292" t="s">
        <v>596</v>
      </c>
      <c r="H94" s="292">
        <v>3</v>
      </c>
      <c r="I94" s="321">
        <v>1</v>
      </c>
      <c r="J94" s="325" t="s">
        <v>193</v>
      </c>
      <c r="K94" s="292"/>
      <c r="O94" s="323"/>
    </row>
    <row r="95" spans="1:15" x14ac:dyDescent="0.3">
      <c r="A95" s="56">
        <v>1001043</v>
      </c>
      <c r="B95" s="292" t="s">
        <v>588</v>
      </c>
      <c r="C95" s="292" t="s">
        <v>588</v>
      </c>
      <c r="D95" s="292" t="s">
        <v>617</v>
      </c>
      <c r="E95" s="292"/>
      <c r="F95" s="292" t="s">
        <v>636</v>
      </c>
      <c r="G95" s="292" t="s">
        <v>596</v>
      </c>
      <c r="H95" s="292">
        <v>3</v>
      </c>
      <c r="I95" s="321">
        <v>4</v>
      </c>
      <c r="J95" s="325" t="s">
        <v>193</v>
      </c>
      <c r="K95" s="292"/>
      <c r="O95" s="323"/>
    </row>
    <row r="97" spans="2:9" x14ac:dyDescent="0.3">
      <c r="B97" s="5" t="s">
        <v>67</v>
      </c>
      <c r="I97" s="339">
        <f>SUM(I51:I96)</f>
        <v>936</v>
      </c>
    </row>
    <row r="99" spans="2:9" x14ac:dyDescent="0.3">
      <c r="B99" s="323" t="s">
        <v>645</v>
      </c>
      <c r="I99" s="339">
        <f>I49+I97</f>
        <v>1845</v>
      </c>
    </row>
    <row r="101" spans="2:9" x14ac:dyDescent="0.3">
      <c r="B101" s="343" t="s">
        <v>781</v>
      </c>
      <c r="C101" s="5" t="s">
        <v>535</v>
      </c>
      <c r="D101" s="5"/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E3D06-E387-4242-845A-9FA4F34D056B}">
  <dimension ref="A1:G72"/>
  <sheetViews>
    <sheetView topLeftCell="A35" workbookViewId="0">
      <selection activeCell="J69" sqref="J69"/>
    </sheetView>
  </sheetViews>
  <sheetFormatPr defaultRowHeight="14.4" x14ac:dyDescent="0.3"/>
  <cols>
    <col min="1" max="1" width="39.44140625" customWidth="1"/>
    <col min="2" max="2" width="12.33203125" customWidth="1"/>
    <col min="3" max="3" width="18.5546875" customWidth="1"/>
    <col min="4" max="4" width="8.109375" customWidth="1"/>
    <col min="5" max="5" width="7.33203125" customWidth="1"/>
    <col min="6" max="6" width="9.6640625" customWidth="1"/>
    <col min="7" max="7" width="19.33203125" customWidth="1"/>
  </cols>
  <sheetData>
    <row r="1" spans="1:7" x14ac:dyDescent="0.3">
      <c r="A1" s="264" t="s">
        <v>3</v>
      </c>
      <c r="B1" s="264"/>
      <c r="C1" s="265"/>
      <c r="D1" s="266"/>
      <c r="E1" s="267"/>
      <c r="F1" s="266"/>
      <c r="G1" s="266"/>
    </row>
    <row r="2" spans="1:7" x14ac:dyDescent="0.3">
      <c r="A2" s="266" t="s">
        <v>3</v>
      </c>
      <c r="B2" s="266"/>
      <c r="C2" s="268"/>
      <c r="D2" s="266"/>
      <c r="E2" s="267"/>
      <c r="F2" s="269" t="s">
        <v>4</v>
      </c>
      <c r="G2" s="266"/>
    </row>
    <row r="3" spans="1:7" x14ac:dyDescent="0.3">
      <c r="A3" s="266">
        <v>12595</v>
      </c>
      <c r="B3" s="266"/>
      <c r="C3" s="268"/>
      <c r="D3" s="266"/>
      <c r="E3" s="267"/>
      <c r="F3" s="269" t="s">
        <v>637</v>
      </c>
      <c r="G3" s="270">
        <v>45047</v>
      </c>
    </row>
    <row r="4" spans="1:7" x14ac:dyDescent="0.3">
      <c r="A4" s="266" t="s">
        <v>638</v>
      </c>
      <c r="B4" s="266"/>
      <c r="C4" s="268"/>
      <c r="D4" s="266"/>
      <c r="E4" s="267"/>
      <c r="F4" s="266"/>
      <c r="G4" s="266"/>
    </row>
    <row r="5" spans="1:7" x14ac:dyDescent="0.3">
      <c r="A5" s="269" t="s">
        <v>639</v>
      </c>
      <c r="B5" s="266"/>
      <c r="C5" s="268"/>
      <c r="D5" s="266"/>
      <c r="E5" s="267"/>
      <c r="F5" s="266"/>
      <c r="G5" s="266"/>
    </row>
    <row r="6" spans="1:7" x14ac:dyDescent="0.3">
      <c r="A6" s="271" t="s">
        <v>640</v>
      </c>
      <c r="B6" s="271"/>
      <c r="C6" s="272"/>
      <c r="D6" s="266"/>
      <c r="E6" s="267"/>
      <c r="F6" s="266"/>
      <c r="G6" s="266"/>
    </row>
    <row r="7" spans="1:7" x14ac:dyDescent="0.3">
      <c r="A7" s="266"/>
      <c r="B7" s="266"/>
      <c r="C7" s="266"/>
      <c r="D7" s="266"/>
      <c r="E7" s="267"/>
      <c r="F7" s="266"/>
      <c r="G7" s="266"/>
    </row>
    <row r="8" spans="1:7" ht="83.25" customHeight="1" x14ac:dyDescent="0.3">
      <c r="A8" s="273" t="s">
        <v>13</v>
      </c>
      <c r="B8" s="273" t="s">
        <v>14</v>
      </c>
      <c r="C8" s="273" t="s">
        <v>15</v>
      </c>
      <c r="D8" s="273" t="s">
        <v>16</v>
      </c>
      <c r="E8" s="273" t="s">
        <v>17</v>
      </c>
      <c r="F8" s="274" t="s">
        <v>18</v>
      </c>
      <c r="G8" s="273" t="s">
        <v>19</v>
      </c>
    </row>
    <row r="9" spans="1:7" x14ac:dyDescent="0.3">
      <c r="A9" s="266"/>
      <c r="B9" s="266"/>
      <c r="C9" s="266"/>
      <c r="D9" s="266"/>
      <c r="E9" s="267"/>
      <c r="F9" s="266"/>
      <c r="G9" s="275"/>
    </row>
    <row r="10" spans="1:7" x14ac:dyDescent="0.3">
      <c r="A10" s="266"/>
      <c r="B10" s="266"/>
      <c r="C10" s="266"/>
      <c r="D10" s="266"/>
      <c r="E10" s="267"/>
      <c r="F10" s="266"/>
      <c r="G10" s="266"/>
    </row>
    <row r="11" spans="1:7" x14ac:dyDescent="0.3">
      <c r="A11" s="276" t="s">
        <v>102</v>
      </c>
      <c r="B11" s="276">
        <v>100</v>
      </c>
      <c r="C11" s="276" t="s">
        <v>75</v>
      </c>
      <c r="D11" s="276" t="s">
        <v>24</v>
      </c>
      <c r="E11" s="277">
        <v>3</v>
      </c>
      <c r="F11" s="276">
        <v>10</v>
      </c>
      <c r="G11" s="276" t="s">
        <v>494</v>
      </c>
    </row>
    <row r="12" spans="1:7" x14ac:dyDescent="0.3">
      <c r="A12" s="276" t="s">
        <v>102</v>
      </c>
      <c r="B12" s="276">
        <v>101</v>
      </c>
      <c r="C12" s="276" t="s">
        <v>89</v>
      </c>
      <c r="D12" s="276" t="s">
        <v>46</v>
      </c>
      <c r="E12" s="277">
        <v>3</v>
      </c>
      <c r="F12" s="276">
        <v>14</v>
      </c>
      <c r="G12" s="276" t="s">
        <v>25</v>
      </c>
    </row>
    <row r="13" spans="1:7" x14ac:dyDescent="0.3">
      <c r="A13" s="276" t="s">
        <v>102</v>
      </c>
      <c r="B13" s="276">
        <v>102</v>
      </c>
      <c r="C13" s="276" t="s">
        <v>89</v>
      </c>
      <c r="D13" s="276" t="s">
        <v>46</v>
      </c>
      <c r="E13" s="277">
        <v>3</v>
      </c>
      <c r="F13" s="276">
        <v>14</v>
      </c>
      <c r="G13" s="276" t="s">
        <v>25</v>
      </c>
    </row>
    <row r="14" spans="1:7" x14ac:dyDescent="0.3">
      <c r="A14" s="276" t="s">
        <v>102</v>
      </c>
      <c r="B14" s="276" t="s">
        <v>708</v>
      </c>
      <c r="C14" s="276" t="s">
        <v>85</v>
      </c>
      <c r="D14" s="276" t="s">
        <v>642</v>
      </c>
      <c r="E14" s="277">
        <v>3</v>
      </c>
      <c r="F14" s="276">
        <v>13</v>
      </c>
      <c r="G14" s="276" t="s">
        <v>30</v>
      </c>
    </row>
    <row r="15" spans="1:7" x14ac:dyDescent="0.3">
      <c r="A15" s="276" t="s">
        <v>102</v>
      </c>
      <c r="B15" s="276">
        <v>104</v>
      </c>
      <c r="C15" s="276" t="s">
        <v>174</v>
      </c>
      <c r="D15" s="276" t="s">
        <v>78</v>
      </c>
      <c r="E15" s="277">
        <v>3</v>
      </c>
      <c r="F15" s="276">
        <v>24</v>
      </c>
      <c r="G15" s="276" t="s">
        <v>494</v>
      </c>
    </row>
    <row r="16" spans="1:7" x14ac:dyDescent="0.3">
      <c r="A16" s="276" t="s">
        <v>102</v>
      </c>
      <c r="B16" s="276" t="s">
        <v>709</v>
      </c>
      <c r="C16" s="276" t="s">
        <v>643</v>
      </c>
      <c r="D16" s="276" t="s">
        <v>24</v>
      </c>
      <c r="E16" s="277">
        <v>3</v>
      </c>
      <c r="F16" s="276">
        <v>9</v>
      </c>
      <c r="G16" s="276" t="s">
        <v>30</v>
      </c>
    </row>
    <row r="17" spans="1:7" x14ac:dyDescent="0.3">
      <c r="A17" s="276" t="s">
        <v>102</v>
      </c>
      <c r="B17" s="276">
        <v>106</v>
      </c>
      <c r="C17" s="276" t="s">
        <v>103</v>
      </c>
      <c r="D17" s="276" t="s">
        <v>78</v>
      </c>
      <c r="E17" s="277">
        <v>3</v>
      </c>
      <c r="F17" s="276">
        <v>193</v>
      </c>
      <c r="G17" s="276" t="s">
        <v>494</v>
      </c>
    </row>
    <row r="18" spans="1:7" x14ac:dyDescent="0.3">
      <c r="A18" s="276" t="s">
        <v>102</v>
      </c>
      <c r="B18" s="276" t="s">
        <v>710</v>
      </c>
      <c r="C18" s="276" t="s">
        <v>518</v>
      </c>
      <c r="D18" s="276" t="s">
        <v>78</v>
      </c>
      <c r="E18" s="277">
        <v>3</v>
      </c>
      <c r="F18" s="276">
        <v>11</v>
      </c>
      <c r="G18" s="276" t="s">
        <v>494</v>
      </c>
    </row>
    <row r="19" spans="1:7" x14ac:dyDescent="0.3">
      <c r="A19" s="276" t="s">
        <v>102</v>
      </c>
      <c r="B19" s="276" t="s">
        <v>711</v>
      </c>
      <c r="C19" s="276" t="s">
        <v>105</v>
      </c>
      <c r="D19" s="276" t="s">
        <v>78</v>
      </c>
      <c r="E19" s="277">
        <v>3</v>
      </c>
      <c r="F19" s="276">
        <v>5</v>
      </c>
      <c r="G19" s="276" t="s">
        <v>494</v>
      </c>
    </row>
    <row r="20" spans="1:7" x14ac:dyDescent="0.3">
      <c r="A20" s="276" t="s">
        <v>102</v>
      </c>
      <c r="B20" s="276" t="s">
        <v>712</v>
      </c>
      <c r="C20" s="276" t="s">
        <v>641</v>
      </c>
      <c r="D20" s="276" t="s">
        <v>78</v>
      </c>
      <c r="E20" s="277">
        <v>3</v>
      </c>
      <c r="F20" s="276">
        <v>15</v>
      </c>
      <c r="G20" s="276" t="s">
        <v>494</v>
      </c>
    </row>
    <row r="21" spans="1:7" x14ac:dyDescent="0.3">
      <c r="A21" s="276" t="s">
        <v>102</v>
      </c>
      <c r="B21" s="276">
        <v>110</v>
      </c>
      <c r="C21" s="276" t="s">
        <v>349</v>
      </c>
      <c r="D21" s="276" t="s">
        <v>24</v>
      </c>
      <c r="E21" s="277">
        <v>3</v>
      </c>
      <c r="F21" s="276">
        <v>14</v>
      </c>
      <c r="G21" s="276" t="s">
        <v>494</v>
      </c>
    </row>
    <row r="22" spans="1:7" x14ac:dyDescent="0.3">
      <c r="A22" s="276" t="s">
        <v>102</v>
      </c>
      <c r="B22" s="276">
        <v>111</v>
      </c>
      <c r="C22" s="276" t="s">
        <v>103</v>
      </c>
      <c r="D22" s="276" t="s">
        <v>78</v>
      </c>
      <c r="E22" s="277">
        <v>3</v>
      </c>
      <c r="F22" s="276">
        <v>211</v>
      </c>
      <c r="G22" s="276" t="s">
        <v>494</v>
      </c>
    </row>
    <row r="23" spans="1:7" x14ac:dyDescent="0.3">
      <c r="A23" s="276" t="s">
        <v>102</v>
      </c>
      <c r="B23" s="276" t="s">
        <v>713</v>
      </c>
      <c r="C23" s="276" t="s">
        <v>105</v>
      </c>
      <c r="D23" s="276" t="s">
        <v>78</v>
      </c>
      <c r="E23" s="277">
        <v>3</v>
      </c>
      <c r="F23" s="276">
        <v>4</v>
      </c>
      <c r="G23" s="276" t="s">
        <v>494</v>
      </c>
    </row>
    <row r="24" spans="1:7" x14ac:dyDescent="0.3">
      <c r="A24" s="276" t="s">
        <v>102</v>
      </c>
      <c r="B24" s="276" t="s">
        <v>714</v>
      </c>
      <c r="C24" s="276" t="s">
        <v>105</v>
      </c>
      <c r="D24" s="276" t="s">
        <v>78</v>
      </c>
      <c r="E24" s="277">
        <v>3</v>
      </c>
      <c r="F24" s="276">
        <v>3</v>
      </c>
      <c r="G24" s="276" t="s">
        <v>494</v>
      </c>
    </row>
    <row r="25" spans="1:7" x14ac:dyDescent="0.3">
      <c r="A25" s="276" t="s">
        <v>102</v>
      </c>
      <c r="B25" s="276" t="s">
        <v>715</v>
      </c>
      <c r="C25" s="276" t="s">
        <v>518</v>
      </c>
      <c r="D25" s="276" t="s">
        <v>78</v>
      </c>
      <c r="E25" s="277">
        <v>3</v>
      </c>
      <c r="F25" s="276">
        <v>15</v>
      </c>
      <c r="G25" s="276" t="s">
        <v>494</v>
      </c>
    </row>
    <row r="26" spans="1:7" x14ac:dyDescent="0.3">
      <c r="A26" s="276" t="s">
        <v>102</v>
      </c>
      <c r="B26" s="276">
        <v>115</v>
      </c>
      <c r="C26" s="276" t="s">
        <v>349</v>
      </c>
      <c r="D26" s="276" t="s">
        <v>24</v>
      </c>
      <c r="E26" s="277">
        <v>3</v>
      </c>
      <c r="F26" s="276">
        <v>14</v>
      </c>
      <c r="G26" s="276" t="s">
        <v>494</v>
      </c>
    </row>
    <row r="27" spans="1:7" x14ac:dyDescent="0.3">
      <c r="A27" s="266"/>
      <c r="B27" s="266"/>
      <c r="C27" s="266"/>
      <c r="D27" s="266"/>
      <c r="E27" s="267"/>
      <c r="F27" s="282" t="s">
        <v>188</v>
      </c>
      <c r="G27" s="266"/>
    </row>
    <row r="28" spans="1:7" x14ac:dyDescent="0.3">
      <c r="A28" s="266" t="s">
        <v>67</v>
      </c>
      <c r="B28" s="266"/>
      <c r="C28" s="266"/>
      <c r="D28" s="266"/>
      <c r="E28" s="267"/>
      <c r="F28" s="340">
        <v>569</v>
      </c>
      <c r="G28" s="266"/>
    </row>
    <row r="29" spans="1:7" x14ac:dyDescent="0.3">
      <c r="A29" s="266"/>
      <c r="B29" s="266"/>
      <c r="C29" s="266"/>
      <c r="D29" s="266"/>
      <c r="E29" s="267"/>
      <c r="F29" s="266"/>
      <c r="G29" s="266"/>
    </row>
    <row r="30" spans="1:7" x14ac:dyDescent="0.3">
      <c r="A30" s="276" t="s">
        <v>111</v>
      </c>
      <c r="B30" s="276">
        <v>200</v>
      </c>
      <c r="C30" s="276" t="s">
        <v>75</v>
      </c>
      <c r="D30" s="276" t="s">
        <v>24</v>
      </c>
      <c r="E30" s="277">
        <v>3</v>
      </c>
      <c r="F30" s="276">
        <v>10</v>
      </c>
      <c r="G30" s="276" t="s">
        <v>494</v>
      </c>
    </row>
    <row r="31" spans="1:7" x14ac:dyDescent="0.3">
      <c r="A31" s="276" t="s">
        <v>111</v>
      </c>
      <c r="B31" s="276">
        <v>201</v>
      </c>
      <c r="C31" s="276" t="s">
        <v>89</v>
      </c>
      <c r="D31" s="276" t="s">
        <v>46</v>
      </c>
      <c r="E31" s="277">
        <v>3</v>
      </c>
      <c r="F31" s="276">
        <v>14</v>
      </c>
      <c r="G31" s="276" t="s">
        <v>25</v>
      </c>
    </row>
    <row r="32" spans="1:7" x14ac:dyDescent="0.3">
      <c r="A32" s="276" t="s">
        <v>111</v>
      </c>
      <c r="B32" s="276">
        <v>202</v>
      </c>
      <c r="C32" s="276" t="s">
        <v>89</v>
      </c>
      <c r="D32" s="276" t="s">
        <v>46</v>
      </c>
      <c r="E32" s="277">
        <v>3</v>
      </c>
      <c r="F32" s="276">
        <v>14</v>
      </c>
      <c r="G32" s="276" t="s">
        <v>25</v>
      </c>
    </row>
    <row r="33" spans="1:7" x14ac:dyDescent="0.3">
      <c r="A33" s="276" t="s">
        <v>111</v>
      </c>
      <c r="B33" s="276" t="s">
        <v>716</v>
      </c>
      <c r="C33" s="276" t="s">
        <v>174</v>
      </c>
      <c r="D33" s="276" t="s">
        <v>78</v>
      </c>
      <c r="E33" s="277">
        <v>3</v>
      </c>
      <c r="F33" s="276">
        <v>35</v>
      </c>
      <c r="G33" s="276" t="s">
        <v>494</v>
      </c>
    </row>
    <row r="34" spans="1:7" x14ac:dyDescent="0.3">
      <c r="A34" s="276" t="s">
        <v>111</v>
      </c>
      <c r="B34" s="276" t="s">
        <v>717</v>
      </c>
      <c r="C34" s="276" t="s">
        <v>174</v>
      </c>
      <c r="D34" s="276" t="s">
        <v>78</v>
      </c>
      <c r="E34" s="277">
        <v>3</v>
      </c>
      <c r="F34" s="276">
        <v>35</v>
      </c>
      <c r="G34" s="276" t="s">
        <v>494</v>
      </c>
    </row>
    <row r="35" spans="1:7" x14ac:dyDescent="0.3">
      <c r="A35" s="276" t="s">
        <v>111</v>
      </c>
      <c r="B35" s="276">
        <v>206</v>
      </c>
      <c r="C35" s="276" t="s">
        <v>103</v>
      </c>
      <c r="D35" s="276" t="s">
        <v>78</v>
      </c>
      <c r="E35" s="277">
        <v>3</v>
      </c>
      <c r="F35" s="276">
        <v>24</v>
      </c>
      <c r="G35" s="276" t="s">
        <v>494</v>
      </c>
    </row>
    <row r="36" spans="1:7" x14ac:dyDescent="0.3">
      <c r="A36" s="276" t="s">
        <v>111</v>
      </c>
      <c r="B36" s="276">
        <v>207</v>
      </c>
      <c r="C36" s="276" t="s">
        <v>737</v>
      </c>
      <c r="D36" s="276" t="s">
        <v>642</v>
      </c>
      <c r="E36" s="277">
        <v>3</v>
      </c>
      <c r="F36" s="276">
        <v>116</v>
      </c>
      <c r="G36" s="276" t="s">
        <v>30</v>
      </c>
    </row>
    <row r="37" spans="1:7" x14ac:dyDescent="0.3">
      <c r="A37" s="278" t="s">
        <v>111</v>
      </c>
      <c r="B37" s="276" t="s">
        <v>718</v>
      </c>
      <c r="C37" s="278" t="s">
        <v>557</v>
      </c>
      <c r="D37" s="278" t="s">
        <v>558</v>
      </c>
      <c r="E37" s="277">
        <v>3</v>
      </c>
      <c r="F37" s="276">
        <v>68</v>
      </c>
      <c r="G37" s="278" t="s">
        <v>494</v>
      </c>
    </row>
    <row r="38" spans="1:7" x14ac:dyDescent="0.3">
      <c r="A38" s="276" t="s">
        <v>111</v>
      </c>
      <c r="B38" s="276">
        <v>208</v>
      </c>
      <c r="C38" s="276" t="s">
        <v>349</v>
      </c>
      <c r="D38" s="276" t="s">
        <v>24</v>
      </c>
      <c r="E38" s="277">
        <v>3</v>
      </c>
      <c r="F38" s="276">
        <v>14</v>
      </c>
      <c r="G38" s="276" t="s">
        <v>494</v>
      </c>
    </row>
    <row r="39" spans="1:7" x14ac:dyDescent="0.3">
      <c r="A39" s="276" t="s">
        <v>111</v>
      </c>
      <c r="B39" s="276">
        <v>209</v>
      </c>
      <c r="C39" s="276" t="s">
        <v>103</v>
      </c>
      <c r="D39" s="276" t="s">
        <v>78</v>
      </c>
      <c r="E39" s="277">
        <v>3</v>
      </c>
      <c r="F39" s="276">
        <v>179</v>
      </c>
      <c r="G39" s="276" t="s">
        <v>494</v>
      </c>
    </row>
    <row r="40" spans="1:7" x14ac:dyDescent="0.3">
      <c r="A40" s="276" t="s">
        <v>111</v>
      </c>
      <c r="B40" s="276" t="s">
        <v>719</v>
      </c>
      <c r="C40" s="276" t="s">
        <v>105</v>
      </c>
      <c r="D40" s="276" t="s">
        <v>78</v>
      </c>
      <c r="E40" s="277">
        <v>3</v>
      </c>
      <c r="F40" s="276">
        <v>4</v>
      </c>
      <c r="G40" s="276" t="s">
        <v>494</v>
      </c>
    </row>
    <row r="41" spans="1:7" x14ac:dyDescent="0.3">
      <c r="A41" s="276" t="s">
        <v>111</v>
      </c>
      <c r="B41" s="276" t="s">
        <v>720</v>
      </c>
      <c r="C41" s="276" t="s">
        <v>105</v>
      </c>
      <c r="D41" s="276" t="s">
        <v>78</v>
      </c>
      <c r="E41" s="277">
        <v>3</v>
      </c>
      <c r="F41" s="276">
        <v>3</v>
      </c>
      <c r="G41" s="276" t="s">
        <v>494</v>
      </c>
    </row>
    <row r="42" spans="1:7" x14ac:dyDescent="0.3">
      <c r="A42" s="276" t="s">
        <v>111</v>
      </c>
      <c r="B42" s="276" t="s">
        <v>721</v>
      </c>
      <c r="C42" s="276" t="s">
        <v>518</v>
      </c>
      <c r="D42" s="276" t="s">
        <v>78</v>
      </c>
      <c r="E42" s="277">
        <v>3</v>
      </c>
      <c r="F42" s="276">
        <v>16</v>
      </c>
      <c r="G42" s="276" t="s">
        <v>494</v>
      </c>
    </row>
    <row r="43" spans="1:7" x14ac:dyDescent="0.3">
      <c r="A43" s="283" t="s">
        <v>111</v>
      </c>
      <c r="B43" s="283">
        <v>213</v>
      </c>
      <c r="C43" s="283" t="s">
        <v>349</v>
      </c>
      <c r="D43" s="283" t="s">
        <v>24</v>
      </c>
      <c r="E43" s="284">
        <v>3</v>
      </c>
      <c r="F43" s="283">
        <v>14</v>
      </c>
      <c r="G43" s="283" t="s">
        <v>494</v>
      </c>
    </row>
    <row r="44" spans="1:7" x14ac:dyDescent="0.3">
      <c r="A44" s="279" t="s">
        <v>111</v>
      </c>
      <c r="B44" s="279">
        <v>214</v>
      </c>
      <c r="C44" s="279" t="s">
        <v>643</v>
      </c>
      <c r="D44" s="279" t="s">
        <v>24</v>
      </c>
      <c r="E44" s="280">
        <v>3</v>
      </c>
      <c r="F44" s="281">
        <v>20</v>
      </c>
      <c r="G44" s="279" t="s">
        <v>30</v>
      </c>
    </row>
    <row r="45" spans="1:7" x14ac:dyDescent="0.3">
      <c r="A45" s="266"/>
      <c r="B45" s="266"/>
      <c r="C45" s="266"/>
      <c r="D45" s="266"/>
      <c r="E45" s="267"/>
      <c r="F45" s="266" t="s">
        <v>644</v>
      </c>
      <c r="G45" s="266"/>
    </row>
    <row r="46" spans="1:7" x14ac:dyDescent="0.3">
      <c r="A46" s="266" t="s">
        <v>67</v>
      </c>
      <c r="B46" s="266"/>
      <c r="C46" s="266"/>
      <c r="D46" s="266"/>
      <c r="E46" s="267"/>
      <c r="F46" s="340">
        <v>566</v>
      </c>
      <c r="G46" s="266"/>
    </row>
    <row r="47" spans="1:7" x14ac:dyDescent="0.3">
      <c r="A47" s="266"/>
      <c r="B47" s="266"/>
      <c r="C47" s="266"/>
      <c r="D47" s="266"/>
      <c r="E47" s="267"/>
      <c r="F47" s="266"/>
      <c r="G47" s="266"/>
    </row>
    <row r="48" spans="1:7" x14ac:dyDescent="0.3">
      <c r="A48" s="276" t="s">
        <v>119</v>
      </c>
      <c r="B48" s="276">
        <v>300</v>
      </c>
      <c r="C48" s="276" t="s">
        <v>75</v>
      </c>
      <c r="D48" s="276" t="s">
        <v>24</v>
      </c>
      <c r="E48" s="277">
        <v>3</v>
      </c>
      <c r="F48" s="276">
        <v>10</v>
      </c>
      <c r="G48" s="276" t="s">
        <v>494</v>
      </c>
    </row>
    <row r="49" spans="1:7" x14ac:dyDescent="0.3">
      <c r="A49" s="276" t="s">
        <v>119</v>
      </c>
      <c r="B49" s="276">
        <v>301</v>
      </c>
      <c r="C49" s="276" t="s">
        <v>89</v>
      </c>
      <c r="D49" s="276" t="s">
        <v>46</v>
      </c>
      <c r="E49" s="277">
        <v>3</v>
      </c>
      <c r="F49" s="276">
        <v>14</v>
      </c>
      <c r="G49" s="276" t="s">
        <v>25</v>
      </c>
    </row>
    <row r="50" spans="1:7" x14ac:dyDescent="0.3">
      <c r="A50" s="276" t="s">
        <v>119</v>
      </c>
      <c r="B50" s="276">
        <v>302</v>
      </c>
      <c r="C50" s="276" t="s">
        <v>89</v>
      </c>
      <c r="D50" s="276" t="s">
        <v>46</v>
      </c>
      <c r="E50" s="277">
        <v>3</v>
      </c>
      <c r="F50" s="276">
        <v>14</v>
      </c>
      <c r="G50" s="276" t="s">
        <v>25</v>
      </c>
    </row>
    <row r="51" spans="1:7" x14ac:dyDescent="0.3">
      <c r="A51" s="276" t="s">
        <v>119</v>
      </c>
      <c r="B51" s="276" t="s">
        <v>722</v>
      </c>
      <c r="C51" s="276" t="s">
        <v>85</v>
      </c>
      <c r="D51" s="276" t="s">
        <v>642</v>
      </c>
      <c r="E51" s="277">
        <v>3</v>
      </c>
      <c r="F51" s="276">
        <v>13</v>
      </c>
      <c r="G51" s="276" t="s">
        <v>30</v>
      </c>
    </row>
    <row r="52" spans="1:7" x14ac:dyDescent="0.3">
      <c r="A52" s="276" t="s">
        <v>119</v>
      </c>
      <c r="B52" s="276">
        <v>304</v>
      </c>
      <c r="C52" s="276" t="s">
        <v>641</v>
      </c>
      <c r="D52" s="276" t="s">
        <v>78</v>
      </c>
      <c r="E52" s="277">
        <v>3</v>
      </c>
      <c r="F52" s="276">
        <v>24</v>
      </c>
      <c r="G52" s="276" t="s">
        <v>494</v>
      </c>
    </row>
    <row r="53" spans="1:7" x14ac:dyDescent="0.3">
      <c r="A53" s="276" t="s">
        <v>119</v>
      </c>
      <c r="B53" s="276" t="s">
        <v>723</v>
      </c>
      <c r="C53" s="276" t="s">
        <v>643</v>
      </c>
      <c r="D53" s="276" t="s">
        <v>24</v>
      </c>
      <c r="E53" s="277">
        <v>3</v>
      </c>
      <c r="F53" s="276">
        <v>9</v>
      </c>
      <c r="G53" s="276" t="s">
        <v>30</v>
      </c>
    </row>
    <row r="54" spans="1:7" x14ac:dyDescent="0.3">
      <c r="A54" s="276" t="s">
        <v>119</v>
      </c>
      <c r="B54" s="276">
        <v>306</v>
      </c>
      <c r="C54" s="276" t="s">
        <v>103</v>
      </c>
      <c r="D54" s="276" t="s">
        <v>78</v>
      </c>
      <c r="E54" s="277">
        <v>3</v>
      </c>
      <c r="F54" s="276">
        <v>215</v>
      </c>
      <c r="G54" s="276" t="s">
        <v>494</v>
      </c>
    </row>
    <row r="55" spans="1:7" x14ac:dyDescent="0.3">
      <c r="A55" s="276" t="s">
        <v>119</v>
      </c>
      <c r="B55" s="276" t="s">
        <v>724</v>
      </c>
      <c r="C55" s="276" t="s">
        <v>105</v>
      </c>
      <c r="D55" s="276" t="s">
        <v>78</v>
      </c>
      <c r="E55" s="277">
        <v>3</v>
      </c>
      <c r="F55" s="276">
        <v>4</v>
      </c>
      <c r="G55" s="276" t="s">
        <v>494</v>
      </c>
    </row>
    <row r="56" spans="1:7" x14ac:dyDescent="0.3">
      <c r="A56" s="276" t="s">
        <v>119</v>
      </c>
      <c r="B56" s="276" t="s">
        <v>725</v>
      </c>
      <c r="C56" s="276" t="s">
        <v>105</v>
      </c>
      <c r="D56" s="276" t="s">
        <v>78</v>
      </c>
      <c r="E56" s="277">
        <v>3</v>
      </c>
      <c r="F56" s="276">
        <v>3</v>
      </c>
      <c r="G56" s="276" t="s">
        <v>494</v>
      </c>
    </row>
    <row r="57" spans="1:7" x14ac:dyDescent="0.3">
      <c r="A57" s="276" t="s">
        <v>119</v>
      </c>
      <c r="B57" s="276" t="s">
        <v>726</v>
      </c>
      <c r="C57" s="276" t="s">
        <v>641</v>
      </c>
      <c r="D57" s="276" t="s">
        <v>78</v>
      </c>
      <c r="E57" s="277">
        <v>3</v>
      </c>
      <c r="F57" s="276">
        <v>16</v>
      </c>
      <c r="G57" s="276" t="s">
        <v>494</v>
      </c>
    </row>
    <row r="58" spans="1:7" x14ac:dyDescent="0.3">
      <c r="A58" s="276" t="s">
        <v>119</v>
      </c>
      <c r="B58" s="276">
        <v>310</v>
      </c>
      <c r="C58" s="276" t="s">
        <v>349</v>
      </c>
      <c r="D58" s="276" t="s">
        <v>24</v>
      </c>
      <c r="E58" s="277">
        <v>3</v>
      </c>
      <c r="F58" s="276">
        <v>14</v>
      </c>
      <c r="G58" s="276" t="s">
        <v>494</v>
      </c>
    </row>
    <row r="59" spans="1:7" x14ac:dyDescent="0.3">
      <c r="A59" s="276" t="s">
        <v>119</v>
      </c>
      <c r="B59" s="276">
        <v>311</v>
      </c>
      <c r="C59" s="276" t="s">
        <v>103</v>
      </c>
      <c r="D59" s="276" t="s">
        <v>78</v>
      </c>
      <c r="E59" s="277">
        <v>3</v>
      </c>
      <c r="F59" s="276">
        <v>193</v>
      </c>
      <c r="G59" s="276" t="s">
        <v>494</v>
      </c>
    </row>
    <row r="60" spans="1:7" x14ac:dyDescent="0.3">
      <c r="A60" s="276" t="s">
        <v>119</v>
      </c>
      <c r="B60" s="276" t="s">
        <v>727</v>
      </c>
      <c r="C60" s="276" t="s">
        <v>105</v>
      </c>
      <c r="D60" s="276" t="s">
        <v>78</v>
      </c>
      <c r="E60" s="277">
        <v>3</v>
      </c>
      <c r="F60" s="276">
        <v>4</v>
      </c>
      <c r="G60" s="276" t="s">
        <v>494</v>
      </c>
    </row>
    <row r="61" spans="1:7" x14ac:dyDescent="0.3">
      <c r="A61" s="276" t="s">
        <v>119</v>
      </c>
      <c r="B61" s="276" t="s">
        <v>728</v>
      </c>
      <c r="C61" s="276" t="s">
        <v>105</v>
      </c>
      <c r="D61" s="276" t="s">
        <v>78</v>
      </c>
      <c r="E61" s="277">
        <v>3</v>
      </c>
      <c r="F61" s="276">
        <v>3</v>
      </c>
      <c r="G61" s="276" t="s">
        <v>494</v>
      </c>
    </row>
    <row r="62" spans="1:7" x14ac:dyDescent="0.3">
      <c r="A62" s="276" t="s">
        <v>119</v>
      </c>
      <c r="B62" s="276">
        <v>314</v>
      </c>
      <c r="C62" s="276" t="s">
        <v>518</v>
      </c>
      <c r="D62" s="276" t="s">
        <v>78</v>
      </c>
      <c r="E62" s="277">
        <v>3</v>
      </c>
      <c r="F62" s="276">
        <v>16</v>
      </c>
      <c r="G62" s="276" t="s">
        <v>494</v>
      </c>
    </row>
    <row r="63" spans="1:7" x14ac:dyDescent="0.3">
      <c r="A63" s="276" t="s">
        <v>119</v>
      </c>
      <c r="B63" s="276">
        <v>315</v>
      </c>
      <c r="C63" s="276" t="s">
        <v>349</v>
      </c>
      <c r="D63" s="276" t="s">
        <v>24</v>
      </c>
      <c r="E63" s="277">
        <v>3</v>
      </c>
      <c r="F63" s="276">
        <v>14</v>
      </c>
      <c r="G63" s="276" t="s">
        <v>494</v>
      </c>
    </row>
    <row r="64" spans="1:7" x14ac:dyDescent="0.3">
      <c r="A64" s="276" t="s">
        <v>119</v>
      </c>
      <c r="B64" s="276" t="s">
        <v>729</v>
      </c>
      <c r="C64" s="276" t="s">
        <v>641</v>
      </c>
      <c r="D64" s="276" t="s">
        <v>78</v>
      </c>
      <c r="E64" s="277">
        <v>3</v>
      </c>
      <c r="F64" s="276">
        <v>16</v>
      </c>
      <c r="G64" s="276" t="s">
        <v>494</v>
      </c>
    </row>
    <row r="65" spans="1:7" x14ac:dyDescent="0.3">
      <c r="A65" s="266"/>
      <c r="B65" s="266"/>
      <c r="C65" s="266"/>
      <c r="D65" s="266"/>
      <c r="E65" s="267"/>
      <c r="F65" s="285" t="s">
        <v>188</v>
      </c>
      <c r="G65" s="266"/>
    </row>
    <row r="66" spans="1:7" x14ac:dyDescent="0.3">
      <c r="A66" s="266" t="s">
        <v>67</v>
      </c>
      <c r="B66" s="266"/>
      <c r="C66" s="266"/>
      <c r="D66" s="266"/>
      <c r="E66" s="267"/>
      <c r="F66" s="340">
        <v>582</v>
      </c>
      <c r="G66" s="266"/>
    </row>
    <row r="67" spans="1:7" x14ac:dyDescent="0.3">
      <c r="A67" s="266"/>
      <c r="B67" s="266"/>
      <c r="C67" s="266"/>
      <c r="D67" s="266"/>
      <c r="E67" s="267"/>
      <c r="F67" s="266"/>
      <c r="G67" s="266"/>
    </row>
    <row r="68" spans="1:7" x14ac:dyDescent="0.3">
      <c r="A68" s="266"/>
      <c r="B68" s="266"/>
      <c r="C68" s="266"/>
      <c r="D68" s="266"/>
      <c r="E68" s="267"/>
      <c r="F68" s="285" t="s">
        <v>188</v>
      </c>
      <c r="G68" s="266"/>
    </row>
    <row r="69" spans="1:7" x14ac:dyDescent="0.3">
      <c r="A69" s="266" t="s">
        <v>645</v>
      </c>
      <c r="B69" s="266"/>
      <c r="C69" s="266"/>
      <c r="D69" s="266"/>
      <c r="E69" s="267"/>
      <c r="F69" s="340">
        <f>SUM(F28+F46+F66)</f>
        <v>1717</v>
      </c>
      <c r="G69" s="266"/>
    </row>
    <row r="70" spans="1:7" x14ac:dyDescent="0.3">
      <c r="A70" s="266"/>
      <c r="B70" s="266"/>
      <c r="C70" s="266"/>
      <c r="D70" s="266"/>
      <c r="E70" s="267"/>
      <c r="F70" s="266"/>
      <c r="G70" s="266"/>
    </row>
    <row r="72" spans="1:7" ht="16.2" x14ac:dyDescent="0.3">
      <c r="A72" s="341" t="s">
        <v>783</v>
      </c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8472A-CA1E-4256-AAB2-C1CE50332D78}">
  <dimension ref="A1:R231"/>
  <sheetViews>
    <sheetView zoomScaleNormal="100" zoomScaleSheetLayoutView="100" workbookViewId="0">
      <pane ySplit="8" topLeftCell="A162" activePane="bottomLeft" state="frozen"/>
      <selection pane="bottomLeft" activeCell="L176" sqref="L176"/>
    </sheetView>
  </sheetViews>
  <sheetFormatPr defaultColWidth="21.77734375" defaultRowHeight="13.2" outlineLevelRow="1" x14ac:dyDescent="0.25"/>
  <cols>
    <col min="1" max="1" width="4.77734375" style="129" customWidth="1"/>
    <col min="2" max="2" width="31.77734375" style="129" customWidth="1"/>
    <col min="3" max="3" width="36.5546875" style="133" customWidth="1"/>
    <col min="4" max="4" width="10" style="129" customWidth="1"/>
    <col min="5" max="5" width="32" style="129" customWidth="1"/>
    <col min="6" max="6" width="9.21875" style="129" customWidth="1"/>
    <col min="7" max="7" width="9.21875" style="133" customWidth="1"/>
    <col min="8" max="8" width="9.5546875" style="129" customWidth="1"/>
    <col min="9" max="9" width="22.77734375" style="129" customWidth="1"/>
    <col min="10" max="10" width="16.77734375" style="129" customWidth="1"/>
    <col min="11" max="11" width="13" style="129" bestFit="1" customWidth="1"/>
    <col min="12" max="12" width="41.77734375" style="144" customWidth="1"/>
    <col min="13" max="13" width="18.109375" style="130" customWidth="1"/>
    <col min="14" max="14" width="11.77734375" style="129" customWidth="1"/>
    <col min="15" max="15" width="9.77734375" style="150" customWidth="1"/>
    <col min="16" max="17" width="21.77734375" style="129" customWidth="1"/>
    <col min="18" max="18" width="18.77734375" style="129" customWidth="1"/>
    <col min="19" max="16384" width="21.77734375" style="129"/>
  </cols>
  <sheetData>
    <row r="1" spans="1:15" x14ac:dyDescent="0.25">
      <c r="A1" s="123"/>
      <c r="B1" s="124"/>
      <c r="C1" s="125" t="s">
        <v>3</v>
      </c>
      <c r="D1" s="346" t="s">
        <v>646</v>
      </c>
      <c r="E1" s="346"/>
      <c r="F1" s="346"/>
      <c r="G1" s="126"/>
      <c r="H1" s="127"/>
      <c r="I1" s="127"/>
      <c r="J1" s="128"/>
      <c r="L1" s="130"/>
      <c r="M1" s="129"/>
    </row>
    <row r="2" spans="1:15" x14ac:dyDescent="0.25">
      <c r="A2" s="131"/>
      <c r="B2" s="132" t="s">
        <v>2</v>
      </c>
      <c r="C2" s="133" t="s">
        <v>3</v>
      </c>
      <c r="D2" s="347" t="s">
        <v>647</v>
      </c>
      <c r="E2" s="347"/>
      <c r="F2" s="347"/>
      <c r="G2" s="134"/>
      <c r="H2" s="129" t="s">
        <v>4</v>
      </c>
      <c r="J2" s="135"/>
      <c r="L2" s="130"/>
      <c r="M2" s="129"/>
    </row>
    <row r="3" spans="1:15" x14ac:dyDescent="0.25">
      <c r="A3" s="131"/>
      <c r="B3" s="132" t="s">
        <v>5</v>
      </c>
      <c r="C3" s="133">
        <v>12592</v>
      </c>
      <c r="D3" s="348"/>
      <c r="E3" s="349"/>
      <c r="F3" s="349"/>
      <c r="G3" s="134"/>
      <c r="H3" s="129" t="s">
        <v>707</v>
      </c>
      <c r="I3" s="137">
        <v>45056</v>
      </c>
      <c r="J3" s="135"/>
      <c r="L3" s="130"/>
      <c r="M3" s="129"/>
    </row>
    <row r="4" spans="1:15" x14ac:dyDescent="0.25">
      <c r="A4" s="131"/>
      <c r="B4" s="132" t="s">
        <v>6</v>
      </c>
      <c r="C4" s="133" t="s">
        <v>648</v>
      </c>
      <c r="D4" s="348"/>
      <c r="E4" s="349"/>
      <c r="F4" s="349"/>
      <c r="G4" s="134"/>
      <c r="J4" s="135"/>
      <c r="L4" s="130"/>
      <c r="M4" s="129"/>
    </row>
    <row r="5" spans="1:15" x14ac:dyDescent="0.25">
      <c r="A5" s="131"/>
      <c r="B5" s="132" t="s">
        <v>8</v>
      </c>
      <c r="C5" s="133" t="s">
        <v>649</v>
      </c>
      <c r="D5" s="348"/>
      <c r="E5" s="349"/>
      <c r="F5" s="349"/>
      <c r="G5" s="134"/>
      <c r="J5" s="135"/>
      <c r="L5" s="130"/>
      <c r="M5" s="129"/>
    </row>
    <row r="6" spans="1:15" ht="13.8" thickBot="1" x14ac:dyDescent="0.3">
      <c r="A6" s="138"/>
      <c r="B6" s="139" t="s">
        <v>0</v>
      </c>
      <c r="C6" s="140" t="s">
        <v>650</v>
      </c>
      <c r="D6" s="344"/>
      <c r="E6" s="345"/>
      <c r="F6" s="345"/>
      <c r="G6" s="141"/>
      <c r="H6" s="142"/>
      <c r="I6" s="142"/>
      <c r="J6" s="143"/>
      <c r="L6" s="130"/>
      <c r="M6" s="129"/>
    </row>
    <row r="7" spans="1:15" ht="13.8" thickBot="1" x14ac:dyDescent="0.3">
      <c r="B7" s="132"/>
    </row>
    <row r="8" spans="1:15" ht="93" customHeight="1" thickBot="1" x14ac:dyDescent="0.3">
      <c r="A8" s="145" t="s">
        <v>11</v>
      </c>
      <c r="B8" s="146" t="s">
        <v>12</v>
      </c>
      <c r="C8" s="147" t="s">
        <v>13</v>
      </c>
      <c r="D8" s="146" t="s">
        <v>14</v>
      </c>
      <c r="E8" s="146" t="s">
        <v>15</v>
      </c>
      <c r="F8" s="146" t="s">
        <v>16</v>
      </c>
      <c r="G8" s="146" t="s">
        <v>17</v>
      </c>
      <c r="H8" s="148" t="s">
        <v>18</v>
      </c>
      <c r="I8" s="149" t="s">
        <v>19</v>
      </c>
      <c r="J8" s="17"/>
      <c r="L8" s="150"/>
      <c r="M8" s="129"/>
      <c r="O8" s="129"/>
    </row>
    <row r="9" spans="1:15" ht="23.4" outlineLevel="1" thickBot="1" x14ac:dyDescent="0.45">
      <c r="A9" s="151" t="s">
        <v>651</v>
      </c>
      <c r="B9" s="152"/>
      <c r="C9" s="152"/>
      <c r="D9" s="152"/>
      <c r="E9" s="152"/>
      <c r="F9" s="152"/>
      <c r="G9" s="152"/>
      <c r="H9" s="152"/>
      <c r="I9" s="153"/>
      <c r="J9" s="154"/>
    </row>
    <row r="10" spans="1:15" ht="16.2" outlineLevel="1" thickBot="1" x14ac:dyDescent="0.35">
      <c r="A10" s="155"/>
      <c r="B10" s="156"/>
      <c r="C10" s="156"/>
      <c r="D10" s="156" t="s">
        <v>213</v>
      </c>
      <c r="E10" s="156"/>
      <c r="F10" s="156"/>
      <c r="G10" s="156"/>
      <c r="H10" s="156"/>
      <c r="I10" s="157"/>
    </row>
    <row r="11" spans="1:15" outlineLevel="1" x14ac:dyDescent="0.25">
      <c r="A11" s="158">
        <v>10</v>
      </c>
      <c r="B11" s="159" t="s">
        <v>652</v>
      </c>
      <c r="C11" s="160" t="s">
        <v>68</v>
      </c>
      <c r="D11" s="161">
        <v>1</v>
      </c>
      <c r="E11" s="162" t="s">
        <v>653</v>
      </c>
      <c r="F11" s="162" t="s">
        <v>24</v>
      </c>
      <c r="G11" s="163">
        <v>3</v>
      </c>
      <c r="H11" s="162">
        <v>15.9</v>
      </c>
      <c r="I11" s="164" t="s">
        <v>79</v>
      </c>
      <c r="J11" s="154"/>
      <c r="L11" s="129"/>
      <c r="M11" s="129"/>
      <c r="O11" s="129"/>
    </row>
    <row r="12" spans="1:15" outlineLevel="1" x14ac:dyDescent="0.25">
      <c r="A12" s="165">
        <v>10</v>
      </c>
      <c r="B12" s="166" t="s">
        <v>652</v>
      </c>
      <c r="C12" s="167" t="s">
        <v>68</v>
      </c>
      <c r="D12" s="168">
        <v>2</v>
      </c>
      <c r="E12" s="169" t="s">
        <v>654</v>
      </c>
      <c r="F12" s="168" t="s">
        <v>24</v>
      </c>
      <c r="G12" s="170">
        <v>3</v>
      </c>
      <c r="H12" s="168">
        <v>44</v>
      </c>
      <c r="I12" s="164" t="s">
        <v>79</v>
      </c>
      <c r="J12" s="154" t="s">
        <v>651</v>
      </c>
      <c r="L12" s="129"/>
      <c r="M12" s="129"/>
      <c r="O12" s="129"/>
    </row>
    <row r="13" spans="1:15" outlineLevel="1" x14ac:dyDescent="0.25">
      <c r="A13" s="165">
        <v>10</v>
      </c>
      <c r="B13" s="166" t="s">
        <v>652</v>
      </c>
      <c r="C13" s="167" t="s">
        <v>68</v>
      </c>
      <c r="D13" s="168">
        <v>3</v>
      </c>
      <c r="E13" s="169" t="s">
        <v>654</v>
      </c>
      <c r="F13" s="168" t="s">
        <v>24</v>
      </c>
      <c r="G13" s="170">
        <v>3</v>
      </c>
      <c r="H13" s="168">
        <v>44</v>
      </c>
      <c r="I13" s="164" t="s">
        <v>79</v>
      </c>
      <c r="J13" s="171" t="s">
        <v>241</v>
      </c>
      <c r="L13" s="129"/>
      <c r="M13" s="129"/>
      <c r="O13" s="129"/>
    </row>
    <row r="14" spans="1:15" outlineLevel="1" x14ac:dyDescent="0.25">
      <c r="A14" s="165">
        <v>10</v>
      </c>
      <c r="B14" s="166" t="s">
        <v>652</v>
      </c>
      <c r="C14" s="167" t="s">
        <v>68</v>
      </c>
      <c r="D14" s="168">
        <v>4</v>
      </c>
      <c r="E14" s="172" t="s">
        <v>655</v>
      </c>
      <c r="F14" s="173" t="s">
        <v>24</v>
      </c>
      <c r="G14" s="174">
        <v>3</v>
      </c>
      <c r="H14" s="175">
        <v>108.8</v>
      </c>
      <c r="I14" s="164" t="s">
        <v>79</v>
      </c>
      <c r="J14" s="171" t="s">
        <v>247</v>
      </c>
      <c r="L14" s="129"/>
      <c r="M14" s="129"/>
      <c r="O14" s="129"/>
    </row>
    <row r="15" spans="1:15" outlineLevel="1" x14ac:dyDescent="0.25">
      <c r="A15" s="165">
        <v>10</v>
      </c>
      <c r="B15" s="166" t="s">
        <v>652</v>
      </c>
      <c r="C15" s="167" t="s">
        <v>68</v>
      </c>
      <c r="D15" s="168">
        <v>5</v>
      </c>
      <c r="E15" s="169" t="s">
        <v>656</v>
      </c>
      <c r="F15" s="168" t="s">
        <v>642</v>
      </c>
      <c r="G15" s="170">
        <v>3</v>
      </c>
      <c r="H15" s="168">
        <v>81</v>
      </c>
      <c r="I15" s="176" t="s">
        <v>30</v>
      </c>
      <c r="J15" s="171"/>
      <c r="L15" s="129"/>
      <c r="M15" s="129"/>
      <c r="O15" s="129"/>
    </row>
    <row r="16" spans="1:15" outlineLevel="1" x14ac:dyDescent="0.25">
      <c r="A16" s="165">
        <v>10</v>
      </c>
      <c r="B16" s="166" t="s">
        <v>652</v>
      </c>
      <c r="C16" s="167" t="s">
        <v>68</v>
      </c>
      <c r="D16" s="168">
        <v>6</v>
      </c>
      <c r="E16" s="168" t="s">
        <v>37</v>
      </c>
      <c r="F16" s="168" t="s">
        <v>24</v>
      </c>
      <c r="G16" s="170">
        <v>3</v>
      </c>
      <c r="H16" s="168">
        <v>9.6</v>
      </c>
      <c r="I16" s="176" t="s">
        <v>25</v>
      </c>
      <c r="J16" s="154"/>
    </row>
    <row r="17" spans="1:13" outlineLevel="1" x14ac:dyDescent="0.25">
      <c r="A17" s="165">
        <v>10</v>
      </c>
      <c r="B17" s="166" t="s">
        <v>652</v>
      </c>
      <c r="C17" s="167" t="s">
        <v>68</v>
      </c>
      <c r="D17" s="168">
        <v>7</v>
      </c>
      <c r="E17" s="168" t="s">
        <v>29</v>
      </c>
      <c r="F17" s="168" t="s">
        <v>24</v>
      </c>
      <c r="G17" s="170">
        <v>3</v>
      </c>
      <c r="H17" s="168">
        <v>2.4</v>
      </c>
      <c r="I17" s="176" t="s">
        <v>25</v>
      </c>
      <c r="J17" s="154"/>
    </row>
    <row r="18" spans="1:13" outlineLevel="1" x14ac:dyDescent="0.25">
      <c r="A18" s="165">
        <v>10</v>
      </c>
      <c r="B18" s="166" t="s">
        <v>652</v>
      </c>
      <c r="C18" s="167" t="s">
        <v>68</v>
      </c>
      <c r="D18" s="168">
        <v>8</v>
      </c>
      <c r="E18" s="168" t="s">
        <v>657</v>
      </c>
      <c r="F18" s="168" t="s">
        <v>24</v>
      </c>
      <c r="G18" s="170">
        <v>3</v>
      </c>
      <c r="H18" s="168">
        <v>6.2</v>
      </c>
      <c r="I18" s="176" t="s">
        <v>25</v>
      </c>
      <c r="J18" s="154" t="s">
        <v>658</v>
      </c>
    </row>
    <row r="19" spans="1:13" outlineLevel="1" x14ac:dyDescent="0.25">
      <c r="A19" s="165">
        <v>10</v>
      </c>
      <c r="B19" s="166" t="s">
        <v>652</v>
      </c>
      <c r="C19" s="167" t="s">
        <v>68</v>
      </c>
      <c r="D19" s="168">
        <v>9</v>
      </c>
      <c r="E19" s="168" t="s">
        <v>587</v>
      </c>
      <c r="F19" s="168" t="s">
        <v>24</v>
      </c>
      <c r="G19" s="170">
        <v>3</v>
      </c>
      <c r="H19" s="168">
        <v>6.1</v>
      </c>
      <c r="I19" s="176" t="s">
        <v>25</v>
      </c>
      <c r="J19" s="154"/>
    </row>
    <row r="20" spans="1:13" outlineLevel="1" x14ac:dyDescent="0.25">
      <c r="A20" s="165">
        <v>10</v>
      </c>
      <c r="B20" s="166" t="s">
        <v>652</v>
      </c>
      <c r="C20" s="167" t="s">
        <v>68</v>
      </c>
      <c r="D20" s="168">
        <v>10</v>
      </c>
      <c r="E20" s="168" t="s">
        <v>100</v>
      </c>
      <c r="F20" s="168" t="s">
        <v>46</v>
      </c>
      <c r="G20" s="170">
        <v>3</v>
      </c>
      <c r="H20" s="168">
        <v>4.8</v>
      </c>
      <c r="I20" s="176" t="s">
        <v>25</v>
      </c>
      <c r="J20" s="171" t="s">
        <v>659</v>
      </c>
    </row>
    <row r="21" spans="1:13" outlineLevel="1" x14ac:dyDescent="0.25">
      <c r="A21" s="165">
        <v>10</v>
      </c>
      <c r="B21" s="166" t="s">
        <v>652</v>
      </c>
      <c r="C21" s="167" t="s">
        <v>68</v>
      </c>
      <c r="D21" s="168" t="s">
        <v>660</v>
      </c>
      <c r="E21" s="168" t="s">
        <v>89</v>
      </c>
      <c r="F21" s="168" t="s">
        <v>46</v>
      </c>
      <c r="G21" s="170">
        <v>3</v>
      </c>
      <c r="H21" s="168">
        <v>8.8000000000000007</v>
      </c>
      <c r="I21" s="176" t="s">
        <v>25</v>
      </c>
      <c r="J21" s="171" t="s">
        <v>241</v>
      </c>
    </row>
    <row r="22" spans="1:13" outlineLevel="1" x14ac:dyDescent="0.25">
      <c r="A22" s="165">
        <v>10</v>
      </c>
      <c r="B22" s="166" t="s">
        <v>652</v>
      </c>
      <c r="C22" s="167" t="s">
        <v>68</v>
      </c>
      <c r="D22" s="168" t="s">
        <v>661</v>
      </c>
      <c r="E22" s="168" t="s">
        <v>89</v>
      </c>
      <c r="F22" s="168" t="s">
        <v>46</v>
      </c>
      <c r="G22" s="170">
        <v>3</v>
      </c>
      <c r="H22" s="168">
        <v>6.9</v>
      </c>
      <c r="I22" s="176" t="s">
        <v>25</v>
      </c>
      <c r="J22" s="171" t="s">
        <v>247</v>
      </c>
    </row>
    <row r="23" spans="1:13" outlineLevel="1" x14ac:dyDescent="0.25">
      <c r="A23" s="165">
        <v>10</v>
      </c>
      <c r="B23" s="166" t="s">
        <v>652</v>
      </c>
      <c r="C23" s="167" t="s">
        <v>68</v>
      </c>
      <c r="D23" s="73">
        <v>12</v>
      </c>
      <c r="E23" s="73" t="s">
        <v>544</v>
      </c>
      <c r="F23" s="168" t="s">
        <v>24</v>
      </c>
      <c r="G23" s="170">
        <v>3</v>
      </c>
      <c r="H23" s="168">
        <v>22.5</v>
      </c>
      <c r="I23" s="176" t="s">
        <v>25</v>
      </c>
      <c r="J23" s="171" t="s">
        <v>248</v>
      </c>
    </row>
    <row r="24" spans="1:13" outlineLevel="1" x14ac:dyDescent="0.25">
      <c r="A24" s="165">
        <v>10</v>
      </c>
      <c r="B24" s="166" t="s">
        <v>652</v>
      </c>
      <c r="C24" s="167" t="s">
        <v>68</v>
      </c>
      <c r="D24" s="73">
        <v>13</v>
      </c>
      <c r="E24" s="73" t="s">
        <v>105</v>
      </c>
      <c r="F24" s="168" t="s">
        <v>78</v>
      </c>
      <c r="G24" s="170">
        <v>3</v>
      </c>
      <c r="H24" s="168">
        <v>4.2</v>
      </c>
      <c r="I24" s="176" t="s">
        <v>79</v>
      </c>
      <c r="J24" s="171" t="s">
        <v>250</v>
      </c>
    </row>
    <row r="25" spans="1:13" outlineLevel="1" x14ac:dyDescent="0.25">
      <c r="A25" s="165">
        <v>10</v>
      </c>
      <c r="B25" s="166" t="s">
        <v>652</v>
      </c>
      <c r="C25" s="167" t="s">
        <v>68</v>
      </c>
      <c r="D25" s="73" t="s">
        <v>87</v>
      </c>
      <c r="E25" s="73" t="s">
        <v>742</v>
      </c>
      <c r="F25" s="168" t="s">
        <v>78</v>
      </c>
      <c r="G25" s="170">
        <v>3</v>
      </c>
      <c r="H25" s="168">
        <v>4.2</v>
      </c>
      <c r="I25" s="176" t="s">
        <v>79</v>
      </c>
      <c r="K25" s="150"/>
      <c r="L25" s="129"/>
      <c r="M25" s="150"/>
    </row>
    <row r="26" spans="1:13" outlineLevel="1" x14ac:dyDescent="0.25">
      <c r="A26" s="165">
        <v>10</v>
      </c>
      <c r="B26" s="166" t="s">
        <v>652</v>
      </c>
      <c r="C26" s="167" t="s">
        <v>68</v>
      </c>
      <c r="D26" s="73">
        <v>15</v>
      </c>
      <c r="E26" s="73" t="s">
        <v>662</v>
      </c>
      <c r="F26" s="168" t="s">
        <v>78</v>
      </c>
      <c r="G26" s="170">
        <v>3</v>
      </c>
      <c r="H26" s="168">
        <v>15.3</v>
      </c>
      <c r="I26" s="176" t="s">
        <v>79</v>
      </c>
      <c r="K26" s="150"/>
      <c r="L26" s="129"/>
      <c r="M26" s="150"/>
    </row>
    <row r="27" spans="1:13" outlineLevel="1" x14ac:dyDescent="0.25">
      <c r="A27" s="165">
        <v>10</v>
      </c>
      <c r="B27" s="166" t="s">
        <v>652</v>
      </c>
      <c r="C27" s="167" t="s">
        <v>68</v>
      </c>
      <c r="D27" s="73">
        <v>16</v>
      </c>
      <c r="E27" s="73" t="s">
        <v>518</v>
      </c>
      <c r="F27" s="168" t="s">
        <v>78</v>
      </c>
      <c r="G27" s="170">
        <v>3</v>
      </c>
      <c r="H27" s="168">
        <v>15.3</v>
      </c>
      <c r="I27" s="176" t="s">
        <v>79</v>
      </c>
      <c r="K27" s="150"/>
      <c r="L27" s="129"/>
      <c r="M27" s="150"/>
    </row>
    <row r="28" spans="1:13" outlineLevel="1" x14ac:dyDescent="0.25">
      <c r="A28" s="165">
        <v>10</v>
      </c>
      <c r="B28" s="166" t="s">
        <v>652</v>
      </c>
      <c r="C28" s="167" t="s">
        <v>68</v>
      </c>
      <c r="D28" s="168">
        <v>17</v>
      </c>
      <c r="E28" s="73" t="s">
        <v>662</v>
      </c>
      <c r="F28" s="168" t="s">
        <v>78</v>
      </c>
      <c r="G28" s="170">
        <v>3</v>
      </c>
      <c r="H28" s="168">
        <v>15.3</v>
      </c>
      <c r="I28" s="176" t="s">
        <v>79</v>
      </c>
      <c r="K28" s="150"/>
      <c r="L28" s="129"/>
      <c r="M28" s="150"/>
    </row>
    <row r="29" spans="1:13" outlineLevel="1" x14ac:dyDescent="0.25">
      <c r="A29" s="165">
        <v>10</v>
      </c>
      <c r="B29" s="166" t="s">
        <v>652</v>
      </c>
      <c r="C29" s="167" t="s">
        <v>68</v>
      </c>
      <c r="D29" s="168">
        <v>18</v>
      </c>
      <c r="E29" s="173" t="s">
        <v>653</v>
      </c>
      <c r="F29" s="173" t="s">
        <v>24</v>
      </c>
      <c r="G29" s="174">
        <v>3</v>
      </c>
      <c r="H29" s="173">
        <v>18.3</v>
      </c>
      <c r="I29" s="164" t="s">
        <v>79</v>
      </c>
      <c r="J29" s="154"/>
    </row>
    <row r="30" spans="1:13" outlineLevel="1" x14ac:dyDescent="0.25">
      <c r="A30" s="165">
        <v>10</v>
      </c>
      <c r="B30" s="166" t="s">
        <v>652</v>
      </c>
      <c r="C30" s="167" t="s">
        <v>68</v>
      </c>
      <c r="D30" s="168">
        <v>19</v>
      </c>
      <c r="E30" s="177" t="s">
        <v>40</v>
      </c>
      <c r="F30" s="173" t="s">
        <v>24</v>
      </c>
      <c r="G30" s="174">
        <v>3</v>
      </c>
      <c r="H30" s="175">
        <v>231.6</v>
      </c>
      <c r="I30" s="164" t="s">
        <v>79</v>
      </c>
      <c r="J30" s="154"/>
    </row>
    <row r="31" spans="1:13" outlineLevel="1" x14ac:dyDescent="0.25">
      <c r="A31" s="178">
        <v>10</v>
      </c>
      <c r="B31" s="179" t="s">
        <v>652</v>
      </c>
      <c r="C31" s="180" t="s">
        <v>68</v>
      </c>
      <c r="D31" s="173">
        <v>20</v>
      </c>
      <c r="E31" s="168" t="s">
        <v>663</v>
      </c>
      <c r="F31" s="168" t="s">
        <v>642</v>
      </c>
      <c r="G31" s="170">
        <v>3</v>
      </c>
      <c r="H31" s="168">
        <v>17</v>
      </c>
      <c r="I31" s="176" t="s">
        <v>38</v>
      </c>
    </row>
    <row r="32" spans="1:13" ht="13.8" outlineLevel="1" thickBot="1" x14ac:dyDescent="0.3">
      <c r="A32" s="178">
        <v>10</v>
      </c>
      <c r="B32" s="179" t="s">
        <v>652</v>
      </c>
      <c r="C32" s="180" t="s">
        <v>68</v>
      </c>
      <c r="D32" s="177">
        <v>21</v>
      </c>
      <c r="E32" s="173" t="s">
        <v>249</v>
      </c>
      <c r="F32" s="173" t="s">
        <v>24</v>
      </c>
      <c r="G32" s="174">
        <v>3</v>
      </c>
      <c r="H32" s="173">
        <v>8.3000000000000007</v>
      </c>
      <c r="I32" s="164" t="s">
        <v>25</v>
      </c>
    </row>
    <row r="33" spans="1:9" x14ac:dyDescent="0.25">
      <c r="A33" s="181" t="s">
        <v>664</v>
      </c>
      <c r="B33" s="182"/>
      <c r="C33" s="183" t="s">
        <v>68</v>
      </c>
      <c r="D33" s="184"/>
      <c r="E33" s="182"/>
      <c r="F33" s="184"/>
      <c r="G33" s="185"/>
      <c r="H33" s="186">
        <f>SUM(H11:H32)</f>
        <v>690.5</v>
      </c>
      <c r="I33" s="187"/>
    </row>
    <row r="34" spans="1:9" ht="13.8" outlineLevel="1" thickBot="1" x14ac:dyDescent="0.3">
      <c r="A34" s="188"/>
      <c r="B34" s="189"/>
      <c r="C34" s="190"/>
      <c r="D34" s="191"/>
      <c r="E34" s="189"/>
      <c r="F34" s="191"/>
      <c r="G34" s="192"/>
      <c r="H34" s="193"/>
      <c r="I34" s="194"/>
    </row>
    <row r="35" spans="1:9" ht="16.2" outlineLevel="1" thickBot="1" x14ac:dyDescent="0.35">
      <c r="A35" s="155"/>
      <c r="B35" s="156"/>
      <c r="C35" s="156"/>
      <c r="D35" s="156" t="s">
        <v>241</v>
      </c>
      <c r="E35" s="156"/>
      <c r="F35" s="156"/>
      <c r="G35" s="156"/>
      <c r="H35" s="156"/>
      <c r="I35" s="157"/>
    </row>
    <row r="36" spans="1:9" outlineLevel="1" x14ac:dyDescent="0.25">
      <c r="A36" s="195">
        <v>10</v>
      </c>
      <c r="B36" s="196" t="s">
        <v>652</v>
      </c>
      <c r="C36" s="197" t="s">
        <v>102</v>
      </c>
      <c r="D36" s="198">
        <v>1</v>
      </c>
      <c r="E36" s="161" t="s">
        <v>40</v>
      </c>
      <c r="F36" s="161" t="s">
        <v>24</v>
      </c>
      <c r="G36" s="199">
        <v>3</v>
      </c>
      <c r="H36" s="161">
        <v>61</v>
      </c>
      <c r="I36" s="200" t="s">
        <v>79</v>
      </c>
    </row>
    <row r="37" spans="1:9" outlineLevel="1" x14ac:dyDescent="0.25">
      <c r="A37" s="201">
        <v>10</v>
      </c>
      <c r="B37" s="175" t="s">
        <v>652</v>
      </c>
      <c r="C37" s="202" t="s">
        <v>102</v>
      </c>
      <c r="D37" s="203">
        <v>2</v>
      </c>
      <c r="E37" s="168" t="s">
        <v>665</v>
      </c>
      <c r="F37" s="168" t="s">
        <v>24</v>
      </c>
      <c r="G37" s="170">
        <v>3</v>
      </c>
      <c r="H37" s="168">
        <v>18.3</v>
      </c>
      <c r="I37" s="176" t="s">
        <v>30</v>
      </c>
    </row>
    <row r="38" spans="1:9" outlineLevel="1" x14ac:dyDescent="0.25">
      <c r="A38" s="201">
        <v>10</v>
      </c>
      <c r="B38" s="175" t="s">
        <v>652</v>
      </c>
      <c r="C38" s="202" t="s">
        <v>102</v>
      </c>
      <c r="D38" s="203">
        <v>3</v>
      </c>
      <c r="E38" s="168" t="s">
        <v>665</v>
      </c>
      <c r="F38" s="168" t="s">
        <v>24</v>
      </c>
      <c r="G38" s="170">
        <v>3</v>
      </c>
      <c r="H38" s="168">
        <v>36.6</v>
      </c>
      <c r="I38" s="176" t="s">
        <v>30</v>
      </c>
    </row>
    <row r="39" spans="1:9" outlineLevel="1" x14ac:dyDescent="0.25">
      <c r="A39" s="201">
        <v>10</v>
      </c>
      <c r="B39" s="175" t="s">
        <v>652</v>
      </c>
      <c r="C39" s="202" t="s">
        <v>102</v>
      </c>
      <c r="D39" s="203">
        <v>4</v>
      </c>
      <c r="E39" s="168" t="s">
        <v>666</v>
      </c>
      <c r="F39" s="168" t="s">
        <v>78</v>
      </c>
      <c r="G39" s="170">
        <v>3</v>
      </c>
      <c r="H39" s="168">
        <v>16.7</v>
      </c>
      <c r="I39" s="176" t="s">
        <v>79</v>
      </c>
    </row>
    <row r="40" spans="1:9" outlineLevel="1" x14ac:dyDescent="0.25">
      <c r="A40" s="201">
        <v>10</v>
      </c>
      <c r="B40" s="175" t="s">
        <v>652</v>
      </c>
      <c r="C40" s="202" t="s">
        <v>102</v>
      </c>
      <c r="D40" s="203">
        <v>5</v>
      </c>
      <c r="E40" s="168" t="s">
        <v>667</v>
      </c>
      <c r="F40" s="168" t="s">
        <v>78</v>
      </c>
      <c r="G40" s="170">
        <v>3</v>
      </c>
      <c r="H40" s="168">
        <v>16.5</v>
      </c>
      <c r="I40" s="176" t="s">
        <v>79</v>
      </c>
    </row>
    <row r="41" spans="1:9" outlineLevel="1" x14ac:dyDescent="0.25">
      <c r="A41" s="201">
        <v>10</v>
      </c>
      <c r="B41" s="175" t="s">
        <v>652</v>
      </c>
      <c r="C41" s="202" t="s">
        <v>102</v>
      </c>
      <c r="D41" s="203">
        <v>6</v>
      </c>
      <c r="E41" s="168" t="s">
        <v>662</v>
      </c>
      <c r="F41" s="168" t="s">
        <v>78</v>
      </c>
      <c r="G41" s="170">
        <v>3</v>
      </c>
      <c r="H41" s="168">
        <v>16.5</v>
      </c>
      <c r="I41" s="176" t="s">
        <v>79</v>
      </c>
    </row>
    <row r="42" spans="1:9" outlineLevel="1" x14ac:dyDescent="0.25">
      <c r="A42" s="201">
        <v>10</v>
      </c>
      <c r="B42" s="175" t="s">
        <v>652</v>
      </c>
      <c r="C42" s="202" t="s">
        <v>102</v>
      </c>
      <c r="D42" s="287">
        <v>7</v>
      </c>
      <c r="E42" s="288" t="s">
        <v>40</v>
      </c>
      <c r="F42" s="173" t="s">
        <v>24</v>
      </c>
      <c r="G42" s="174">
        <v>3</v>
      </c>
      <c r="H42" s="175">
        <v>178.5</v>
      </c>
      <c r="I42" s="164" t="s">
        <v>79</v>
      </c>
    </row>
    <row r="43" spans="1:9" outlineLevel="1" x14ac:dyDescent="0.25">
      <c r="A43" s="201">
        <v>10</v>
      </c>
      <c r="B43" s="175" t="s">
        <v>652</v>
      </c>
      <c r="C43" s="202" t="s">
        <v>102</v>
      </c>
      <c r="D43" s="203">
        <v>8</v>
      </c>
      <c r="E43" s="168" t="s">
        <v>37</v>
      </c>
      <c r="F43" s="168" t="s">
        <v>24</v>
      </c>
      <c r="G43" s="170">
        <v>3</v>
      </c>
      <c r="H43" s="168">
        <v>13.7</v>
      </c>
      <c r="I43" s="176" t="s">
        <v>25</v>
      </c>
    </row>
    <row r="44" spans="1:9" outlineLevel="1" x14ac:dyDescent="0.25">
      <c r="A44" s="201">
        <v>10</v>
      </c>
      <c r="B44" s="175" t="s">
        <v>652</v>
      </c>
      <c r="C44" s="202" t="s">
        <v>102</v>
      </c>
      <c r="D44" s="203">
        <v>9</v>
      </c>
      <c r="E44" s="168" t="s">
        <v>668</v>
      </c>
      <c r="F44" s="168" t="s">
        <v>78</v>
      </c>
      <c r="G44" s="170">
        <v>3</v>
      </c>
      <c r="H44" s="168">
        <v>19.100000000000001</v>
      </c>
      <c r="I44" s="204" t="s">
        <v>30</v>
      </c>
    </row>
    <row r="45" spans="1:9" outlineLevel="1" x14ac:dyDescent="0.25">
      <c r="A45" s="201">
        <v>10</v>
      </c>
      <c r="B45" s="175" t="s">
        <v>652</v>
      </c>
      <c r="C45" s="202" t="s">
        <v>102</v>
      </c>
      <c r="D45" s="203">
        <v>10</v>
      </c>
      <c r="E45" s="161" t="s">
        <v>27</v>
      </c>
      <c r="F45" s="161" t="s">
        <v>24</v>
      </c>
      <c r="G45" s="199">
        <v>3</v>
      </c>
      <c r="H45" s="161">
        <v>17.2</v>
      </c>
      <c r="I45" s="164" t="s">
        <v>79</v>
      </c>
    </row>
    <row r="46" spans="1:9" outlineLevel="1" x14ac:dyDescent="0.25">
      <c r="A46" s="201">
        <v>10</v>
      </c>
      <c r="B46" s="175" t="s">
        <v>652</v>
      </c>
      <c r="C46" s="202" t="s">
        <v>102</v>
      </c>
      <c r="D46" s="203">
        <v>11</v>
      </c>
      <c r="E46" s="168" t="s">
        <v>544</v>
      </c>
      <c r="F46" s="168" t="s">
        <v>24</v>
      </c>
      <c r="G46" s="170">
        <v>3</v>
      </c>
      <c r="H46" s="166">
        <v>5.5</v>
      </c>
      <c r="I46" s="175" t="s">
        <v>25</v>
      </c>
    </row>
    <row r="47" spans="1:9" outlineLevel="1" x14ac:dyDescent="0.25">
      <c r="A47" s="201">
        <v>10</v>
      </c>
      <c r="B47" s="175" t="s">
        <v>652</v>
      </c>
      <c r="C47" s="202" t="s">
        <v>102</v>
      </c>
      <c r="D47" s="203" t="s">
        <v>669</v>
      </c>
      <c r="E47" s="168" t="s">
        <v>89</v>
      </c>
      <c r="F47" s="168" t="s">
        <v>46</v>
      </c>
      <c r="G47" s="170">
        <v>3</v>
      </c>
      <c r="H47" s="168">
        <v>6.8</v>
      </c>
      <c r="I47" s="200" t="s">
        <v>25</v>
      </c>
    </row>
    <row r="48" spans="1:9" outlineLevel="1" x14ac:dyDescent="0.25">
      <c r="A48" s="201">
        <v>10</v>
      </c>
      <c r="B48" s="175" t="s">
        <v>652</v>
      </c>
      <c r="C48" s="202" t="s">
        <v>102</v>
      </c>
      <c r="D48" s="203" t="s">
        <v>670</v>
      </c>
      <c r="E48" s="168" t="s">
        <v>89</v>
      </c>
      <c r="F48" s="168" t="s">
        <v>46</v>
      </c>
      <c r="G48" s="170">
        <v>3</v>
      </c>
      <c r="H48" s="168">
        <v>7.5</v>
      </c>
      <c r="I48" s="176" t="s">
        <v>25</v>
      </c>
    </row>
    <row r="49" spans="1:12" outlineLevel="1" x14ac:dyDescent="0.25">
      <c r="A49" s="201">
        <v>10</v>
      </c>
      <c r="B49" s="175" t="s">
        <v>652</v>
      </c>
      <c r="C49" s="202" t="s">
        <v>102</v>
      </c>
      <c r="D49" s="203">
        <v>13</v>
      </c>
      <c r="E49" s="168" t="s">
        <v>671</v>
      </c>
      <c r="F49" s="168" t="s">
        <v>78</v>
      </c>
      <c r="G49" s="170">
        <v>3</v>
      </c>
      <c r="H49" s="168">
        <v>16.5</v>
      </c>
      <c r="I49" s="176" t="s">
        <v>79</v>
      </c>
    </row>
    <row r="50" spans="1:12" outlineLevel="1" x14ac:dyDescent="0.25">
      <c r="A50" s="201">
        <v>10</v>
      </c>
      <c r="B50" s="175" t="s">
        <v>652</v>
      </c>
      <c r="C50" s="202" t="s">
        <v>102</v>
      </c>
      <c r="D50" s="203" t="s">
        <v>743</v>
      </c>
      <c r="E50" s="168" t="s">
        <v>518</v>
      </c>
      <c r="F50" s="168" t="s">
        <v>78</v>
      </c>
      <c r="G50" s="170">
        <v>3</v>
      </c>
      <c r="H50" s="168">
        <v>23.5</v>
      </c>
      <c r="I50" s="176" t="s">
        <v>79</v>
      </c>
    </row>
    <row r="51" spans="1:12" outlineLevel="1" x14ac:dyDescent="0.25">
      <c r="A51" s="201">
        <v>10</v>
      </c>
      <c r="B51" s="175" t="s">
        <v>652</v>
      </c>
      <c r="C51" s="202" t="s">
        <v>102</v>
      </c>
      <c r="D51" s="203">
        <v>15</v>
      </c>
      <c r="E51" s="168" t="s">
        <v>105</v>
      </c>
      <c r="F51" s="168" t="s">
        <v>78</v>
      </c>
      <c r="G51" s="170">
        <v>3</v>
      </c>
      <c r="H51" s="168">
        <v>4.2</v>
      </c>
      <c r="I51" s="176" t="s">
        <v>79</v>
      </c>
    </row>
    <row r="52" spans="1:12" outlineLevel="1" x14ac:dyDescent="0.25">
      <c r="A52" s="201">
        <v>10</v>
      </c>
      <c r="B52" s="175" t="s">
        <v>652</v>
      </c>
      <c r="C52" s="202" t="s">
        <v>102</v>
      </c>
      <c r="D52" s="203">
        <v>16</v>
      </c>
      <c r="E52" s="168" t="s">
        <v>105</v>
      </c>
      <c r="F52" s="168" t="s">
        <v>78</v>
      </c>
      <c r="G52" s="170">
        <v>3</v>
      </c>
      <c r="H52" s="168">
        <v>4.5</v>
      </c>
      <c r="I52" s="176" t="s">
        <v>79</v>
      </c>
    </row>
    <row r="53" spans="1:12" outlineLevel="1" x14ac:dyDescent="0.25">
      <c r="A53" s="201">
        <v>10</v>
      </c>
      <c r="B53" s="175" t="s">
        <v>652</v>
      </c>
      <c r="C53" s="202" t="s">
        <v>102</v>
      </c>
      <c r="D53" s="203">
        <v>17</v>
      </c>
      <c r="E53" s="177" t="s">
        <v>40</v>
      </c>
      <c r="F53" s="173" t="s">
        <v>24</v>
      </c>
      <c r="G53" s="174">
        <v>3</v>
      </c>
      <c r="H53" s="175">
        <v>376.9</v>
      </c>
      <c r="I53" s="164" t="s">
        <v>79</v>
      </c>
    </row>
    <row r="54" spans="1:12" outlineLevel="1" x14ac:dyDescent="0.25">
      <c r="A54" s="201">
        <v>10</v>
      </c>
      <c r="B54" s="175" t="s">
        <v>652</v>
      </c>
      <c r="C54" s="202" t="s">
        <v>102</v>
      </c>
      <c r="D54" s="287">
        <v>18</v>
      </c>
      <c r="E54" s="73" t="s">
        <v>40</v>
      </c>
      <c r="F54" s="168" t="s">
        <v>78</v>
      </c>
      <c r="G54" s="170">
        <v>3</v>
      </c>
      <c r="H54" s="168">
        <v>13.7</v>
      </c>
      <c r="I54" s="176" t="s">
        <v>79</v>
      </c>
      <c r="L54" s="286"/>
    </row>
    <row r="55" spans="1:12" outlineLevel="1" x14ac:dyDescent="0.25">
      <c r="A55" s="205">
        <v>10</v>
      </c>
      <c r="B55" s="177" t="s">
        <v>652</v>
      </c>
      <c r="C55" s="206" t="s">
        <v>102</v>
      </c>
      <c r="D55" s="207">
        <v>19</v>
      </c>
      <c r="E55" s="173" t="s">
        <v>40</v>
      </c>
      <c r="F55" s="173" t="s">
        <v>24</v>
      </c>
      <c r="G55" s="174">
        <v>3</v>
      </c>
      <c r="H55" s="173">
        <v>29.2</v>
      </c>
      <c r="I55" s="208" t="s">
        <v>30</v>
      </c>
      <c r="L55" s="289"/>
    </row>
    <row r="56" spans="1:12" ht="13.8" outlineLevel="1" thickBot="1" x14ac:dyDescent="0.3">
      <c r="A56" s="205">
        <v>10</v>
      </c>
      <c r="B56" s="177" t="s">
        <v>652</v>
      </c>
      <c r="C56" s="206" t="s">
        <v>102</v>
      </c>
      <c r="D56" s="207">
        <v>20</v>
      </c>
      <c r="E56" s="173" t="s">
        <v>653</v>
      </c>
      <c r="F56" s="173" t="s">
        <v>24</v>
      </c>
      <c r="G56" s="174">
        <v>3</v>
      </c>
      <c r="H56" s="173">
        <v>13.8</v>
      </c>
      <c r="I56" s="164" t="s">
        <v>79</v>
      </c>
      <c r="L56" s="286"/>
    </row>
    <row r="57" spans="1:12" x14ac:dyDescent="0.25">
      <c r="A57" s="181" t="s">
        <v>664</v>
      </c>
      <c r="B57" s="182"/>
      <c r="C57" s="183" t="s">
        <v>102</v>
      </c>
      <c r="D57" s="184"/>
      <c r="E57" s="182"/>
      <c r="F57" s="186"/>
      <c r="G57" s="183"/>
      <c r="H57" s="186">
        <f>SUM(H36:H56)</f>
        <v>896.2</v>
      </c>
      <c r="I57" s="187"/>
    </row>
    <row r="58" spans="1:12" ht="13.8" outlineLevel="1" thickBot="1" x14ac:dyDescent="0.3">
      <c r="A58" s="188"/>
      <c r="B58" s="189"/>
      <c r="C58" s="190"/>
      <c r="D58" s="191"/>
      <c r="E58" s="189"/>
      <c r="F58" s="193"/>
      <c r="G58" s="190"/>
      <c r="H58" s="193"/>
      <c r="I58" s="194"/>
    </row>
    <row r="59" spans="1:12" ht="16.2" outlineLevel="1" thickBot="1" x14ac:dyDescent="0.35">
      <c r="A59" s="155"/>
      <c r="B59" s="156"/>
      <c r="C59" s="156"/>
      <c r="D59" s="156" t="s">
        <v>247</v>
      </c>
      <c r="E59" s="156"/>
      <c r="F59" s="156"/>
      <c r="G59" s="156"/>
      <c r="H59" s="156"/>
      <c r="I59" s="157"/>
    </row>
    <row r="60" spans="1:12" outlineLevel="1" x14ac:dyDescent="0.25">
      <c r="A60" s="158">
        <v>10</v>
      </c>
      <c r="B60" s="159" t="s">
        <v>652</v>
      </c>
      <c r="C60" s="197" t="s">
        <v>111</v>
      </c>
      <c r="D60" s="196" t="s">
        <v>744</v>
      </c>
      <c r="E60" s="196" t="s">
        <v>518</v>
      </c>
      <c r="F60" s="196" t="s">
        <v>78</v>
      </c>
      <c r="G60" s="197">
        <v>3</v>
      </c>
      <c r="H60" s="196">
        <v>18.100000000000001</v>
      </c>
      <c r="I60" s="196" t="s">
        <v>79</v>
      </c>
    </row>
    <row r="61" spans="1:12" outlineLevel="1" x14ac:dyDescent="0.25">
      <c r="A61" s="165">
        <v>10</v>
      </c>
      <c r="B61" s="166" t="s">
        <v>652</v>
      </c>
      <c r="C61" s="202" t="s">
        <v>111</v>
      </c>
      <c r="D61" s="175">
        <v>2</v>
      </c>
      <c r="E61" s="175" t="s">
        <v>662</v>
      </c>
      <c r="F61" s="175" t="s">
        <v>78</v>
      </c>
      <c r="G61" s="202">
        <v>3</v>
      </c>
      <c r="H61" s="175">
        <v>16.7</v>
      </c>
      <c r="I61" s="175" t="s">
        <v>79</v>
      </c>
    </row>
    <row r="62" spans="1:12" outlineLevel="1" x14ac:dyDescent="0.25">
      <c r="A62" s="165">
        <v>10</v>
      </c>
      <c r="B62" s="166" t="s">
        <v>652</v>
      </c>
      <c r="C62" s="202" t="s">
        <v>111</v>
      </c>
      <c r="D62" s="175">
        <v>3</v>
      </c>
      <c r="E62" s="175" t="s">
        <v>40</v>
      </c>
      <c r="F62" s="175" t="s">
        <v>24</v>
      </c>
      <c r="G62" s="202">
        <v>3</v>
      </c>
      <c r="H62" s="175">
        <v>363.9</v>
      </c>
      <c r="I62" s="175" t="s">
        <v>79</v>
      </c>
    </row>
    <row r="63" spans="1:12" outlineLevel="1" x14ac:dyDescent="0.25">
      <c r="A63" s="165">
        <v>10</v>
      </c>
      <c r="B63" s="166" t="s">
        <v>652</v>
      </c>
      <c r="C63" s="202" t="s">
        <v>111</v>
      </c>
      <c r="D63" s="175">
        <v>4</v>
      </c>
      <c r="E63" s="175" t="s">
        <v>37</v>
      </c>
      <c r="F63" s="175" t="s">
        <v>24</v>
      </c>
      <c r="G63" s="202">
        <v>3</v>
      </c>
      <c r="H63" s="175">
        <v>13.7</v>
      </c>
      <c r="I63" s="175" t="s">
        <v>25</v>
      </c>
    </row>
    <row r="64" spans="1:12" outlineLevel="1" x14ac:dyDescent="0.25">
      <c r="A64" s="165">
        <v>10</v>
      </c>
      <c r="B64" s="166" t="s">
        <v>652</v>
      </c>
      <c r="C64" s="202" t="s">
        <v>111</v>
      </c>
      <c r="D64" s="175">
        <v>5</v>
      </c>
      <c r="E64" s="175" t="s">
        <v>245</v>
      </c>
      <c r="F64" s="175" t="s">
        <v>78</v>
      </c>
      <c r="G64" s="202">
        <v>3</v>
      </c>
      <c r="H64" s="175">
        <v>34.299999999999997</v>
      </c>
      <c r="I64" s="209" t="s">
        <v>30</v>
      </c>
    </row>
    <row r="65" spans="1:12" outlineLevel="1" x14ac:dyDescent="0.25">
      <c r="A65" s="165">
        <v>10</v>
      </c>
      <c r="B65" s="166" t="s">
        <v>652</v>
      </c>
      <c r="C65" s="202" t="s">
        <v>111</v>
      </c>
      <c r="D65" s="175">
        <v>6</v>
      </c>
      <c r="E65" s="175" t="s">
        <v>27</v>
      </c>
      <c r="F65" s="175" t="s">
        <v>24</v>
      </c>
      <c r="G65" s="202">
        <v>3</v>
      </c>
      <c r="H65" s="175">
        <v>17.2</v>
      </c>
      <c r="I65" s="175" t="s">
        <v>25</v>
      </c>
    </row>
    <row r="66" spans="1:12" outlineLevel="1" x14ac:dyDescent="0.25">
      <c r="A66" s="165">
        <v>10</v>
      </c>
      <c r="B66" s="166" t="s">
        <v>652</v>
      </c>
      <c r="C66" s="202" t="s">
        <v>111</v>
      </c>
      <c r="D66" s="175">
        <v>7</v>
      </c>
      <c r="E66" s="175" t="s">
        <v>544</v>
      </c>
      <c r="F66" s="175" t="s">
        <v>24</v>
      </c>
      <c r="G66" s="202">
        <v>3</v>
      </c>
      <c r="H66" s="175">
        <v>5.5</v>
      </c>
      <c r="I66" s="175" t="s">
        <v>25</v>
      </c>
    </row>
    <row r="67" spans="1:12" outlineLevel="1" x14ac:dyDescent="0.25">
      <c r="A67" s="165">
        <v>10</v>
      </c>
      <c r="B67" s="166" t="s">
        <v>652</v>
      </c>
      <c r="C67" s="202" t="s">
        <v>111</v>
      </c>
      <c r="D67" s="175" t="s">
        <v>672</v>
      </c>
      <c r="E67" s="175" t="s">
        <v>89</v>
      </c>
      <c r="F67" s="175" t="s">
        <v>46</v>
      </c>
      <c r="G67" s="202">
        <v>3</v>
      </c>
      <c r="H67" s="175">
        <v>6.8</v>
      </c>
      <c r="I67" s="175" t="s">
        <v>25</v>
      </c>
    </row>
    <row r="68" spans="1:12" outlineLevel="1" x14ac:dyDescent="0.25">
      <c r="A68" s="165">
        <v>10</v>
      </c>
      <c r="B68" s="166" t="s">
        <v>652</v>
      </c>
      <c r="C68" s="202" t="s">
        <v>111</v>
      </c>
      <c r="D68" s="175" t="s">
        <v>673</v>
      </c>
      <c r="E68" s="175" t="s">
        <v>89</v>
      </c>
      <c r="F68" s="175" t="s">
        <v>46</v>
      </c>
      <c r="G68" s="202">
        <v>3</v>
      </c>
      <c r="H68" s="175">
        <v>7.5</v>
      </c>
      <c r="I68" s="175" t="s">
        <v>25</v>
      </c>
    </row>
    <row r="69" spans="1:12" outlineLevel="1" x14ac:dyDescent="0.25">
      <c r="A69" s="165">
        <v>10</v>
      </c>
      <c r="B69" s="166" t="s">
        <v>652</v>
      </c>
      <c r="C69" s="202" t="s">
        <v>111</v>
      </c>
      <c r="D69" s="175">
        <v>9</v>
      </c>
      <c r="E69" s="175" t="s">
        <v>255</v>
      </c>
      <c r="F69" s="175" t="s">
        <v>78</v>
      </c>
      <c r="G69" s="202">
        <v>3</v>
      </c>
      <c r="H69" s="175">
        <v>23.2</v>
      </c>
      <c r="I69" s="175" t="s">
        <v>38</v>
      </c>
    </row>
    <row r="70" spans="1:12" outlineLevel="1" x14ac:dyDescent="0.25">
      <c r="A70" s="165">
        <v>10</v>
      </c>
      <c r="B70" s="166" t="s">
        <v>652</v>
      </c>
      <c r="C70" s="202" t="s">
        <v>111</v>
      </c>
      <c r="D70" s="34">
        <v>10</v>
      </c>
      <c r="E70" s="34" t="s">
        <v>662</v>
      </c>
      <c r="F70" s="175" t="s">
        <v>78</v>
      </c>
      <c r="G70" s="202">
        <v>3</v>
      </c>
      <c r="H70" s="175">
        <v>16.7</v>
      </c>
      <c r="I70" s="175" t="s">
        <v>79</v>
      </c>
      <c r="L70" s="13"/>
    </row>
    <row r="71" spans="1:12" outlineLevel="1" x14ac:dyDescent="0.25">
      <c r="A71" s="165">
        <v>10</v>
      </c>
      <c r="B71" s="166" t="s">
        <v>652</v>
      </c>
      <c r="C71" s="202" t="s">
        <v>111</v>
      </c>
      <c r="D71" s="175">
        <v>11</v>
      </c>
      <c r="E71" s="175" t="s">
        <v>40</v>
      </c>
      <c r="F71" s="175" t="s">
        <v>24</v>
      </c>
      <c r="G71" s="202">
        <v>3</v>
      </c>
      <c r="H71" s="175">
        <v>333.4</v>
      </c>
      <c r="I71" s="175" t="s">
        <v>79</v>
      </c>
      <c r="L71" s="13"/>
    </row>
    <row r="72" spans="1:12" outlineLevel="1" x14ac:dyDescent="0.25">
      <c r="A72" s="165">
        <v>10</v>
      </c>
      <c r="B72" s="166" t="s">
        <v>652</v>
      </c>
      <c r="C72" s="202" t="s">
        <v>111</v>
      </c>
      <c r="D72" s="175" t="s">
        <v>745</v>
      </c>
      <c r="E72" s="175" t="s">
        <v>518</v>
      </c>
      <c r="F72" s="175" t="s">
        <v>78</v>
      </c>
      <c r="G72" s="202">
        <v>3</v>
      </c>
      <c r="H72" s="175">
        <v>18.100000000000001</v>
      </c>
      <c r="I72" s="175" t="s">
        <v>79</v>
      </c>
      <c r="L72" s="286"/>
    </row>
    <row r="73" spans="1:12" outlineLevel="1" x14ac:dyDescent="0.25">
      <c r="A73" s="178">
        <v>10</v>
      </c>
      <c r="B73" s="179" t="s">
        <v>652</v>
      </c>
      <c r="C73" s="202" t="s">
        <v>111</v>
      </c>
      <c r="D73" s="175">
        <v>13</v>
      </c>
      <c r="E73" s="210" t="s">
        <v>40</v>
      </c>
      <c r="F73" s="175" t="s">
        <v>24</v>
      </c>
      <c r="G73" s="202">
        <v>3</v>
      </c>
      <c r="H73" s="175">
        <v>34.799999999999997</v>
      </c>
      <c r="I73" s="175" t="s">
        <v>79</v>
      </c>
      <c r="L73" s="13"/>
    </row>
    <row r="74" spans="1:12" ht="13.8" outlineLevel="1" thickBot="1" x14ac:dyDescent="0.3">
      <c r="A74" s="178">
        <v>10</v>
      </c>
      <c r="B74" s="179" t="s">
        <v>652</v>
      </c>
      <c r="C74" s="206" t="s">
        <v>111</v>
      </c>
      <c r="D74" s="177">
        <v>14</v>
      </c>
      <c r="E74" s="177" t="s">
        <v>653</v>
      </c>
      <c r="F74" s="177" t="s">
        <v>24</v>
      </c>
      <c r="G74" s="206">
        <v>3</v>
      </c>
      <c r="H74" s="177">
        <v>13.8</v>
      </c>
      <c r="I74" s="177" t="s">
        <v>79</v>
      </c>
    </row>
    <row r="75" spans="1:12" x14ac:dyDescent="0.25">
      <c r="A75" s="181" t="s">
        <v>664</v>
      </c>
      <c r="B75" s="182"/>
      <c r="C75" s="183" t="s">
        <v>111</v>
      </c>
      <c r="D75" s="186"/>
      <c r="E75" s="186"/>
      <c r="F75" s="186"/>
      <c r="G75" s="183"/>
      <c r="H75" s="186">
        <f>SUM(H60:H74)</f>
        <v>923.69999999999993</v>
      </c>
      <c r="I75" s="187"/>
    </row>
    <row r="76" spans="1:12" ht="13.8" outlineLevel="1" thickBot="1" x14ac:dyDescent="0.3">
      <c r="A76" s="188"/>
      <c r="B76" s="189"/>
      <c r="C76" s="190"/>
      <c r="D76" s="193"/>
      <c r="E76" s="193"/>
      <c r="F76" s="193"/>
      <c r="G76" s="190"/>
      <c r="H76" s="193"/>
      <c r="I76" s="194"/>
    </row>
    <row r="77" spans="1:12" ht="13.8" thickBot="1" x14ac:dyDescent="0.3"/>
    <row r="78" spans="1:12" ht="23.4" thickBot="1" x14ac:dyDescent="0.45">
      <c r="A78" s="151" t="s">
        <v>658</v>
      </c>
      <c r="B78" s="152"/>
      <c r="C78" s="152"/>
      <c r="D78" s="152"/>
      <c r="E78" s="152"/>
      <c r="F78" s="152"/>
      <c r="G78" s="152"/>
      <c r="H78" s="152"/>
      <c r="I78" s="153"/>
    </row>
    <row r="79" spans="1:12" ht="16.2" outlineLevel="1" thickBot="1" x14ac:dyDescent="0.35">
      <c r="A79" s="155"/>
      <c r="B79" s="156"/>
      <c r="C79" s="156"/>
      <c r="D79" s="156" t="s">
        <v>213</v>
      </c>
      <c r="E79" s="156"/>
      <c r="F79" s="156"/>
      <c r="G79" s="156"/>
      <c r="H79" s="156"/>
      <c r="I79" s="157"/>
    </row>
    <row r="80" spans="1:12" outlineLevel="1" x14ac:dyDescent="0.25">
      <c r="A80" s="158">
        <v>20</v>
      </c>
      <c r="B80" s="159" t="s">
        <v>674</v>
      </c>
      <c r="C80" s="160" t="s">
        <v>68</v>
      </c>
      <c r="D80" s="161">
        <v>1</v>
      </c>
      <c r="E80" s="161" t="s">
        <v>675</v>
      </c>
      <c r="F80" s="161" t="s">
        <v>24</v>
      </c>
      <c r="G80" s="199">
        <v>3</v>
      </c>
      <c r="H80" s="161">
        <v>7.9</v>
      </c>
      <c r="I80" s="200" t="s">
        <v>676</v>
      </c>
    </row>
    <row r="81" spans="1:9" outlineLevel="1" x14ac:dyDescent="0.25">
      <c r="A81" s="165">
        <v>20</v>
      </c>
      <c r="B81" s="166" t="s">
        <v>674</v>
      </c>
      <c r="C81" s="167" t="s">
        <v>68</v>
      </c>
      <c r="D81" s="168" t="s">
        <v>746</v>
      </c>
      <c r="E81" s="168" t="s">
        <v>105</v>
      </c>
      <c r="F81" s="168" t="s">
        <v>78</v>
      </c>
      <c r="G81" s="170">
        <v>3</v>
      </c>
      <c r="H81" s="168">
        <v>8.4</v>
      </c>
      <c r="I81" s="176" t="s">
        <v>79</v>
      </c>
    </row>
    <row r="82" spans="1:9" outlineLevel="1" x14ac:dyDescent="0.25">
      <c r="A82" s="165">
        <v>20</v>
      </c>
      <c r="B82" s="166" t="s">
        <v>674</v>
      </c>
      <c r="C82" s="167" t="s">
        <v>68</v>
      </c>
      <c r="D82" s="168" t="s">
        <v>747</v>
      </c>
      <c r="E82" s="168" t="s">
        <v>105</v>
      </c>
      <c r="F82" s="168" t="s">
        <v>78</v>
      </c>
      <c r="G82" s="170">
        <v>3</v>
      </c>
      <c r="H82" s="168">
        <v>8</v>
      </c>
      <c r="I82" s="176" t="s">
        <v>79</v>
      </c>
    </row>
    <row r="83" spans="1:9" outlineLevel="1" x14ac:dyDescent="0.25">
      <c r="A83" s="165">
        <v>20</v>
      </c>
      <c r="B83" s="166" t="s">
        <v>674</v>
      </c>
      <c r="C83" s="167" t="s">
        <v>68</v>
      </c>
      <c r="D83" s="73" t="s">
        <v>71</v>
      </c>
      <c r="E83" s="73" t="s">
        <v>518</v>
      </c>
      <c r="F83" s="168" t="s">
        <v>78</v>
      </c>
      <c r="G83" s="170">
        <v>3</v>
      </c>
      <c r="H83" s="168">
        <v>12.9</v>
      </c>
      <c r="I83" s="176" t="s">
        <v>79</v>
      </c>
    </row>
    <row r="84" spans="1:9" outlineLevel="1" x14ac:dyDescent="0.25">
      <c r="A84" s="165">
        <v>20</v>
      </c>
      <c r="B84" s="166" t="s">
        <v>674</v>
      </c>
      <c r="C84" s="167" t="s">
        <v>68</v>
      </c>
      <c r="D84" s="168">
        <v>5</v>
      </c>
      <c r="E84" s="168" t="s">
        <v>363</v>
      </c>
      <c r="F84" s="168" t="s">
        <v>78</v>
      </c>
      <c r="G84" s="170">
        <v>3</v>
      </c>
      <c r="H84" s="173">
        <v>22.3</v>
      </c>
      <c r="I84" s="204" t="s">
        <v>30</v>
      </c>
    </row>
    <row r="85" spans="1:9" outlineLevel="1" x14ac:dyDescent="0.25">
      <c r="A85" s="165">
        <v>20</v>
      </c>
      <c r="B85" s="166" t="s">
        <v>674</v>
      </c>
      <c r="C85" s="167" t="s">
        <v>68</v>
      </c>
      <c r="D85" s="168" t="s">
        <v>677</v>
      </c>
      <c r="E85" s="92" t="s">
        <v>40</v>
      </c>
      <c r="F85" s="168" t="s">
        <v>78</v>
      </c>
      <c r="G85" s="211">
        <v>3</v>
      </c>
      <c r="H85" s="175">
        <v>47.5</v>
      </c>
      <c r="I85" s="212" t="s">
        <v>79</v>
      </c>
    </row>
    <row r="86" spans="1:9" outlineLevel="1" x14ac:dyDescent="0.25">
      <c r="A86" s="165">
        <v>20</v>
      </c>
      <c r="B86" s="166" t="s">
        <v>674</v>
      </c>
      <c r="C86" s="167" t="s">
        <v>68</v>
      </c>
      <c r="D86" s="168">
        <v>6</v>
      </c>
      <c r="E86" s="177" t="s">
        <v>40</v>
      </c>
      <c r="F86" s="173" t="s">
        <v>24</v>
      </c>
      <c r="G86" s="202">
        <v>3</v>
      </c>
      <c r="H86" s="162">
        <v>134.1</v>
      </c>
      <c r="I86" s="164" t="s">
        <v>79</v>
      </c>
    </row>
    <row r="87" spans="1:9" outlineLevel="1" x14ac:dyDescent="0.25">
      <c r="A87" s="165">
        <v>20</v>
      </c>
      <c r="B87" s="166" t="s">
        <v>674</v>
      </c>
      <c r="C87" s="167" t="s">
        <v>68</v>
      </c>
      <c r="D87" s="168">
        <v>7</v>
      </c>
      <c r="E87" s="168" t="s">
        <v>678</v>
      </c>
      <c r="F87" s="168" t="s">
        <v>24</v>
      </c>
      <c r="G87" s="170">
        <v>3</v>
      </c>
      <c r="H87" s="168">
        <v>77.099999999999994</v>
      </c>
      <c r="I87" s="176" t="s">
        <v>25</v>
      </c>
    </row>
    <row r="88" spans="1:9" outlineLevel="1" x14ac:dyDescent="0.25">
      <c r="A88" s="165">
        <v>20</v>
      </c>
      <c r="B88" s="166" t="s">
        <v>674</v>
      </c>
      <c r="C88" s="167" t="s">
        <v>68</v>
      </c>
      <c r="D88" s="168">
        <v>8</v>
      </c>
      <c r="E88" s="168" t="s">
        <v>555</v>
      </c>
      <c r="F88" s="168" t="s">
        <v>24</v>
      </c>
      <c r="G88" s="170">
        <v>3</v>
      </c>
      <c r="H88" s="168">
        <v>8.1</v>
      </c>
      <c r="I88" s="176" t="s">
        <v>543</v>
      </c>
    </row>
    <row r="89" spans="1:9" outlineLevel="1" x14ac:dyDescent="0.25">
      <c r="A89" s="165">
        <v>20</v>
      </c>
      <c r="B89" s="166" t="s">
        <v>674</v>
      </c>
      <c r="C89" s="167" t="s">
        <v>68</v>
      </c>
      <c r="D89" s="168">
        <v>9</v>
      </c>
      <c r="E89" s="168" t="s">
        <v>37</v>
      </c>
      <c r="F89" s="168" t="s">
        <v>24</v>
      </c>
      <c r="G89" s="170">
        <v>3</v>
      </c>
      <c r="H89" s="168">
        <v>24.9</v>
      </c>
      <c r="I89" s="176" t="s">
        <v>25</v>
      </c>
    </row>
    <row r="90" spans="1:9" outlineLevel="1" x14ac:dyDescent="0.25">
      <c r="A90" s="165">
        <v>20</v>
      </c>
      <c r="B90" s="166" t="s">
        <v>674</v>
      </c>
      <c r="C90" s="167" t="s">
        <v>68</v>
      </c>
      <c r="D90" s="168">
        <v>10</v>
      </c>
      <c r="E90" s="168" t="s">
        <v>679</v>
      </c>
      <c r="F90" s="168" t="s">
        <v>24</v>
      </c>
      <c r="G90" s="170">
        <v>3</v>
      </c>
      <c r="H90" s="168">
        <v>27.1</v>
      </c>
      <c r="I90" s="176" t="s">
        <v>25</v>
      </c>
    </row>
    <row r="91" spans="1:9" outlineLevel="1" x14ac:dyDescent="0.25">
      <c r="A91" s="165">
        <v>20</v>
      </c>
      <c r="B91" s="166" t="s">
        <v>674</v>
      </c>
      <c r="C91" s="167" t="s">
        <v>68</v>
      </c>
      <c r="D91" s="168">
        <v>11</v>
      </c>
      <c r="E91" s="168" t="s">
        <v>29</v>
      </c>
      <c r="F91" s="168" t="s">
        <v>24</v>
      </c>
      <c r="G91" s="170">
        <v>3</v>
      </c>
      <c r="H91" s="168">
        <v>2.4</v>
      </c>
      <c r="I91" s="176" t="s">
        <v>25</v>
      </c>
    </row>
    <row r="92" spans="1:9" outlineLevel="1" x14ac:dyDescent="0.25">
      <c r="A92" s="165">
        <v>20</v>
      </c>
      <c r="B92" s="166" t="s">
        <v>674</v>
      </c>
      <c r="C92" s="167" t="s">
        <v>68</v>
      </c>
      <c r="D92" s="168">
        <v>12</v>
      </c>
      <c r="E92" s="168" t="s">
        <v>100</v>
      </c>
      <c r="F92" s="168" t="s">
        <v>46</v>
      </c>
      <c r="G92" s="170">
        <v>3</v>
      </c>
      <c r="H92" s="168">
        <v>3.7</v>
      </c>
      <c r="I92" s="176" t="s">
        <v>25</v>
      </c>
    </row>
    <row r="93" spans="1:9" outlineLevel="1" x14ac:dyDescent="0.25">
      <c r="A93" s="165">
        <v>20</v>
      </c>
      <c r="B93" s="166" t="s">
        <v>674</v>
      </c>
      <c r="C93" s="167" t="s">
        <v>68</v>
      </c>
      <c r="D93" s="168" t="s">
        <v>680</v>
      </c>
      <c r="E93" s="168" t="s">
        <v>89</v>
      </c>
      <c r="F93" s="168" t="s">
        <v>46</v>
      </c>
      <c r="G93" s="170">
        <v>3</v>
      </c>
      <c r="H93" s="168">
        <v>8.8000000000000007</v>
      </c>
      <c r="I93" s="176" t="s">
        <v>25</v>
      </c>
    </row>
    <row r="94" spans="1:9" outlineLevel="1" x14ac:dyDescent="0.25">
      <c r="A94" s="165">
        <v>20</v>
      </c>
      <c r="B94" s="166" t="s">
        <v>674</v>
      </c>
      <c r="C94" s="167" t="s">
        <v>68</v>
      </c>
      <c r="D94" s="168" t="s">
        <v>681</v>
      </c>
      <c r="E94" s="168" t="s">
        <v>89</v>
      </c>
      <c r="F94" s="168" t="s">
        <v>46</v>
      </c>
      <c r="G94" s="170">
        <v>3</v>
      </c>
      <c r="H94" s="168">
        <v>8.1999999999999993</v>
      </c>
      <c r="I94" s="176" t="s">
        <v>25</v>
      </c>
    </row>
    <row r="95" spans="1:9" outlineLevel="1" x14ac:dyDescent="0.25">
      <c r="A95" s="165">
        <v>20</v>
      </c>
      <c r="B95" s="166" t="s">
        <v>674</v>
      </c>
      <c r="C95" s="167" t="s">
        <v>68</v>
      </c>
      <c r="D95" s="168">
        <v>14</v>
      </c>
      <c r="E95" s="168" t="s">
        <v>682</v>
      </c>
      <c r="F95" s="168" t="s">
        <v>24</v>
      </c>
      <c r="G95" s="170">
        <v>3</v>
      </c>
      <c r="H95" s="168">
        <v>192.3</v>
      </c>
      <c r="I95" s="176" t="s">
        <v>748</v>
      </c>
    </row>
    <row r="96" spans="1:9" outlineLevel="1" x14ac:dyDescent="0.25">
      <c r="A96" s="165">
        <v>20</v>
      </c>
      <c r="B96" s="166" t="s">
        <v>674</v>
      </c>
      <c r="C96" s="167" t="s">
        <v>68</v>
      </c>
      <c r="D96" s="168">
        <v>15</v>
      </c>
      <c r="E96" s="168" t="s">
        <v>40</v>
      </c>
      <c r="F96" s="168" t="s">
        <v>24</v>
      </c>
      <c r="G96" s="170">
        <v>3</v>
      </c>
      <c r="H96" s="168">
        <v>19.2</v>
      </c>
      <c r="I96" s="176" t="s">
        <v>79</v>
      </c>
    </row>
    <row r="97" spans="1:13" outlineLevel="1" x14ac:dyDescent="0.25">
      <c r="A97" s="165">
        <v>20</v>
      </c>
      <c r="B97" s="166" t="s">
        <v>674</v>
      </c>
      <c r="C97" s="167" t="s">
        <v>68</v>
      </c>
      <c r="D97" s="168">
        <v>16</v>
      </c>
      <c r="E97" s="168" t="s">
        <v>683</v>
      </c>
      <c r="F97" s="168" t="s">
        <v>24</v>
      </c>
      <c r="G97" s="170">
        <v>3</v>
      </c>
      <c r="H97" s="168">
        <v>15</v>
      </c>
      <c r="I97" s="176" t="s">
        <v>38</v>
      </c>
    </row>
    <row r="98" spans="1:13" outlineLevel="1" x14ac:dyDescent="0.25">
      <c r="A98" s="165">
        <v>20</v>
      </c>
      <c r="B98" s="166" t="s">
        <v>674</v>
      </c>
      <c r="C98" s="167" t="s">
        <v>68</v>
      </c>
      <c r="D98" s="168">
        <v>17</v>
      </c>
      <c r="E98" s="168" t="s">
        <v>684</v>
      </c>
      <c r="F98" s="168" t="s">
        <v>78</v>
      </c>
      <c r="G98" s="170">
        <v>3</v>
      </c>
      <c r="H98" s="168">
        <v>15</v>
      </c>
      <c r="I98" s="176" t="s">
        <v>38</v>
      </c>
    </row>
    <row r="99" spans="1:13" outlineLevel="1" x14ac:dyDescent="0.25">
      <c r="A99" s="165">
        <v>20</v>
      </c>
      <c r="B99" s="166" t="s">
        <v>674</v>
      </c>
      <c r="C99" s="167" t="s">
        <v>68</v>
      </c>
      <c r="D99" s="168">
        <v>18</v>
      </c>
      <c r="E99" s="168" t="s">
        <v>214</v>
      </c>
      <c r="F99" s="168" t="s">
        <v>78</v>
      </c>
      <c r="G99" s="170">
        <v>3</v>
      </c>
      <c r="H99" s="168">
        <v>23</v>
      </c>
      <c r="I99" s="176" t="s">
        <v>38</v>
      </c>
    </row>
    <row r="100" spans="1:13" outlineLevel="1" x14ac:dyDescent="0.25">
      <c r="A100" s="165">
        <v>20</v>
      </c>
      <c r="B100" s="166" t="s">
        <v>674</v>
      </c>
      <c r="C100" s="167" t="s">
        <v>68</v>
      </c>
      <c r="D100" s="168">
        <v>19</v>
      </c>
      <c r="E100" s="177" t="s">
        <v>40</v>
      </c>
      <c r="F100" s="173" t="s">
        <v>24</v>
      </c>
      <c r="G100" s="202">
        <v>3</v>
      </c>
      <c r="H100" s="175">
        <v>39.799999999999997</v>
      </c>
      <c r="I100" s="213" t="s">
        <v>30</v>
      </c>
    </row>
    <row r="101" spans="1:13" outlineLevel="1" x14ac:dyDescent="0.25">
      <c r="A101" s="165">
        <v>20</v>
      </c>
      <c r="B101" s="166" t="s">
        <v>674</v>
      </c>
      <c r="C101" s="167" t="s">
        <v>68</v>
      </c>
      <c r="D101" s="173">
        <v>20</v>
      </c>
      <c r="E101" s="168" t="s">
        <v>685</v>
      </c>
      <c r="F101" s="168" t="s">
        <v>24</v>
      </c>
      <c r="G101" s="170">
        <v>3</v>
      </c>
      <c r="H101" s="168">
        <v>5.9</v>
      </c>
      <c r="I101" s="176" t="s">
        <v>543</v>
      </c>
    </row>
    <row r="102" spans="1:13" outlineLevel="1" x14ac:dyDescent="0.25">
      <c r="A102" s="165">
        <v>20</v>
      </c>
      <c r="B102" s="166" t="s">
        <v>674</v>
      </c>
      <c r="C102" s="167" t="s">
        <v>68</v>
      </c>
      <c r="D102" s="173">
        <v>21</v>
      </c>
      <c r="E102" s="168" t="s">
        <v>586</v>
      </c>
      <c r="F102" s="168" t="s">
        <v>24</v>
      </c>
      <c r="G102" s="170">
        <v>3</v>
      </c>
      <c r="H102" s="168">
        <v>13.4</v>
      </c>
      <c r="I102" s="176" t="s">
        <v>38</v>
      </c>
    </row>
    <row r="103" spans="1:13" ht="13.8" outlineLevel="1" thickBot="1" x14ac:dyDescent="0.3">
      <c r="A103" s="178">
        <v>20</v>
      </c>
      <c r="B103" s="179" t="s">
        <v>674</v>
      </c>
      <c r="C103" s="180" t="s">
        <v>68</v>
      </c>
      <c r="D103" s="173">
        <v>22</v>
      </c>
      <c r="E103" s="173" t="s">
        <v>686</v>
      </c>
      <c r="F103" s="173" t="s">
        <v>24</v>
      </c>
      <c r="G103" s="174">
        <v>3</v>
      </c>
      <c r="H103" s="173">
        <v>4.7</v>
      </c>
      <c r="I103" s="164" t="s">
        <v>25</v>
      </c>
    </row>
    <row r="104" spans="1:13" x14ac:dyDescent="0.25">
      <c r="A104" s="181" t="s">
        <v>687</v>
      </c>
      <c r="B104" s="182"/>
      <c r="C104" s="185" t="s">
        <v>68</v>
      </c>
      <c r="D104" s="214"/>
      <c r="E104" s="186"/>
      <c r="F104" s="214"/>
      <c r="G104" s="183"/>
      <c r="H104" s="186">
        <f>SUM(H80:H103)</f>
        <v>729.7</v>
      </c>
      <c r="I104" s="187"/>
    </row>
    <row r="105" spans="1:13" ht="13.8" outlineLevel="1" thickBot="1" x14ac:dyDescent="0.3">
      <c r="A105" s="188"/>
      <c r="B105" s="189"/>
      <c r="C105" s="192"/>
      <c r="D105" s="215"/>
      <c r="E105" s="193"/>
      <c r="F105" s="215"/>
      <c r="G105" s="190"/>
      <c r="H105" s="193"/>
      <c r="I105" s="194"/>
    </row>
    <row r="106" spans="1:13" ht="16.2" outlineLevel="1" thickBot="1" x14ac:dyDescent="0.35">
      <c r="A106" s="155"/>
      <c r="B106" s="156"/>
      <c r="C106" s="156"/>
      <c r="D106" s="156" t="s">
        <v>241</v>
      </c>
      <c r="E106" s="156"/>
      <c r="F106" s="156"/>
      <c r="G106" s="156"/>
      <c r="H106" s="156"/>
      <c r="I106" s="157"/>
    </row>
    <row r="107" spans="1:13" outlineLevel="1" x14ac:dyDescent="0.25">
      <c r="A107" s="158">
        <v>20</v>
      </c>
      <c r="B107" s="159" t="s">
        <v>674</v>
      </c>
      <c r="C107" s="197" t="s">
        <v>102</v>
      </c>
      <c r="D107" s="198">
        <v>1</v>
      </c>
      <c r="E107" s="161" t="s">
        <v>675</v>
      </c>
      <c r="F107" s="161" t="s">
        <v>24</v>
      </c>
      <c r="G107" s="199">
        <v>3</v>
      </c>
      <c r="H107" s="161">
        <v>8.3000000000000007</v>
      </c>
      <c r="I107" s="200" t="s">
        <v>676</v>
      </c>
    </row>
    <row r="108" spans="1:13" outlineLevel="1" x14ac:dyDescent="0.25">
      <c r="A108" s="165">
        <v>20</v>
      </c>
      <c r="B108" s="166" t="s">
        <v>674</v>
      </c>
      <c r="C108" s="202" t="s">
        <v>102</v>
      </c>
      <c r="D108" s="198" t="s">
        <v>688</v>
      </c>
      <c r="E108" s="168" t="s">
        <v>689</v>
      </c>
      <c r="F108" s="168" t="s">
        <v>24</v>
      </c>
      <c r="G108" s="170">
        <v>3</v>
      </c>
      <c r="H108" s="168">
        <v>11.7</v>
      </c>
      <c r="I108" s="176" t="s">
        <v>561</v>
      </c>
    </row>
    <row r="109" spans="1:13" outlineLevel="1" x14ac:dyDescent="0.25">
      <c r="A109" s="165">
        <v>20</v>
      </c>
      <c r="B109" s="166" t="s">
        <v>674</v>
      </c>
      <c r="C109" s="202" t="s">
        <v>102</v>
      </c>
      <c r="D109" s="203">
        <v>2</v>
      </c>
      <c r="E109" s="168" t="s">
        <v>518</v>
      </c>
      <c r="F109" s="168" t="s">
        <v>78</v>
      </c>
      <c r="G109" s="170">
        <v>3</v>
      </c>
      <c r="H109" s="168">
        <v>16.2</v>
      </c>
      <c r="I109" s="176" t="s">
        <v>79</v>
      </c>
    </row>
    <row r="110" spans="1:13" outlineLevel="1" x14ac:dyDescent="0.25">
      <c r="A110" s="165">
        <v>20</v>
      </c>
      <c r="B110" s="166" t="s">
        <v>674</v>
      </c>
      <c r="C110" s="202" t="s">
        <v>102</v>
      </c>
      <c r="D110" s="203" t="s">
        <v>339</v>
      </c>
      <c r="E110" s="168" t="s">
        <v>518</v>
      </c>
      <c r="F110" s="168" t="s">
        <v>78</v>
      </c>
      <c r="G110" s="170">
        <v>3</v>
      </c>
      <c r="H110" s="168">
        <v>17.600000000000001</v>
      </c>
      <c r="I110" s="176" t="s">
        <v>79</v>
      </c>
    </row>
    <row r="111" spans="1:13" outlineLevel="1" x14ac:dyDescent="0.25">
      <c r="A111" s="165">
        <v>20</v>
      </c>
      <c r="B111" s="166" t="s">
        <v>674</v>
      </c>
      <c r="C111" s="202" t="s">
        <v>102</v>
      </c>
      <c r="D111" s="203">
        <v>4</v>
      </c>
      <c r="E111" s="168" t="s">
        <v>105</v>
      </c>
      <c r="F111" s="168" t="s">
        <v>78</v>
      </c>
      <c r="G111" s="170">
        <v>3</v>
      </c>
      <c r="H111" s="168">
        <v>8.6</v>
      </c>
      <c r="I111" s="176" t="s">
        <v>79</v>
      </c>
      <c r="K111" s="144"/>
      <c r="M111" s="144"/>
    </row>
    <row r="112" spans="1:13" outlineLevel="1" x14ac:dyDescent="0.25">
      <c r="A112" s="165">
        <v>20</v>
      </c>
      <c r="B112" s="166" t="s">
        <v>674</v>
      </c>
      <c r="C112" s="202" t="s">
        <v>102</v>
      </c>
      <c r="D112" s="203">
        <v>5</v>
      </c>
      <c r="E112" s="168" t="s">
        <v>105</v>
      </c>
      <c r="F112" s="168" t="s">
        <v>78</v>
      </c>
      <c r="G112" s="170">
        <v>3</v>
      </c>
      <c r="H112" s="168">
        <v>8.6</v>
      </c>
      <c r="I112" s="176" t="s">
        <v>79</v>
      </c>
      <c r="K112" s="144"/>
      <c r="M112" s="144"/>
    </row>
    <row r="113" spans="1:14" outlineLevel="1" x14ac:dyDescent="0.25">
      <c r="A113" s="165">
        <v>20</v>
      </c>
      <c r="B113" s="166" t="s">
        <v>674</v>
      </c>
      <c r="C113" s="202" t="s">
        <v>102</v>
      </c>
      <c r="D113" s="203">
        <v>6</v>
      </c>
      <c r="E113" s="73" t="s">
        <v>40</v>
      </c>
      <c r="F113" s="168" t="s">
        <v>24</v>
      </c>
      <c r="G113" s="170">
        <v>3</v>
      </c>
      <c r="H113" s="168">
        <v>33.200000000000003</v>
      </c>
      <c r="I113" s="176" t="s">
        <v>79</v>
      </c>
      <c r="K113" s="144"/>
      <c r="M113" s="144"/>
    </row>
    <row r="114" spans="1:14" outlineLevel="1" x14ac:dyDescent="0.25">
      <c r="A114" s="165">
        <v>20</v>
      </c>
      <c r="B114" s="166" t="s">
        <v>674</v>
      </c>
      <c r="C114" s="202" t="s">
        <v>102</v>
      </c>
      <c r="D114" s="203" t="s">
        <v>690</v>
      </c>
      <c r="E114" s="168" t="s">
        <v>40</v>
      </c>
      <c r="F114" s="168" t="s">
        <v>78</v>
      </c>
      <c r="G114" s="170">
        <v>3</v>
      </c>
      <c r="H114" s="92">
        <v>50.8</v>
      </c>
      <c r="I114" s="176" t="s">
        <v>79</v>
      </c>
      <c r="K114" s="144"/>
      <c r="M114" s="144"/>
    </row>
    <row r="115" spans="1:14" outlineLevel="1" x14ac:dyDescent="0.25">
      <c r="A115" s="165">
        <v>20</v>
      </c>
      <c r="B115" s="166" t="s">
        <v>674</v>
      </c>
      <c r="C115" s="290" t="s">
        <v>102</v>
      </c>
      <c r="D115" s="287">
        <v>7</v>
      </c>
      <c r="E115" s="288" t="s">
        <v>40</v>
      </c>
      <c r="F115" s="173" t="s">
        <v>24</v>
      </c>
      <c r="G115" s="174">
        <v>3</v>
      </c>
      <c r="H115" s="175">
        <v>242</v>
      </c>
      <c r="I115" s="164" t="s">
        <v>79</v>
      </c>
      <c r="K115" s="144"/>
      <c r="M115" s="144"/>
    </row>
    <row r="116" spans="1:14" outlineLevel="1" x14ac:dyDescent="0.25">
      <c r="A116" s="165">
        <v>20</v>
      </c>
      <c r="B116" s="166" t="s">
        <v>674</v>
      </c>
      <c r="C116" s="202" t="s">
        <v>102</v>
      </c>
      <c r="D116" s="203">
        <v>8</v>
      </c>
      <c r="E116" s="168" t="s">
        <v>518</v>
      </c>
      <c r="F116" s="168" t="s">
        <v>78</v>
      </c>
      <c r="G116" s="170">
        <v>3</v>
      </c>
      <c r="H116" s="168">
        <v>17.399999999999999</v>
      </c>
      <c r="I116" s="176" t="s">
        <v>79</v>
      </c>
      <c r="K116" s="144"/>
      <c r="M116" s="144"/>
    </row>
    <row r="117" spans="1:14" outlineLevel="1" x14ac:dyDescent="0.25">
      <c r="A117" s="165">
        <v>20</v>
      </c>
      <c r="B117" s="166" t="s">
        <v>674</v>
      </c>
      <c r="C117" s="202" t="s">
        <v>102</v>
      </c>
      <c r="D117" s="203">
        <v>9</v>
      </c>
      <c r="E117" s="168" t="s">
        <v>37</v>
      </c>
      <c r="F117" s="168" t="s">
        <v>24</v>
      </c>
      <c r="G117" s="170">
        <v>3</v>
      </c>
      <c r="H117" s="168">
        <v>21.3</v>
      </c>
      <c r="I117" s="176" t="s">
        <v>25</v>
      </c>
    </row>
    <row r="118" spans="1:14" outlineLevel="1" x14ac:dyDescent="0.25">
      <c r="A118" s="165">
        <v>20</v>
      </c>
      <c r="B118" s="166" t="s">
        <v>674</v>
      </c>
      <c r="C118" s="202" t="s">
        <v>102</v>
      </c>
      <c r="D118" s="203" t="s">
        <v>691</v>
      </c>
      <c r="E118" s="168" t="s">
        <v>544</v>
      </c>
      <c r="F118" s="168" t="s">
        <v>24</v>
      </c>
      <c r="G118" s="170">
        <v>3</v>
      </c>
      <c r="H118" s="168">
        <v>2.5</v>
      </c>
      <c r="I118" s="176" t="s">
        <v>79</v>
      </c>
    </row>
    <row r="119" spans="1:14" outlineLevel="1" x14ac:dyDescent="0.25">
      <c r="A119" s="165">
        <v>20</v>
      </c>
      <c r="B119" s="166" t="s">
        <v>674</v>
      </c>
      <c r="C119" s="202" t="s">
        <v>102</v>
      </c>
      <c r="D119" s="203">
        <v>10</v>
      </c>
      <c r="E119" s="161" t="s">
        <v>27</v>
      </c>
      <c r="F119" s="161" t="s">
        <v>24</v>
      </c>
      <c r="G119" s="199">
        <v>3</v>
      </c>
      <c r="H119" s="161">
        <v>23.9</v>
      </c>
      <c r="I119" s="200" t="s">
        <v>25</v>
      </c>
    </row>
    <row r="120" spans="1:14" outlineLevel="1" x14ac:dyDescent="0.25">
      <c r="A120" s="165">
        <v>20</v>
      </c>
      <c r="B120" s="166" t="s">
        <v>674</v>
      </c>
      <c r="C120" s="202" t="s">
        <v>102</v>
      </c>
      <c r="D120" s="203" t="s">
        <v>660</v>
      </c>
      <c r="E120" s="168" t="s">
        <v>89</v>
      </c>
      <c r="F120" s="168" t="s">
        <v>46</v>
      </c>
      <c r="G120" s="170">
        <v>3</v>
      </c>
      <c r="H120" s="168">
        <v>8.1999999999999993</v>
      </c>
      <c r="I120" s="176" t="s">
        <v>25</v>
      </c>
    </row>
    <row r="121" spans="1:14" outlineLevel="1" x14ac:dyDescent="0.25">
      <c r="A121" s="165">
        <v>20</v>
      </c>
      <c r="B121" s="166" t="s">
        <v>674</v>
      </c>
      <c r="C121" s="202" t="s">
        <v>102</v>
      </c>
      <c r="D121" s="203" t="s">
        <v>661</v>
      </c>
      <c r="E121" s="168" t="s">
        <v>89</v>
      </c>
      <c r="F121" s="168" t="s">
        <v>46</v>
      </c>
      <c r="G121" s="170">
        <v>3</v>
      </c>
      <c r="H121" s="168">
        <v>9.1999999999999993</v>
      </c>
      <c r="I121" s="176" t="s">
        <v>25</v>
      </c>
    </row>
    <row r="122" spans="1:14" outlineLevel="1" x14ac:dyDescent="0.25">
      <c r="A122" s="165">
        <v>20</v>
      </c>
      <c r="B122" s="166" t="s">
        <v>674</v>
      </c>
      <c r="C122" s="202" t="s">
        <v>102</v>
      </c>
      <c r="D122" s="203">
        <v>12</v>
      </c>
      <c r="E122" s="168" t="s">
        <v>686</v>
      </c>
      <c r="F122" s="168" t="s">
        <v>24</v>
      </c>
      <c r="G122" s="170">
        <v>3</v>
      </c>
      <c r="H122" s="168">
        <v>4.3</v>
      </c>
      <c r="I122" s="176" t="s">
        <v>25</v>
      </c>
    </row>
    <row r="123" spans="1:14" outlineLevel="1" x14ac:dyDescent="0.25">
      <c r="A123" s="165">
        <v>20</v>
      </c>
      <c r="B123" s="166" t="s">
        <v>674</v>
      </c>
      <c r="C123" s="202" t="s">
        <v>102</v>
      </c>
      <c r="D123" s="203">
        <v>13</v>
      </c>
      <c r="E123" s="168" t="s">
        <v>105</v>
      </c>
      <c r="F123" s="168" t="s">
        <v>78</v>
      </c>
      <c r="G123" s="170">
        <v>3</v>
      </c>
      <c r="H123" s="168">
        <v>8.6</v>
      </c>
      <c r="I123" s="176" t="s">
        <v>79</v>
      </c>
    </row>
    <row r="124" spans="1:14" outlineLevel="1" x14ac:dyDescent="0.25">
      <c r="A124" s="165">
        <v>20</v>
      </c>
      <c r="B124" s="166" t="s">
        <v>674</v>
      </c>
      <c r="C124" s="202" t="s">
        <v>102</v>
      </c>
      <c r="D124" s="203">
        <v>15</v>
      </c>
      <c r="E124" s="168" t="s">
        <v>692</v>
      </c>
      <c r="F124" s="168" t="s">
        <v>642</v>
      </c>
      <c r="G124" s="170">
        <v>3</v>
      </c>
      <c r="H124" s="168">
        <v>30.6</v>
      </c>
      <c r="I124" s="213" t="s">
        <v>30</v>
      </c>
      <c r="J124" s="150"/>
      <c r="K124" s="150"/>
      <c r="L124" s="150"/>
      <c r="M124" s="150"/>
      <c r="N124" s="150"/>
    </row>
    <row r="125" spans="1:14" outlineLevel="1" x14ac:dyDescent="0.25">
      <c r="A125" s="165">
        <v>20</v>
      </c>
      <c r="B125" s="166" t="s">
        <v>674</v>
      </c>
      <c r="C125" s="202" t="s">
        <v>102</v>
      </c>
      <c r="D125" s="203">
        <v>16</v>
      </c>
      <c r="E125" s="168" t="s">
        <v>662</v>
      </c>
      <c r="F125" s="168" t="s">
        <v>24</v>
      </c>
      <c r="G125" s="170">
        <v>3</v>
      </c>
      <c r="H125" s="168">
        <v>16.600000000000001</v>
      </c>
      <c r="I125" s="176" t="s">
        <v>79</v>
      </c>
      <c r="J125" s="150"/>
      <c r="K125" s="150"/>
      <c r="L125" s="150"/>
      <c r="M125" s="150"/>
      <c r="N125" s="150"/>
    </row>
    <row r="126" spans="1:14" outlineLevel="1" x14ac:dyDescent="0.25">
      <c r="A126" s="165">
        <v>20</v>
      </c>
      <c r="B126" s="166" t="s">
        <v>674</v>
      </c>
      <c r="C126" s="202" t="s">
        <v>102</v>
      </c>
      <c r="D126" s="203">
        <v>17</v>
      </c>
      <c r="E126" s="168" t="s">
        <v>662</v>
      </c>
      <c r="F126" s="168" t="s">
        <v>78</v>
      </c>
      <c r="G126" s="170">
        <v>3</v>
      </c>
      <c r="H126" s="168">
        <v>18.399999999999999</v>
      </c>
      <c r="I126" s="176" t="s">
        <v>79</v>
      </c>
      <c r="J126" s="150"/>
      <c r="K126" s="150"/>
      <c r="L126" s="150"/>
      <c r="M126" s="150"/>
      <c r="N126" s="150"/>
    </row>
    <row r="127" spans="1:14" outlineLevel="1" x14ac:dyDescent="0.25">
      <c r="A127" s="165">
        <v>20</v>
      </c>
      <c r="B127" s="166" t="s">
        <v>674</v>
      </c>
      <c r="C127" s="202" t="s">
        <v>102</v>
      </c>
      <c r="D127" s="287">
        <v>18</v>
      </c>
      <c r="E127" s="288" t="s">
        <v>40</v>
      </c>
      <c r="F127" s="173" t="s">
        <v>24</v>
      </c>
      <c r="G127" s="174">
        <v>3</v>
      </c>
      <c r="H127" s="175">
        <v>471.3</v>
      </c>
      <c r="I127" s="164" t="s">
        <v>79</v>
      </c>
      <c r="J127" s="150"/>
      <c r="K127" s="150"/>
      <c r="L127" s="150"/>
      <c r="M127" s="150"/>
      <c r="N127" s="150"/>
    </row>
    <row r="128" spans="1:14" outlineLevel="1" x14ac:dyDescent="0.25">
      <c r="A128" s="165">
        <v>20</v>
      </c>
      <c r="B128" s="166" t="s">
        <v>674</v>
      </c>
      <c r="C128" s="202" t="s">
        <v>102</v>
      </c>
      <c r="D128" s="203">
        <v>19</v>
      </c>
      <c r="E128" s="173" t="s">
        <v>653</v>
      </c>
      <c r="F128" s="173" t="s">
        <v>24</v>
      </c>
      <c r="G128" s="174">
        <v>3</v>
      </c>
      <c r="H128" s="173">
        <v>11.8</v>
      </c>
      <c r="I128" s="164" t="s">
        <v>79</v>
      </c>
      <c r="J128" s="150"/>
      <c r="K128" s="150"/>
      <c r="L128" s="150"/>
      <c r="M128" s="150"/>
      <c r="N128" s="150"/>
    </row>
    <row r="129" spans="1:14" outlineLevel="1" x14ac:dyDescent="0.25">
      <c r="A129" s="165">
        <v>20</v>
      </c>
      <c r="B129" s="166" t="s">
        <v>674</v>
      </c>
      <c r="C129" s="202" t="s">
        <v>102</v>
      </c>
      <c r="D129" s="207">
        <v>20</v>
      </c>
      <c r="E129" s="168" t="s">
        <v>544</v>
      </c>
      <c r="F129" s="168" t="s">
        <v>24</v>
      </c>
      <c r="G129" s="170">
        <v>3</v>
      </c>
      <c r="H129" s="168">
        <v>14.1</v>
      </c>
      <c r="I129" s="176" t="s">
        <v>79</v>
      </c>
      <c r="J129" s="150"/>
      <c r="K129" s="150"/>
      <c r="L129" s="150"/>
      <c r="M129" s="150"/>
      <c r="N129" s="150"/>
    </row>
    <row r="130" spans="1:14" outlineLevel="1" x14ac:dyDescent="0.25">
      <c r="A130" s="178">
        <v>20</v>
      </c>
      <c r="B130" s="179" t="s">
        <v>674</v>
      </c>
      <c r="C130" s="206" t="s">
        <v>102</v>
      </c>
      <c r="D130" s="175" t="s">
        <v>358</v>
      </c>
      <c r="E130" s="203" t="s">
        <v>518</v>
      </c>
      <c r="F130" s="168" t="s">
        <v>78</v>
      </c>
      <c r="G130" s="170">
        <v>3</v>
      </c>
      <c r="H130" s="168">
        <v>17.600000000000001</v>
      </c>
      <c r="I130" s="176" t="s">
        <v>79</v>
      </c>
      <c r="J130" s="150"/>
      <c r="K130" s="150"/>
      <c r="L130" s="150"/>
      <c r="M130" s="150"/>
      <c r="N130" s="150"/>
    </row>
    <row r="131" spans="1:14" outlineLevel="1" x14ac:dyDescent="0.25">
      <c r="A131" s="178">
        <v>20</v>
      </c>
      <c r="B131" s="179" t="s">
        <v>674</v>
      </c>
      <c r="C131" s="206" t="s">
        <v>102</v>
      </c>
      <c r="D131" s="177">
        <v>22</v>
      </c>
      <c r="E131" s="173" t="s">
        <v>586</v>
      </c>
      <c r="F131" s="173" t="s">
        <v>24</v>
      </c>
      <c r="G131" s="174">
        <v>3</v>
      </c>
      <c r="H131" s="173">
        <v>19.8</v>
      </c>
      <c r="I131" s="216" t="s">
        <v>30</v>
      </c>
    </row>
    <row r="132" spans="1:14" ht="13.8" outlineLevel="1" thickBot="1" x14ac:dyDescent="0.3"/>
    <row r="133" spans="1:14" x14ac:dyDescent="0.25">
      <c r="A133" s="181" t="s">
        <v>687</v>
      </c>
      <c r="B133" s="182"/>
      <c r="C133" s="183" t="s">
        <v>102</v>
      </c>
      <c r="D133" s="186"/>
      <c r="E133" s="186"/>
      <c r="F133" s="186"/>
      <c r="G133" s="183"/>
      <c r="H133" s="186">
        <f>SUM(H107:H131)</f>
        <v>1092.5999999999997</v>
      </c>
      <c r="I133" s="187"/>
    </row>
    <row r="134" spans="1:14" ht="13.8" outlineLevel="1" thickBot="1" x14ac:dyDescent="0.3">
      <c r="A134" s="188"/>
      <c r="B134" s="189"/>
      <c r="C134" s="190"/>
      <c r="D134" s="193"/>
      <c r="E134" s="193"/>
      <c r="F134" s="193"/>
      <c r="G134" s="190"/>
      <c r="H134" s="193"/>
      <c r="I134" s="194"/>
    </row>
    <row r="135" spans="1:14" ht="16.2" outlineLevel="1" thickBot="1" x14ac:dyDescent="0.35">
      <c r="A135" s="155"/>
      <c r="B135" s="156"/>
      <c r="C135" s="156"/>
      <c r="D135" s="156" t="s">
        <v>247</v>
      </c>
      <c r="E135" s="156"/>
      <c r="F135" s="156"/>
      <c r="G135" s="156"/>
      <c r="H135" s="156"/>
      <c r="I135" s="157"/>
    </row>
    <row r="136" spans="1:14" outlineLevel="1" x14ac:dyDescent="0.25">
      <c r="A136" s="158">
        <v>20</v>
      </c>
      <c r="B136" s="159" t="s">
        <v>674</v>
      </c>
      <c r="C136" s="197" t="s">
        <v>111</v>
      </c>
      <c r="D136" s="198">
        <v>1</v>
      </c>
      <c r="E136" s="161" t="s">
        <v>675</v>
      </c>
      <c r="F136" s="161" t="s">
        <v>24</v>
      </c>
      <c r="G136" s="199">
        <v>3</v>
      </c>
      <c r="H136" s="161">
        <v>8.3000000000000007</v>
      </c>
      <c r="I136" s="200" t="s">
        <v>676</v>
      </c>
    </row>
    <row r="137" spans="1:14" outlineLevel="1" x14ac:dyDescent="0.25">
      <c r="A137" s="165">
        <v>20</v>
      </c>
      <c r="B137" s="166" t="s">
        <v>674</v>
      </c>
      <c r="C137" s="202" t="s">
        <v>111</v>
      </c>
      <c r="D137" s="198" t="s">
        <v>688</v>
      </c>
      <c r="E137" s="168" t="s">
        <v>689</v>
      </c>
      <c r="F137" s="168" t="s">
        <v>24</v>
      </c>
      <c r="G137" s="170">
        <v>3</v>
      </c>
      <c r="H137" s="168">
        <v>11.7</v>
      </c>
      <c r="I137" s="176" t="s">
        <v>561</v>
      </c>
    </row>
    <row r="138" spans="1:14" outlineLevel="1" x14ac:dyDescent="0.25">
      <c r="A138" s="165">
        <v>20</v>
      </c>
      <c r="B138" s="166" t="s">
        <v>674</v>
      </c>
      <c r="C138" s="202" t="s">
        <v>111</v>
      </c>
      <c r="D138" s="203">
        <v>2</v>
      </c>
      <c r="E138" s="168" t="s">
        <v>518</v>
      </c>
      <c r="F138" s="168" t="s">
        <v>78</v>
      </c>
      <c r="G138" s="170">
        <v>3</v>
      </c>
      <c r="H138" s="168">
        <v>17.600000000000001</v>
      </c>
      <c r="I138" s="176" t="s">
        <v>79</v>
      </c>
    </row>
    <row r="139" spans="1:14" outlineLevel="1" x14ac:dyDescent="0.25">
      <c r="A139" s="165">
        <v>20</v>
      </c>
      <c r="B139" s="166" t="s">
        <v>674</v>
      </c>
      <c r="C139" s="202" t="s">
        <v>111</v>
      </c>
      <c r="D139" s="203" t="s">
        <v>392</v>
      </c>
      <c r="E139" s="168" t="s">
        <v>518</v>
      </c>
      <c r="F139" s="168" t="s">
        <v>78</v>
      </c>
      <c r="G139" s="170">
        <v>3</v>
      </c>
      <c r="H139" s="168">
        <v>17.3</v>
      </c>
      <c r="I139" s="176" t="s">
        <v>79</v>
      </c>
    </row>
    <row r="140" spans="1:14" outlineLevel="1" x14ac:dyDescent="0.25">
      <c r="A140" s="165">
        <v>20</v>
      </c>
      <c r="B140" s="166" t="s">
        <v>674</v>
      </c>
      <c r="C140" s="202" t="s">
        <v>111</v>
      </c>
      <c r="D140" s="203">
        <v>4</v>
      </c>
      <c r="E140" s="177" t="s">
        <v>40</v>
      </c>
      <c r="F140" s="173" t="s">
        <v>24</v>
      </c>
      <c r="G140" s="174">
        <v>3</v>
      </c>
      <c r="H140" s="175">
        <v>368.6</v>
      </c>
      <c r="I140" s="164" t="s">
        <v>79</v>
      </c>
    </row>
    <row r="141" spans="1:14" outlineLevel="1" x14ac:dyDescent="0.25">
      <c r="A141" s="165">
        <v>20</v>
      </c>
      <c r="B141" s="166" t="s">
        <v>674</v>
      </c>
      <c r="C141" s="202" t="s">
        <v>111</v>
      </c>
      <c r="D141" s="203">
        <v>5</v>
      </c>
      <c r="E141" s="168" t="s">
        <v>105</v>
      </c>
      <c r="F141" s="168" t="s">
        <v>78</v>
      </c>
      <c r="G141" s="170">
        <v>3</v>
      </c>
      <c r="H141" s="168">
        <v>5.9</v>
      </c>
      <c r="I141" s="176" t="s">
        <v>79</v>
      </c>
    </row>
    <row r="142" spans="1:14" outlineLevel="1" x14ac:dyDescent="0.25">
      <c r="A142" s="165">
        <v>20</v>
      </c>
      <c r="B142" s="166" t="s">
        <v>674</v>
      </c>
      <c r="C142" s="202" t="s">
        <v>111</v>
      </c>
      <c r="D142" s="203">
        <v>6</v>
      </c>
      <c r="E142" s="168" t="s">
        <v>105</v>
      </c>
      <c r="F142" s="168" t="s">
        <v>78</v>
      </c>
      <c r="G142" s="170">
        <v>3</v>
      </c>
      <c r="H142" s="168">
        <v>5.9</v>
      </c>
      <c r="I142" s="176" t="s">
        <v>79</v>
      </c>
    </row>
    <row r="143" spans="1:14" outlineLevel="1" x14ac:dyDescent="0.25">
      <c r="A143" s="165">
        <v>20</v>
      </c>
      <c r="B143" s="166" t="s">
        <v>674</v>
      </c>
      <c r="C143" s="202" t="s">
        <v>111</v>
      </c>
      <c r="D143" s="203">
        <v>7</v>
      </c>
      <c r="E143" s="168" t="s">
        <v>37</v>
      </c>
      <c r="F143" s="168" t="s">
        <v>24</v>
      </c>
      <c r="G143" s="170">
        <v>3</v>
      </c>
      <c r="H143" s="168">
        <v>21.3</v>
      </c>
      <c r="I143" s="176" t="s">
        <v>25</v>
      </c>
    </row>
    <row r="144" spans="1:14" outlineLevel="1" x14ac:dyDescent="0.25">
      <c r="A144" s="201">
        <v>20</v>
      </c>
      <c r="B144" s="136" t="s">
        <v>674</v>
      </c>
      <c r="C144" s="202" t="s">
        <v>111</v>
      </c>
      <c r="D144" s="217" t="s">
        <v>693</v>
      </c>
      <c r="E144" s="168" t="s">
        <v>544</v>
      </c>
      <c r="F144" s="168" t="s">
        <v>24</v>
      </c>
      <c r="G144" s="170">
        <v>3</v>
      </c>
      <c r="H144" s="168" t="s">
        <v>694</v>
      </c>
      <c r="I144" s="176" t="s">
        <v>79</v>
      </c>
    </row>
    <row r="145" spans="1:12" outlineLevel="1" x14ac:dyDescent="0.25">
      <c r="A145" s="165">
        <v>20</v>
      </c>
      <c r="B145" s="166" t="s">
        <v>674</v>
      </c>
      <c r="C145" s="202" t="s">
        <v>111</v>
      </c>
      <c r="D145" s="203">
        <v>8</v>
      </c>
      <c r="E145" s="168" t="s">
        <v>662</v>
      </c>
      <c r="F145" s="168" t="s">
        <v>78</v>
      </c>
      <c r="G145" s="170">
        <v>3</v>
      </c>
      <c r="H145" s="168">
        <v>26</v>
      </c>
      <c r="I145" s="176" t="s">
        <v>79</v>
      </c>
    </row>
    <row r="146" spans="1:12" outlineLevel="1" x14ac:dyDescent="0.25">
      <c r="A146" s="165">
        <v>20</v>
      </c>
      <c r="B146" s="166" t="s">
        <v>674</v>
      </c>
      <c r="C146" s="202" t="s">
        <v>111</v>
      </c>
      <c r="D146" s="203">
        <v>9</v>
      </c>
      <c r="E146" s="161" t="s">
        <v>27</v>
      </c>
      <c r="F146" s="161" t="s">
        <v>24</v>
      </c>
      <c r="G146" s="199">
        <v>3</v>
      </c>
      <c r="H146" s="161">
        <v>23.9</v>
      </c>
      <c r="I146" s="200" t="s">
        <v>25</v>
      </c>
      <c r="J146" s="218"/>
      <c r="L146" s="13"/>
    </row>
    <row r="147" spans="1:12" outlineLevel="1" x14ac:dyDescent="0.25">
      <c r="A147" s="165">
        <v>20</v>
      </c>
      <c r="B147" s="166" t="s">
        <v>674</v>
      </c>
      <c r="C147" s="202" t="s">
        <v>111</v>
      </c>
      <c r="D147" s="287" t="s">
        <v>386</v>
      </c>
      <c r="E147" s="73" t="s">
        <v>749</v>
      </c>
      <c r="F147" s="168" t="s">
        <v>78</v>
      </c>
      <c r="G147" s="170">
        <v>3</v>
      </c>
      <c r="H147" s="168">
        <v>17.600000000000001</v>
      </c>
      <c r="I147" s="176" t="s">
        <v>79</v>
      </c>
      <c r="L147" s="286"/>
    </row>
    <row r="148" spans="1:12" outlineLevel="1" x14ac:dyDescent="0.25">
      <c r="A148" s="165">
        <v>20</v>
      </c>
      <c r="B148" s="166" t="s">
        <v>674</v>
      </c>
      <c r="C148" s="202" t="s">
        <v>111</v>
      </c>
      <c r="D148" s="203">
        <v>11</v>
      </c>
      <c r="E148" s="168" t="s">
        <v>686</v>
      </c>
      <c r="F148" s="168" t="s">
        <v>24</v>
      </c>
      <c r="G148" s="170">
        <v>3</v>
      </c>
      <c r="H148" s="168">
        <v>4.3</v>
      </c>
      <c r="I148" s="176" t="s">
        <v>25</v>
      </c>
      <c r="L148" s="13"/>
    </row>
    <row r="149" spans="1:12" outlineLevel="1" x14ac:dyDescent="0.25">
      <c r="A149" s="165">
        <v>20</v>
      </c>
      <c r="B149" s="166" t="s">
        <v>674</v>
      </c>
      <c r="C149" s="202" t="s">
        <v>111</v>
      </c>
      <c r="D149" s="203" t="s">
        <v>669</v>
      </c>
      <c r="E149" s="168" t="s">
        <v>89</v>
      </c>
      <c r="F149" s="168" t="s">
        <v>46</v>
      </c>
      <c r="G149" s="170">
        <v>3</v>
      </c>
      <c r="H149" s="168">
        <v>8.1999999999999993</v>
      </c>
      <c r="I149" s="176" t="s">
        <v>25</v>
      </c>
      <c r="L149" s="13"/>
    </row>
    <row r="150" spans="1:12" outlineLevel="1" x14ac:dyDescent="0.25">
      <c r="A150" s="165">
        <v>20</v>
      </c>
      <c r="B150" s="166" t="s">
        <v>674</v>
      </c>
      <c r="C150" s="202" t="s">
        <v>111</v>
      </c>
      <c r="D150" s="203" t="s">
        <v>670</v>
      </c>
      <c r="E150" s="168" t="s">
        <v>89</v>
      </c>
      <c r="F150" s="168" t="s">
        <v>46</v>
      </c>
      <c r="G150" s="170">
        <v>3</v>
      </c>
      <c r="H150" s="168">
        <v>9.1999999999999993</v>
      </c>
      <c r="I150" s="176" t="s">
        <v>25</v>
      </c>
      <c r="L150" s="150"/>
    </row>
    <row r="151" spans="1:12" outlineLevel="1" x14ac:dyDescent="0.25">
      <c r="A151" s="165">
        <v>20</v>
      </c>
      <c r="B151" s="166" t="s">
        <v>674</v>
      </c>
      <c r="C151" s="202" t="s">
        <v>111</v>
      </c>
      <c r="D151" s="203">
        <v>13</v>
      </c>
      <c r="E151" s="168" t="s">
        <v>105</v>
      </c>
      <c r="F151" s="168" t="s">
        <v>78</v>
      </c>
      <c r="G151" s="170">
        <v>3</v>
      </c>
      <c r="H151" s="168">
        <v>5.6</v>
      </c>
      <c r="I151" s="176" t="s">
        <v>79</v>
      </c>
      <c r="L151" s="150"/>
    </row>
    <row r="152" spans="1:12" outlineLevel="1" x14ac:dyDescent="0.25">
      <c r="A152" s="165">
        <v>20</v>
      </c>
      <c r="B152" s="166" t="s">
        <v>674</v>
      </c>
      <c r="C152" s="202" t="s">
        <v>111</v>
      </c>
      <c r="D152" s="203">
        <v>14</v>
      </c>
      <c r="E152" s="168" t="s">
        <v>105</v>
      </c>
      <c r="F152" s="168" t="s">
        <v>78</v>
      </c>
      <c r="G152" s="170">
        <v>3</v>
      </c>
      <c r="H152" s="168">
        <v>5.6</v>
      </c>
      <c r="I152" s="176" t="s">
        <v>79</v>
      </c>
      <c r="L152" s="150"/>
    </row>
    <row r="153" spans="1:12" outlineLevel="1" x14ac:dyDescent="0.25">
      <c r="A153" s="165">
        <v>20</v>
      </c>
      <c r="B153" s="166" t="s">
        <v>674</v>
      </c>
      <c r="C153" s="202" t="s">
        <v>111</v>
      </c>
      <c r="D153" s="203">
        <v>15</v>
      </c>
      <c r="E153" s="168" t="s">
        <v>518</v>
      </c>
      <c r="F153" s="168" t="s">
        <v>78</v>
      </c>
      <c r="G153" s="170">
        <v>3</v>
      </c>
      <c r="H153" s="168">
        <v>12</v>
      </c>
      <c r="I153" s="176" t="s">
        <v>79</v>
      </c>
      <c r="L153" s="150"/>
    </row>
    <row r="154" spans="1:12" outlineLevel="1" x14ac:dyDescent="0.25">
      <c r="A154" s="165">
        <v>20</v>
      </c>
      <c r="B154" s="166" t="s">
        <v>674</v>
      </c>
      <c r="C154" s="202" t="s">
        <v>111</v>
      </c>
      <c r="D154" s="287">
        <v>16</v>
      </c>
      <c r="E154" s="73" t="s">
        <v>695</v>
      </c>
      <c r="F154" s="168" t="s">
        <v>24</v>
      </c>
      <c r="G154" s="170">
        <v>3</v>
      </c>
      <c r="H154" s="168">
        <v>9.3000000000000007</v>
      </c>
      <c r="I154" s="176" t="s">
        <v>561</v>
      </c>
      <c r="L154" s="150"/>
    </row>
    <row r="155" spans="1:12" outlineLevel="1" x14ac:dyDescent="0.25">
      <c r="A155" s="165">
        <v>20</v>
      </c>
      <c r="B155" s="166" t="s">
        <v>674</v>
      </c>
      <c r="C155" s="202" t="s">
        <v>111</v>
      </c>
      <c r="D155" s="203">
        <v>17</v>
      </c>
      <c r="E155" s="168" t="s">
        <v>105</v>
      </c>
      <c r="F155" s="168" t="s">
        <v>78</v>
      </c>
      <c r="G155" s="170">
        <v>3</v>
      </c>
      <c r="H155" s="168">
        <v>6</v>
      </c>
      <c r="I155" s="176" t="s">
        <v>79</v>
      </c>
      <c r="L155" s="150"/>
    </row>
    <row r="156" spans="1:12" outlineLevel="1" x14ac:dyDescent="0.25">
      <c r="A156" s="165">
        <v>20</v>
      </c>
      <c r="B156" s="166" t="s">
        <v>674</v>
      </c>
      <c r="C156" s="202" t="s">
        <v>111</v>
      </c>
      <c r="D156" s="203">
        <v>18</v>
      </c>
      <c r="E156" s="168" t="s">
        <v>105</v>
      </c>
      <c r="F156" s="168" t="s">
        <v>78</v>
      </c>
      <c r="G156" s="170">
        <v>3</v>
      </c>
      <c r="H156" s="168">
        <v>5.6</v>
      </c>
      <c r="I156" s="176" t="s">
        <v>79</v>
      </c>
      <c r="L156" s="150"/>
    </row>
    <row r="157" spans="1:12" outlineLevel="1" x14ac:dyDescent="0.25">
      <c r="A157" s="165">
        <v>20</v>
      </c>
      <c r="B157" s="166" t="s">
        <v>674</v>
      </c>
      <c r="C157" s="202" t="s">
        <v>111</v>
      </c>
      <c r="D157" s="203">
        <v>19</v>
      </c>
      <c r="E157" s="168" t="s">
        <v>40</v>
      </c>
      <c r="F157" s="168" t="s">
        <v>78</v>
      </c>
      <c r="G157" s="170">
        <v>3</v>
      </c>
      <c r="H157" s="168">
        <v>54.6</v>
      </c>
      <c r="I157" s="176" t="s">
        <v>79</v>
      </c>
      <c r="L157" s="150"/>
    </row>
    <row r="158" spans="1:12" outlineLevel="1" x14ac:dyDescent="0.25">
      <c r="A158" s="165">
        <v>20</v>
      </c>
      <c r="B158" s="166" t="s">
        <v>674</v>
      </c>
      <c r="C158" s="202" t="s">
        <v>111</v>
      </c>
      <c r="D158" s="203">
        <v>20</v>
      </c>
      <c r="E158" s="173" t="s">
        <v>653</v>
      </c>
      <c r="F158" s="173" t="s">
        <v>24</v>
      </c>
      <c r="G158" s="174">
        <v>3</v>
      </c>
      <c r="H158" s="173">
        <v>11.8</v>
      </c>
      <c r="I158" s="164" t="s">
        <v>79</v>
      </c>
      <c r="L158" s="150"/>
    </row>
    <row r="159" spans="1:12" outlineLevel="1" x14ac:dyDescent="0.25">
      <c r="A159" s="178">
        <v>20</v>
      </c>
      <c r="B159" s="179" t="s">
        <v>674</v>
      </c>
      <c r="C159" s="206" t="s">
        <v>111</v>
      </c>
      <c r="D159" s="207">
        <v>21</v>
      </c>
      <c r="E159" s="168" t="s">
        <v>544</v>
      </c>
      <c r="F159" s="168" t="s">
        <v>24</v>
      </c>
      <c r="G159" s="170">
        <v>3</v>
      </c>
      <c r="H159" s="168">
        <v>14.1</v>
      </c>
      <c r="I159" s="176" t="s">
        <v>79</v>
      </c>
    </row>
    <row r="160" spans="1:12" outlineLevel="1" x14ac:dyDescent="0.25">
      <c r="A160" s="178">
        <v>20</v>
      </c>
      <c r="B160" s="179" t="s">
        <v>674</v>
      </c>
      <c r="C160" s="206" t="s">
        <v>111</v>
      </c>
      <c r="D160" s="175">
        <v>22</v>
      </c>
      <c r="E160" s="177" t="s">
        <v>40</v>
      </c>
      <c r="F160" s="173" t="s">
        <v>24</v>
      </c>
      <c r="G160" s="174">
        <v>3</v>
      </c>
      <c r="H160" s="175">
        <v>367.1</v>
      </c>
      <c r="I160" s="164" t="s">
        <v>79</v>
      </c>
    </row>
    <row r="161" spans="1:9" outlineLevel="1" x14ac:dyDescent="0.25">
      <c r="A161" s="178">
        <v>20</v>
      </c>
      <c r="B161" s="179" t="s">
        <v>674</v>
      </c>
      <c r="C161" s="206" t="s">
        <v>111</v>
      </c>
      <c r="D161" s="175">
        <v>23</v>
      </c>
      <c r="E161" s="168" t="s">
        <v>692</v>
      </c>
      <c r="F161" s="168" t="s">
        <v>642</v>
      </c>
      <c r="G161" s="170">
        <v>3</v>
      </c>
      <c r="H161" s="168">
        <v>30.6</v>
      </c>
      <c r="I161" s="213" t="s">
        <v>30</v>
      </c>
    </row>
    <row r="162" spans="1:9" outlineLevel="1" x14ac:dyDescent="0.25">
      <c r="A162" s="178">
        <v>20</v>
      </c>
      <c r="B162" s="179" t="s">
        <v>674</v>
      </c>
      <c r="C162" s="206" t="s">
        <v>111</v>
      </c>
      <c r="D162" s="175">
        <v>24</v>
      </c>
      <c r="E162" s="173" t="s">
        <v>255</v>
      </c>
      <c r="F162" s="173" t="s">
        <v>24</v>
      </c>
      <c r="G162" s="174">
        <v>3</v>
      </c>
      <c r="H162" s="173">
        <v>8.1</v>
      </c>
      <c r="I162" s="164" t="s">
        <v>38</v>
      </c>
    </row>
    <row r="163" spans="1:9" ht="13.8" outlineLevel="1" thickBot="1" x14ac:dyDescent="0.3">
      <c r="A163" s="178">
        <v>20</v>
      </c>
      <c r="B163" s="179" t="s">
        <v>674</v>
      </c>
      <c r="C163" s="206" t="s">
        <v>111</v>
      </c>
      <c r="D163" s="177">
        <v>25</v>
      </c>
      <c r="E163" s="173" t="s">
        <v>586</v>
      </c>
      <c r="F163" s="173" t="s">
        <v>24</v>
      </c>
      <c r="G163" s="174">
        <v>3</v>
      </c>
      <c r="H163" s="173">
        <v>19.8</v>
      </c>
      <c r="I163" s="216" t="s">
        <v>30</v>
      </c>
    </row>
    <row r="164" spans="1:9" x14ac:dyDescent="0.25">
      <c r="A164" s="181" t="s">
        <v>687</v>
      </c>
      <c r="B164" s="182"/>
      <c r="C164" s="183" t="s">
        <v>111</v>
      </c>
      <c r="D164" s="214"/>
      <c r="E164" s="214"/>
      <c r="F164" s="186"/>
      <c r="G164" s="219"/>
      <c r="H164" s="186">
        <f>SUM(H136:H163)</f>
        <v>1095.9999999999998</v>
      </c>
      <c r="I164" s="187"/>
    </row>
    <row r="165" spans="1:9" ht="13.8" outlineLevel="1" thickBot="1" x14ac:dyDescent="0.3">
      <c r="A165" s="188"/>
      <c r="B165" s="189"/>
      <c r="C165" s="190"/>
      <c r="D165" s="215"/>
      <c r="E165" s="215"/>
      <c r="F165" s="193"/>
      <c r="G165" s="220"/>
      <c r="H165" s="193"/>
      <c r="I165" s="194"/>
    </row>
    <row r="166" spans="1:9" ht="16.2" outlineLevel="1" thickBot="1" x14ac:dyDescent="0.35">
      <c r="A166" s="155"/>
      <c r="B166" s="156"/>
      <c r="C166" s="156"/>
      <c r="D166" s="156" t="s">
        <v>248</v>
      </c>
      <c r="E166" s="156"/>
      <c r="F166" s="156"/>
      <c r="G166" s="156"/>
      <c r="H166" s="156"/>
      <c r="I166" s="157"/>
    </row>
    <row r="167" spans="1:9" outlineLevel="1" x14ac:dyDescent="0.25">
      <c r="A167" s="158">
        <v>20</v>
      </c>
      <c r="B167" s="159" t="s">
        <v>674</v>
      </c>
      <c r="C167" s="197" t="s">
        <v>119</v>
      </c>
      <c r="D167" s="198">
        <v>1</v>
      </c>
      <c r="E167" s="161" t="s">
        <v>675</v>
      </c>
      <c r="F167" s="161" t="s">
        <v>24</v>
      </c>
      <c r="G167" s="199">
        <v>3</v>
      </c>
      <c r="H167" s="161">
        <v>8.3000000000000007</v>
      </c>
      <c r="I167" s="200" t="s">
        <v>676</v>
      </c>
    </row>
    <row r="168" spans="1:9" outlineLevel="1" x14ac:dyDescent="0.25">
      <c r="A168" s="165">
        <v>20</v>
      </c>
      <c r="B168" s="166" t="s">
        <v>674</v>
      </c>
      <c r="C168" s="202" t="s">
        <v>119</v>
      </c>
      <c r="D168" s="198" t="s">
        <v>688</v>
      </c>
      <c r="E168" s="168" t="s">
        <v>689</v>
      </c>
      <c r="F168" s="168" t="s">
        <v>24</v>
      </c>
      <c r="G168" s="170">
        <v>3</v>
      </c>
      <c r="H168" s="168">
        <v>11.7</v>
      </c>
      <c r="I168" s="176" t="s">
        <v>561</v>
      </c>
    </row>
    <row r="169" spans="1:9" outlineLevel="1" x14ac:dyDescent="0.25">
      <c r="A169" s="165">
        <v>20</v>
      </c>
      <c r="B169" s="166" t="s">
        <v>674</v>
      </c>
      <c r="C169" s="202" t="s">
        <v>119</v>
      </c>
      <c r="D169" s="203">
        <v>2</v>
      </c>
      <c r="E169" s="169" t="s">
        <v>40</v>
      </c>
      <c r="F169" s="168" t="s">
        <v>78</v>
      </c>
      <c r="G169" s="170">
        <v>3</v>
      </c>
      <c r="H169" s="168">
        <v>16.7</v>
      </c>
      <c r="I169" s="213" t="s">
        <v>79</v>
      </c>
    </row>
    <row r="170" spans="1:9" outlineLevel="1" x14ac:dyDescent="0.25">
      <c r="A170" s="165">
        <v>20</v>
      </c>
      <c r="B170" s="166" t="s">
        <v>674</v>
      </c>
      <c r="C170" s="202" t="s">
        <v>119</v>
      </c>
      <c r="D170" s="203">
        <v>3</v>
      </c>
      <c r="E170" s="168" t="s">
        <v>662</v>
      </c>
      <c r="F170" s="168" t="s">
        <v>24</v>
      </c>
      <c r="G170" s="170">
        <v>3</v>
      </c>
      <c r="H170" s="168">
        <v>16.7</v>
      </c>
      <c r="I170" s="176" t="s">
        <v>79</v>
      </c>
    </row>
    <row r="171" spans="1:9" outlineLevel="1" x14ac:dyDescent="0.25">
      <c r="A171" s="165">
        <v>20</v>
      </c>
      <c r="B171" s="166" t="s">
        <v>674</v>
      </c>
      <c r="C171" s="202" t="s">
        <v>119</v>
      </c>
      <c r="D171" s="203">
        <v>4</v>
      </c>
      <c r="E171" s="168" t="s">
        <v>695</v>
      </c>
      <c r="F171" s="168" t="s">
        <v>24</v>
      </c>
      <c r="G171" s="170">
        <v>3</v>
      </c>
      <c r="H171" s="168">
        <v>9.3000000000000007</v>
      </c>
      <c r="I171" s="176" t="s">
        <v>561</v>
      </c>
    </row>
    <row r="172" spans="1:9" outlineLevel="1" x14ac:dyDescent="0.25">
      <c r="A172" s="165">
        <v>20</v>
      </c>
      <c r="B172" s="166" t="s">
        <v>674</v>
      </c>
      <c r="C172" s="202" t="s">
        <v>119</v>
      </c>
      <c r="D172" s="203">
        <v>5</v>
      </c>
      <c r="E172" s="168" t="s">
        <v>105</v>
      </c>
      <c r="F172" s="168" t="s">
        <v>78</v>
      </c>
      <c r="G172" s="170">
        <v>3</v>
      </c>
      <c r="H172" s="168">
        <v>4</v>
      </c>
      <c r="I172" s="176" t="s">
        <v>79</v>
      </c>
    </row>
    <row r="173" spans="1:9" outlineLevel="1" x14ac:dyDescent="0.25">
      <c r="A173" s="165">
        <v>20</v>
      </c>
      <c r="B173" s="166" t="s">
        <v>674</v>
      </c>
      <c r="C173" s="202" t="s">
        <v>119</v>
      </c>
      <c r="D173" s="203">
        <v>6</v>
      </c>
      <c r="E173" s="168" t="s">
        <v>105</v>
      </c>
      <c r="F173" s="168" t="s">
        <v>78</v>
      </c>
      <c r="G173" s="170">
        <v>3</v>
      </c>
      <c r="H173" s="168">
        <v>4</v>
      </c>
      <c r="I173" s="176" t="s">
        <v>79</v>
      </c>
    </row>
    <row r="174" spans="1:9" outlineLevel="1" x14ac:dyDescent="0.25">
      <c r="A174" s="165">
        <v>20</v>
      </c>
      <c r="B174" s="166" t="s">
        <v>674</v>
      </c>
      <c r="C174" s="202" t="s">
        <v>119</v>
      </c>
      <c r="D174" s="203">
        <v>7</v>
      </c>
      <c r="E174" s="177" t="s">
        <v>40</v>
      </c>
      <c r="F174" s="173" t="s">
        <v>24</v>
      </c>
      <c r="G174" s="174">
        <v>3</v>
      </c>
      <c r="H174" s="175">
        <v>286.39999999999998</v>
      </c>
      <c r="I174" s="164" t="s">
        <v>79</v>
      </c>
    </row>
    <row r="175" spans="1:9" outlineLevel="1" x14ac:dyDescent="0.25">
      <c r="A175" s="165">
        <v>20</v>
      </c>
      <c r="B175" s="166" t="s">
        <v>674</v>
      </c>
      <c r="C175" s="202" t="s">
        <v>119</v>
      </c>
      <c r="D175" s="203">
        <v>8</v>
      </c>
      <c r="E175" s="168" t="s">
        <v>518</v>
      </c>
      <c r="F175" s="168" t="s">
        <v>78</v>
      </c>
      <c r="G175" s="170">
        <v>3</v>
      </c>
      <c r="H175" s="168">
        <v>17.600000000000001</v>
      </c>
      <c r="I175" s="176" t="s">
        <v>79</v>
      </c>
    </row>
    <row r="176" spans="1:9" outlineLevel="1" x14ac:dyDescent="0.25">
      <c r="A176" s="165">
        <v>20</v>
      </c>
      <c r="B176" s="166" t="s">
        <v>674</v>
      </c>
      <c r="C176" s="202" t="s">
        <v>119</v>
      </c>
      <c r="D176" s="203">
        <v>9</v>
      </c>
      <c r="E176" s="168" t="s">
        <v>37</v>
      </c>
      <c r="F176" s="168" t="s">
        <v>24</v>
      </c>
      <c r="G176" s="170">
        <v>3</v>
      </c>
      <c r="H176" s="168">
        <v>21.3</v>
      </c>
      <c r="I176" s="176" t="s">
        <v>25</v>
      </c>
    </row>
    <row r="177" spans="1:12" outlineLevel="1" x14ac:dyDescent="0.25">
      <c r="A177" s="165">
        <v>20</v>
      </c>
      <c r="B177" s="166" t="s">
        <v>674</v>
      </c>
      <c r="C177" s="202" t="s">
        <v>119</v>
      </c>
      <c r="D177" s="203" t="s">
        <v>691</v>
      </c>
      <c r="E177" s="168" t="s">
        <v>544</v>
      </c>
      <c r="F177" s="168" t="s">
        <v>24</v>
      </c>
      <c r="G177" s="170">
        <v>3</v>
      </c>
      <c r="H177" s="168">
        <v>2.5</v>
      </c>
      <c r="I177" s="176" t="s">
        <v>79</v>
      </c>
    </row>
    <row r="178" spans="1:12" outlineLevel="1" x14ac:dyDescent="0.25">
      <c r="A178" s="165">
        <v>20</v>
      </c>
      <c r="B178" s="166" t="s">
        <v>674</v>
      </c>
      <c r="C178" s="202" t="s">
        <v>119</v>
      </c>
      <c r="D178" s="203">
        <v>10</v>
      </c>
      <c r="E178" s="168" t="s">
        <v>518</v>
      </c>
      <c r="F178" s="168" t="s">
        <v>78</v>
      </c>
      <c r="G178" s="170">
        <v>3</v>
      </c>
      <c r="H178" s="168">
        <v>17.600000000000001</v>
      </c>
      <c r="I178" s="176" t="s">
        <v>79</v>
      </c>
    </row>
    <row r="179" spans="1:12" outlineLevel="1" x14ac:dyDescent="0.25">
      <c r="A179" s="165">
        <v>20</v>
      </c>
      <c r="B179" s="166" t="s">
        <v>674</v>
      </c>
      <c r="C179" s="202" t="s">
        <v>119</v>
      </c>
      <c r="D179" s="203">
        <v>11</v>
      </c>
      <c r="E179" s="168" t="s">
        <v>105</v>
      </c>
      <c r="F179" s="168" t="s">
        <v>78</v>
      </c>
      <c r="G179" s="170">
        <v>3</v>
      </c>
      <c r="H179" s="168">
        <v>4.2</v>
      </c>
      <c r="I179" s="176" t="s">
        <v>79</v>
      </c>
      <c r="J179" s="218"/>
    </row>
    <row r="180" spans="1:12" outlineLevel="1" x14ac:dyDescent="0.25">
      <c r="A180" s="165">
        <v>20</v>
      </c>
      <c r="B180" s="166" t="s">
        <v>674</v>
      </c>
      <c r="C180" s="202" t="s">
        <v>119</v>
      </c>
      <c r="D180" s="203">
        <v>12</v>
      </c>
      <c r="E180" s="168" t="s">
        <v>105</v>
      </c>
      <c r="F180" s="168" t="s">
        <v>78</v>
      </c>
      <c r="G180" s="170">
        <v>3</v>
      </c>
      <c r="H180" s="168">
        <v>4.2</v>
      </c>
      <c r="I180" s="176" t="s">
        <v>79</v>
      </c>
    </row>
    <row r="181" spans="1:12" outlineLevel="1" x14ac:dyDescent="0.25">
      <c r="A181" s="165">
        <v>20</v>
      </c>
      <c r="B181" s="166" t="s">
        <v>674</v>
      </c>
      <c r="C181" s="202" t="s">
        <v>119</v>
      </c>
      <c r="D181" s="203">
        <v>13</v>
      </c>
      <c r="E181" s="161" t="s">
        <v>27</v>
      </c>
      <c r="F181" s="161" t="s">
        <v>24</v>
      </c>
      <c r="G181" s="199">
        <v>3</v>
      </c>
      <c r="H181" s="161">
        <v>23.9</v>
      </c>
      <c r="I181" s="200" t="s">
        <v>25</v>
      </c>
    </row>
    <row r="182" spans="1:12" outlineLevel="1" x14ac:dyDescent="0.25">
      <c r="A182" s="165">
        <v>20</v>
      </c>
      <c r="B182" s="166" t="s">
        <v>674</v>
      </c>
      <c r="C182" s="202" t="s">
        <v>119</v>
      </c>
      <c r="D182" s="203">
        <v>14</v>
      </c>
      <c r="E182" s="168" t="s">
        <v>686</v>
      </c>
      <c r="F182" s="168" t="s">
        <v>24</v>
      </c>
      <c r="G182" s="170">
        <v>3</v>
      </c>
      <c r="H182" s="168">
        <v>4.3</v>
      </c>
      <c r="I182" s="176" t="s">
        <v>25</v>
      </c>
    </row>
    <row r="183" spans="1:12" outlineLevel="1" x14ac:dyDescent="0.25">
      <c r="A183" s="165">
        <v>20</v>
      </c>
      <c r="B183" s="166" t="s">
        <v>674</v>
      </c>
      <c r="C183" s="202" t="s">
        <v>119</v>
      </c>
      <c r="D183" s="203" t="s">
        <v>696</v>
      </c>
      <c r="E183" s="168" t="s">
        <v>89</v>
      </c>
      <c r="F183" s="168" t="s">
        <v>46</v>
      </c>
      <c r="G183" s="170">
        <v>3</v>
      </c>
      <c r="H183" s="168">
        <v>8.1999999999999993</v>
      </c>
      <c r="I183" s="176" t="s">
        <v>25</v>
      </c>
    </row>
    <row r="184" spans="1:12" outlineLevel="1" x14ac:dyDescent="0.25">
      <c r="A184" s="165">
        <v>20</v>
      </c>
      <c r="B184" s="166" t="s">
        <v>674</v>
      </c>
      <c r="C184" s="202" t="s">
        <v>119</v>
      </c>
      <c r="D184" s="203" t="s">
        <v>697</v>
      </c>
      <c r="E184" s="168" t="s">
        <v>89</v>
      </c>
      <c r="F184" s="168" t="s">
        <v>46</v>
      </c>
      <c r="G184" s="170">
        <v>3</v>
      </c>
      <c r="H184" s="168">
        <v>9.1999999999999993</v>
      </c>
      <c r="I184" s="176" t="s">
        <v>25</v>
      </c>
    </row>
    <row r="185" spans="1:12" outlineLevel="1" x14ac:dyDescent="0.25">
      <c r="A185" s="165">
        <v>20</v>
      </c>
      <c r="B185" s="166" t="s">
        <v>674</v>
      </c>
      <c r="C185" s="202" t="s">
        <v>119</v>
      </c>
      <c r="D185" s="203">
        <v>16</v>
      </c>
      <c r="E185" s="168" t="s">
        <v>662</v>
      </c>
      <c r="F185" s="168" t="s">
        <v>24</v>
      </c>
      <c r="G185" s="170">
        <v>3</v>
      </c>
      <c r="H185" s="168">
        <v>16.399999999999999</v>
      </c>
      <c r="I185" s="176" t="s">
        <v>79</v>
      </c>
    </row>
    <row r="186" spans="1:12" outlineLevel="1" x14ac:dyDescent="0.25">
      <c r="A186" s="165">
        <v>20</v>
      </c>
      <c r="B186" s="166" t="s">
        <v>674</v>
      </c>
      <c r="C186" s="202" t="s">
        <v>119</v>
      </c>
      <c r="D186" s="203">
        <v>17</v>
      </c>
      <c r="E186" s="168" t="s">
        <v>692</v>
      </c>
      <c r="F186" s="168" t="s">
        <v>642</v>
      </c>
      <c r="G186" s="170">
        <v>3</v>
      </c>
      <c r="H186" s="168">
        <v>30.6</v>
      </c>
      <c r="I186" s="213" t="s">
        <v>30</v>
      </c>
    </row>
    <row r="187" spans="1:12" outlineLevel="1" x14ac:dyDescent="0.25">
      <c r="A187" s="165">
        <v>20</v>
      </c>
      <c r="B187" s="166" t="s">
        <v>674</v>
      </c>
      <c r="C187" s="202" t="s">
        <v>119</v>
      </c>
      <c r="D187" s="203">
        <v>18</v>
      </c>
      <c r="E187" s="168" t="s">
        <v>518</v>
      </c>
      <c r="F187" s="168" t="s">
        <v>78</v>
      </c>
      <c r="G187" s="170">
        <v>3</v>
      </c>
      <c r="H187" s="168">
        <v>14.3</v>
      </c>
      <c r="I187" s="176" t="s">
        <v>79</v>
      </c>
    </row>
    <row r="188" spans="1:12" outlineLevel="1" x14ac:dyDescent="0.25">
      <c r="A188" s="165">
        <v>20</v>
      </c>
      <c r="B188" s="166" t="s">
        <v>674</v>
      </c>
      <c r="C188" s="202" t="s">
        <v>119</v>
      </c>
      <c r="D188" s="203">
        <v>19</v>
      </c>
      <c r="E188" s="177" t="s">
        <v>40</v>
      </c>
      <c r="F188" s="173" t="s">
        <v>24</v>
      </c>
      <c r="G188" s="174">
        <v>3</v>
      </c>
      <c r="H188" s="175">
        <v>492.3</v>
      </c>
      <c r="I188" s="164" t="s">
        <v>79</v>
      </c>
    </row>
    <row r="189" spans="1:12" outlineLevel="1" x14ac:dyDescent="0.25">
      <c r="A189" s="165">
        <v>20</v>
      </c>
      <c r="B189" s="166" t="s">
        <v>674</v>
      </c>
      <c r="C189" s="202" t="s">
        <v>119</v>
      </c>
      <c r="D189" s="203">
        <v>20</v>
      </c>
      <c r="E189" s="173" t="s">
        <v>653</v>
      </c>
      <c r="F189" s="173" t="s">
        <v>24</v>
      </c>
      <c r="G189" s="174">
        <v>3</v>
      </c>
      <c r="H189" s="173">
        <v>11.8</v>
      </c>
      <c r="I189" s="164" t="s">
        <v>79</v>
      </c>
    </row>
    <row r="190" spans="1:12" outlineLevel="1" x14ac:dyDescent="0.25">
      <c r="A190" s="178">
        <v>20</v>
      </c>
      <c r="B190" s="179" t="s">
        <v>674</v>
      </c>
      <c r="C190" s="206" t="s">
        <v>119</v>
      </c>
      <c r="D190" s="207">
        <v>21</v>
      </c>
      <c r="E190" s="168" t="s">
        <v>544</v>
      </c>
      <c r="F190" s="168" t="s">
        <v>24</v>
      </c>
      <c r="G190" s="170">
        <v>3</v>
      </c>
      <c r="H190" s="168">
        <v>14.1</v>
      </c>
      <c r="I190" s="176" t="s">
        <v>79</v>
      </c>
    </row>
    <row r="191" spans="1:12" outlineLevel="1" x14ac:dyDescent="0.25">
      <c r="A191" s="178">
        <v>20</v>
      </c>
      <c r="B191" s="179" t="s">
        <v>674</v>
      </c>
      <c r="C191" s="206" t="s">
        <v>119</v>
      </c>
      <c r="D191" s="175">
        <v>22</v>
      </c>
      <c r="E191" s="168" t="s">
        <v>91</v>
      </c>
      <c r="F191" s="168" t="s">
        <v>78</v>
      </c>
      <c r="G191" s="170">
        <v>3</v>
      </c>
      <c r="H191" s="168">
        <v>17.100000000000001</v>
      </c>
      <c r="I191" s="176" t="s">
        <v>79</v>
      </c>
    </row>
    <row r="192" spans="1:12" outlineLevel="1" x14ac:dyDescent="0.25">
      <c r="A192" s="178">
        <v>20</v>
      </c>
      <c r="B192" s="179" t="s">
        <v>674</v>
      </c>
      <c r="C192" s="206" t="s">
        <v>119</v>
      </c>
      <c r="D192" s="177" t="s">
        <v>750</v>
      </c>
      <c r="E192" s="173" t="s">
        <v>518</v>
      </c>
      <c r="F192" s="173" t="s">
        <v>78</v>
      </c>
      <c r="G192" s="174">
        <v>3</v>
      </c>
      <c r="H192" s="173">
        <v>17.100000000000001</v>
      </c>
      <c r="I192" s="164" t="s">
        <v>79</v>
      </c>
      <c r="L192" s="13"/>
    </row>
    <row r="193" spans="1:18" ht="13.8" outlineLevel="1" thickBot="1" x14ac:dyDescent="0.3">
      <c r="A193" s="178">
        <v>20</v>
      </c>
      <c r="B193" s="179" t="s">
        <v>674</v>
      </c>
      <c r="C193" s="206" t="s">
        <v>119</v>
      </c>
      <c r="D193" s="177">
        <v>24</v>
      </c>
      <c r="E193" s="177" t="s">
        <v>586</v>
      </c>
      <c r="F193" s="177" t="s">
        <v>24</v>
      </c>
      <c r="G193" s="206">
        <v>3</v>
      </c>
      <c r="H193" s="177">
        <v>19.8</v>
      </c>
      <c r="I193" s="172" t="s">
        <v>30</v>
      </c>
    </row>
    <row r="194" spans="1:18" outlineLevel="1" x14ac:dyDescent="0.25">
      <c r="A194" s="181" t="s">
        <v>687</v>
      </c>
      <c r="B194" s="182"/>
      <c r="C194" s="219" t="s">
        <v>119</v>
      </c>
      <c r="D194" s="186"/>
      <c r="E194" s="214"/>
      <c r="F194" s="186"/>
      <c r="G194" s="219"/>
      <c r="H194" s="186">
        <f>SUM(H167:H192)</f>
        <v>1083.7999999999995</v>
      </c>
      <c r="I194" s="187"/>
    </row>
    <row r="195" spans="1:18" ht="13.8" outlineLevel="1" thickBot="1" x14ac:dyDescent="0.3">
      <c r="A195" s="188"/>
      <c r="B195" s="189"/>
      <c r="C195" s="220"/>
      <c r="D195" s="193"/>
      <c r="E195" s="215"/>
      <c r="F195" s="193"/>
      <c r="G195" s="220"/>
      <c r="H195" s="193"/>
      <c r="I195" s="194"/>
    </row>
    <row r="196" spans="1:18" ht="16.2" outlineLevel="1" thickBot="1" x14ac:dyDescent="0.35">
      <c r="A196" s="155"/>
      <c r="B196" s="156"/>
      <c r="C196" s="156"/>
      <c r="D196" s="156" t="s">
        <v>250</v>
      </c>
      <c r="E196" s="156"/>
      <c r="F196" s="156"/>
      <c r="G196" s="156"/>
      <c r="H196" s="156"/>
      <c r="I196" s="157"/>
    </row>
    <row r="197" spans="1:18" outlineLevel="1" x14ac:dyDescent="0.25">
      <c r="A197" s="195">
        <v>20</v>
      </c>
      <c r="B197" s="221" t="s">
        <v>674</v>
      </c>
      <c r="C197" s="222" t="s">
        <v>124</v>
      </c>
      <c r="D197" s="223">
        <v>1</v>
      </c>
      <c r="E197" s="224" t="s">
        <v>675</v>
      </c>
      <c r="F197" s="224" t="s">
        <v>24</v>
      </c>
      <c r="G197" s="225">
        <v>3</v>
      </c>
      <c r="H197" s="161">
        <v>8.3000000000000007</v>
      </c>
      <c r="I197" s="226" t="s">
        <v>676</v>
      </c>
    </row>
    <row r="198" spans="1:18" outlineLevel="1" x14ac:dyDescent="0.25">
      <c r="A198" s="165">
        <v>20</v>
      </c>
      <c r="B198" s="166" t="s">
        <v>674</v>
      </c>
      <c r="C198" s="227" t="s">
        <v>124</v>
      </c>
      <c r="D198" s="198" t="s">
        <v>688</v>
      </c>
      <c r="E198" s="168" t="s">
        <v>689</v>
      </c>
      <c r="F198" s="168" t="s">
        <v>24</v>
      </c>
      <c r="G198" s="170">
        <v>3</v>
      </c>
      <c r="H198" s="168">
        <v>11.7</v>
      </c>
      <c r="I198" s="176" t="s">
        <v>561</v>
      </c>
    </row>
    <row r="199" spans="1:18" outlineLevel="1" x14ac:dyDescent="0.25">
      <c r="A199" s="201">
        <v>20</v>
      </c>
      <c r="B199" s="136" t="s">
        <v>674</v>
      </c>
      <c r="C199" s="227" t="s">
        <v>124</v>
      </c>
      <c r="D199" s="217">
        <v>4</v>
      </c>
      <c r="E199" s="177" t="s">
        <v>40</v>
      </c>
      <c r="F199" s="228" t="s">
        <v>78</v>
      </c>
      <c r="G199" s="229">
        <v>3</v>
      </c>
      <c r="H199" s="136">
        <v>64.349999999999994</v>
      </c>
      <c r="I199" s="230" t="s">
        <v>79</v>
      </c>
    </row>
    <row r="200" spans="1:18" outlineLevel="1" x14ac:dyDescent="0.25">
      <c r="A200" s="201">
        <v>20</v>
      </c>
      <c r="B200" s="136" t="s">
        <v>674</v>
      </c>
      <c r="C200" s="227" t="s">
        <v>124</v>
      </c>
      <c r="D200" s="217" t="s">
        <v>751</v>
      </c>
      <c r="E200" s="231" t="s">
        <v>752</v>
      </c>
      <c r="F200" s="228" t="s">
        <v>558</v>
      </c>
      <c r="G200" s="232">
        <v>3</v>
      </c>
      <c r="H200" s="228">
        <v>34.799999999999997</v>
      </c>
      <c r="I200" s="233" t="s">
        <v>79</v>
      </c>
    </row>
    <row r="201" spans="1:18" outlineLevel="1" x14ac:dyDescent="0.25">
      <c r="A201" s="201">
        <v>20</v>
      </c>
      <c r="B201" s="136" t="s">
        <v>674</v>
      </c>
      <c r="C201" s="227" t="s">
        <v>124</v>
      </c>
      <c r="D201" s="217">
        <v>7</v>
      </c>
      <c r="E201" s="228" t="s">
        <v>37</v>
      </c>
      <c r="F201" s="228" t="s">
        <v>24</v>
      </c>
      <c r="G201" s="232">
        <v>3</v>
      </c>
      <c r="H201" s="168">
        <v>21.3</v>
      </c>
      <c r="I201" s="233" t="s">
        <v>25</v>
      </c>
      <c r="K201" s="144"/>
      <c r="M201" s="144"/>
      <c r="N201" s="144"/>
      <c r="O201" s="144"/>
      <c r="P201" s="144"/>
      <c r="Q201" s="144"/>
      <c r="R201" s="144"/>
    </row>
    <row r="202" spans="1:18" outlineLevel="1" x14ac:dyDescent="0.25">
      <c r="A202" s="201">
        <v>20</v>
      </c>
      <c r="B202" s="136" t="s">
        <v>674</v>
      </c>
      <c r="C202" s="227" t="s">
        <v>124</v>
      </c>
      <c r="D202" s="217" t="s">
        <v>693</v>
      </c>
      <c r="E202" s="168" t="s">
        <v>544</v>
      </c>
      <c r="F202" s="168" t="s">
        <v>24</v>
      </c>
      <c r="G202" s="170">
        <v>3</v>
      </c>
      <c r="H202" s="168">
        <v>2.5</v>
      </c>
      <c r="I202" s="176" t="s">
        <v>79</v>
      </c>
      <c r="K202" s="144"/>
      <c r="M202" s="144"/>
      <c r="N202" s="144"/>
      <c r="O202" s="144"/>
      <c r="P202" s="144"/>
      <c r="Q202" s="144"/>
      <c r="R202" s="144"/>
    </row>
    <row r="203" spans="1:18" outlineLevel="1" x14ac:dyDescent="0.25">
      <c r="A203" s="201">
        <v>20</v>
      </c>
      <c r="B203" s="136" t="s">
        <v>674</v>
      </c>
      <c r="C203" s="227" t="s">
        <v>124</v>
      </c>
      <c r="D203" s="217">
        <v>8</v>
      </c>
      <c r="E203" s="228" t="s">
        <v>698</v>
      </c>
      <c r="F203" s="228" t="s">
        <v>642</v>
      </c>
      <c r="G203" s="232">
        <v>3</v>
      </c>
      <c r="H203" s="168">
        <v>110</v>
      </c>
      <c r="I203" s="233" t="s">
        <v>38</v>
      </c>
      <c r="K203" s="144"/>
      <c r="M203" s="144"/>
      <c r="N203" s="144"/>
      <c r="O203" s="144"/>
      <c r="P203" s="144"/>
      <c r="Q203" s="144"/>
      <c r="R203" s="144"/>
    </row>
    <row r="204" spans="1:18" outlineLevel="1" x14ac:dyDescent="0.25">
      <c r="A204" s="201">
        <v>20</v>
      </c>
      <c r="B204" s="136" t="s">
        <v>674</v>
      </c>
      <c r="C204" s="227" t="s">
        <v>124</v>
      </c>
      <c r="D204" s="217">
        <v>9</v>
      </c>
      <c r="E204" s="228" t="s">
        <v>267</v>
      </c>
      <c r="F204" s="228" t="s">
        <v>642</v>
      </c>
      <c r="G204" s="232">
        <v>3</v>
      </c>
      <c r="H204" s="168">
        <v>18.600000000000001</v>
      </c>
      <c r="I204" s="233" t="s">
        <v>25</v>
      </c>
      <c r="K204" s="144"/>
      <c r="M204" s="144"/>
      <c r="N204" s="144"/>
      <c r="O204" s="144"/>
      <c r="P204" s="144"/>
      <c r="Q204" s="144"/>
      <c r="R204" s="144"/>
    </row>
    <row r="205" spans="1:18" outlineLevel="1" x14ac:dyDescent="0.25">
      <c r="A205" s="201">
        <v>20</v>
      </c>
      <c r="B205" s="136" t="s">
        <v>674</v>
      </c>
      <c r="C205" s="227" t="s">
        <v>124</v>
      </c>
      <c r="D205" s="217" t="s">
        <v>753</v>
      </c>
      <c r="E205" s="228" t="s">
        <v>184</v>
      </c>
      <c r="F205" s="228" t="s">
        <v>642</v>
      </c>
      <c r="G205" s="232">
        <v>3</v>
      </c>
      <c r="H205" s="168">
        <v>160</v>
      </c>
      <c r="I205" s="233" t="s">
        <v>30</v>
      </c>
      <c r="K205" s="144"/>
      <c r="M205" s="144"/>
      <c r="N205" s="144"/>
      <c r="O205" s="144"/>
      <c r="P205" s="144"/>
      <c r="Q205" s="144"/>
      <c r="R205" s="144"/>
    </row>
    <row r="206" spans="1:18" outlineLevel="1" x14ac:dyDescent="0.25">
      <c r="A206" s="201">
        <v>20</v>
      </c>
      <c r="B206" s="136" t="s">
        <v>674</v>
      </c>
      <c r="C206" s="227" t="s">
        <v>124</v>
      </c>
      <c r="D206" s="217">
        <v>11</v>
      </c>
      <c r="E206" s="228" t="s">
        <v>686</v>
      </c>
      <c r="F206" s="228" t="s">
        <v>24</v>
      </c>
      <c r="G206" s="232">
        <v>3</v>
      </c>
      <c r="H206" s="168">
        <v>4.3</v>
      </c>
      <c r="I206" s="233" t="s">
        <v>25</v>
      </c>
      <c r="K206" s="144"/>
      <c r="M206" s="144"/>
      <c r="N206" s="144"/>
      <c r="O206" s="144"/>
      <c r="P206" s="144"/>
      <c r="Q206" s="144"/>
      <c r="R206" s="144"/>
    </row>
    <row r="207" spans="1:18" outlineLevel="1" x14ac:dyDescent="0.25">
      <c r="A207" s="201">
        <v>20</v>
      </c>
      <c r="B207" s="136" t="s">
        <v>674</v>
      </c>
      <c r="C207" s="227" t="s">
        <v>124</v>
      </c>
      <c r="D207" s="217" t="s">
        <v>669</v>
      </c>
      <c r="E207" s="228" t="s">
        <v>89</v>
      </c>
      <c r="F207" s="228" t="s">
        <v>46</v>
      </c>
      <c r="G207" s="232">
        <v>3</v>
      </c>
      <c r="H207" s="168">
        <v>8.1999999999999993</v>
      </c>
      <c r="I207" s="233" t="s">
        <v>25</v>
      </c>
      <c r="K207" s="144"/>
      <c r="M207" s="144"/>
      <c r="N207" s="144"/>
      <c r="O207" s="144"/>
      <c r="P207" s="144"/>
      <c r="Q207" s="144"/>
      <c r="R207" s="144"/>
    </row>
    <row r="208" spans="1:18" outlineLevel="1" x14ac:dyDescent="0.25">
      <c r="A208" s="201">
        <v>20</v>
      </c>
      <c r="B208" s="136" t="s">
        <v>674</v>
      </c>
      <c r="C208" s="227" t="s">
        <v>124</v>
      </c>
      <c r="D208" s="217" t="s">
        <v>670</v>
      </c>
      <c r="E208" s="228" t="s">
        <v>89</v>
      </c>
      <c r="F208" s="228" t="s">
        <v>46</v>
      </c>
      <c r="G208" s="232">
        <v>3</v>
      </c>
      <c r="H208" s="168">
        <v>9.1999999999999993</v>
      </c>
      <c r="I208" s="233" t="s">
        <v>25</v>
      </c>
      <c r="K208" s="144"/>
      <c r="M208" s="144"/>
      <c r="N208" s="144"/>
      <c r="O208" s="144"/>
      <c r="P208" s="144"/>
      <c r="Q208" s="144"/>
      <c r="R208" s="144"/>
    </row>
    <row r="209" spans="1:18" outlineLevel="1" x14ac:dyDescent="0.25">
      <c r="A209" s="201">
        <v>20</v>
      </c>
      <c r="B209" s="136" t="s">
        <v>674</v>
      </c>
      <c r="C209" s="227" t="s">
        <v>124</v>
      </c>
      <c r="D209" s="217">
        <v>13</v>
      </c>
      <c r="E209" s="161" t="s">
        <v>27</v>
      </c>
      <c r="F209" s="161" t="s">
        <v>24</v>
      </c>
      <c r="G209" s="199">
        <v>3</v>
      </c>
      <c r="H209" s="161">
        <v>23.9</v>
      </c>
      <c r="I209" s="200" t="s">
        <v>25</v>
      </c>
      <c r="K209" s="144"/>
      <c r="M209" s="144"/>
      <c r="N209" s="144"/>
      <c r="O209" s="144"/>
      <c r="P209" s="144"/>
      <c r="Q209" s="144"/>
      <c r="R209" s="144"/>
    </row>
    <row r="210" spans="1:18" outlineLevel="1" x14ac:dyDescent="0.25">
      <c r="A210" s="201">
        <v>20</v>
      </c>
      <c r="B210" s="136" t="s">
        <v>674</v>
      </c>
      <c r="C210" s="227" t="s">
        <v>124</v>
      </c>
      <c r="D210" s="287" t="s">
        <v>754</v>
      </c>
      <c r="E210" s="73" t="s">
        <v>755</v>
      </c>
      <c r="F210" s="228" t="s">
        <v>78</v>
      </c>
      <c r="G210" s="232">
        <v>3</v>
      </c>
      <c r="H210" s="228">
        <v>44.5</v>
      </c>
      <c r="I210" s="233" t="s">
        <v>79</v>
      </c>
      <c r="K210" s="144"/>
      <c r="M210" s="144"/>
      <c r="N210" s="144"/>
      <c r="O210" s="144"/>
      <c r="P210" s="144"/>
      <c r="Q210" s="144"/>
      <c r="R210" s="144"/>
    </row>
    <row r="211" spans="1:18" outlineLevel="1" x14ac:dyDescent="0.25">
      <c r="A211" s="201">
        <v>20</v>
      </c>
      <c r="B211" s="136" t="s">
        <v>674</v>
      </c>
      <c r="C211" s="227" t="s">
        <v>124</v>
      </c>
      <c r="D211" s="287" t="s">
        <v>488</v>
      </c>
      <c r="E211" s="291" t="s">
        <v>756</v>
      </c>
      <c r="F211" s="231" t="s">
        <v>78</v>
      </c>
      <c r="G211" s="229">
        <v>3</v>
      </c>
      <c r="H211" s="231">
        <v>35.1</v>
      </c>
      <c r="I211" s="230" t="s">
        <v>79</v>
      </c>
      <c r="K211" s="144"/>
      <c r="M211" s="144"/>
      <c r="N211" s="144"/>
      <c r="O211" s="144"/>
      <c r="P211" s="144"/>
      <c r="Q211" s="144"/>
      <c r="R211" s="144"/>
    </row>
    <row r="212" spans="1:18" outlineLevel="1" x14ac:dyDescent="0.25">
      <c r="A212" s="234">
        <v>20</v>
      </c>
      <c r="B212" s="136" t="s">
        <v>674</v>
      </c>
      <c r="C212" s="227" t="s">
        <v>124</v>
      </c>
      <c r="D212" s="235">
        <v>17</v>
      </c>
      <c r="E212" s="136" t="s">
        <v>695</v>
      </c>
      <c r="F212" s="136" t="s">
        <v>24</v>
      </c>
      <c r="G212" s="227">
        <v>3</v>
      </c>
      <c r="H212" s="175">
        <v>116.8</v>
      </c>
      <c r="I212" s="136" t="s">
        <v>561</v>
      </c>
      <c r="K212" s="144"/>
      <c r="M212" s="144"/>
      <c r="N212" s="144"/>
      <c r="O212" s="144"/>
      <c r="P212" s="144"/>
      <c r="Q212" s="144"/>
      <c r="R212" s="144"/>
    </row>
    <row r="213" spans="1:18" outlineLevel="1" x14ac:dyDescent="0.25">
      <c r="A213" s="236">
        <v>20</v>
      </c>
      <c r="B213" s="237" t="s">
        <v>674</v>
      </c>
      <c r="C213" s="238" t="s">
        <v>124</v>
      </c>
      <c r="D213" s="136" t="s">
        <v>757</v>
      </c>
      <c r="E213" s="237" t="s">
        <v>758</v>
      </c>
      <c r="F213" s="237" t="s">
        <v>78</v>
      </c>
      <c r="G213" s="227">
        <v>3</v>
      </c>
      <c r="H213" s="136">
        <v>50.6</v>
      </c>
      <c r="I213" s="237" t="s">
        <v>79</v>
      </c>
      <c r="K213" s="144"/>
      <c r="M213" s="144"/>
      <c r="N213" s="144"/>
      <c r="O213" s="144"/>
      <c r="P213" s="144"/>
      <c r="Q213" s="144"/>
      <c r="R213" s="144"/>
    </row>
    <row r="214" spans="1:18" outlineLevel="1" x14ac:dyDescent="0.25">
      <c r="A214" s="239">
        <v>20</v>
      </c>
      <c r="B214" s="237" t="s">
        <v>674</v>
      </c>
      <c r="C214" s="238" t="s">
        <v>124</v>
      </c>
      <c r="D214" s="240" t="s">
        <v>487</v>
      </c>
      <c r="E214" s="237" t="s">
        <v>759</v>
      </c>
      <c r="F214" s="241" t="s">
        <v>78</v>
      </c>
      <c r="G214" s="242">
        <v>3</v>
      </c>
      <c r="H214" s="136">
        <v>41</v>
      </c>
      <c r="I214" s="241" t="s">
        <v>79</v>
      </c>
      <c r="K214" s="144"/>
      <c r="M214" s="144"/>
      <c r="N214" s="144"/>
      <c r="O214" s="144"/>
      <c r="P214" s="144"/>
      <c r="Q214" s="144"/>
      <c r="R214" s="144"/>
    </row>
    <row r="215" spans="1:18" outlineLevel="1" x14ac:dyDescent="0.25">
      <c r="A215" s="243">
        <v>20</v>
      </c>
      <c r="B215" s="237" t="s">
        <v>674</v>
      </c>
      <c r="C215" s="238" t="s">
        <v>124</v>
      </c>
      <c r="D215" s="235" t="s">
        <v>469</v>
      </c>
      <c r="E215" s="244" t="s">
        <v>760</v>
      </c>
      <c r="F215" s="245" t="s">
        <v>642</v>
      </c>
      <c r="G215" s="246">
        <v>3</v>
      </c>
      <c r="H215" s="247" t="s">
        <v>699</v>
      </c>
      <c r="I215" s="248" t="s">
        <v>30</v>
      </c>
      <c r="K215" s="144"/>
      <c r="M215" s="144"/>
      <c r="N215" s="144"/>
      <c r="O215" s="144"/>
      <c r="P215" s="144"/>
      <c r="Q215" s="144"/>
      <c r="R215" s="144"/>
    </row>
    <row r="216" spans="1:18" ht="13.8" outlineLevel="1" thickBot="1" x14ac:dyDescent="0.3">
      <c r="J216" s="218"/>
      <c r="K216" s="144"/>
      <c r="M216" s="144"/>
      <c r="N216" s="144"/>
      <c r="O216" s="144"/>
      <c r="P216" s="144"/>
      <c r="Q216" s="144"/>
      <c r="R216" s="144"/>
    </row>
    <row r="217" spans="1:18" x14ac:dyDescent="0.25">
      <c r="A217" s="181" t="s">
        <v>687</v>
      </c>
      <c r="B217" s="182"/>
      <c r="C217" s="183" t="s">
        <v>124</v>
      </c>
      <c r="D217" s="186"/>
      <c r="E217" s="186"/>
      <c r="F217" s="186"/>
      <c r="G217" s="183"/>
      <c r="H217" s="186">
        <v>976.2</v>
      </c>
      <c r="I217" s="187"/>
      <c r="K217" s="144"/>
      <c r="M217" s="144"/>
      <c r="N217" s="144"/>
      <c r="O217" s="144"/>
      <c r="P217" s="144"/>
      <c r="Q217" s="144"/>
      <c r="R217" s="144"/>
    </row>
    <row r="218" spans="1:18" ht="13.8" thickBot="1" x14ac:dyDescent="0.3">
      <c r="A218" s="188"/>
      <c r="B218" s="189"/>
      <c r="C218" s="190"/>
      <c r="D218" s="193"/>
      <c r="E218" s="193"/>
      <c r="F218" s="193"/>
      <c r="G218" s="190"/>
      <c r="H218" s="193"/>
      <c r="I218" s="194"/>
      <c r="K218" s="144"/>
      <c r="M218" s="144"/>
      <c r="N218" s="144"/>
      <c r="O218" s="144"/>
      <c r="P218" s="144"/>
      <c r="Q218" s="144"/>
      <c r="R218" s="144"/>
    </row>
    <row r="219" spans="1:18" ht="13.8" thickBot="1" x14ac:dyDescent="0.3">
      <c r="H219" s="249"/>
      <c r="K219" s="144"/>
      <c r="M219" s="144"/>
      <c r="N219" s="144"/>
      <c r="O219" s="144"/>
      <c r="P219" s="144"/>
      <c r="Q219" s="144"/>
      <c r="R219" s="144"/>
    </row>
    <row r="220" spans="1:18" ht="13.8" thickBot="1" x14ac:dyDescent="0.3">
      <c r="A220" s="181" t="s">
        <v>700</v>
      </c>
      <c r="B220" s="214"/>
      <c r="C220" s="219"/>
      <c r="D220" s="214"/>
      <c r="E220" s="214"/>
      <c r="F220" s="214"/>
      <c r="G220" s="219"/>
      <c r="H220" s="250">
        <f>H33+H57+H75</f>
        <v>2510.4</v>
      </c>
      <c r="I220" s="251"/>
      <c r="K220" s="144"/>
      <c r="M220" s="144"/>
      <c r="N220" s="144"/>
      <c r="O220" s="144"/>
      <c r="P220" s="144"/>
      <c r="Q220" s="144"/>
      <c r="R220" s="144"/>
    </row>
    <row r="221" spans="1:18" ht="13.8" thickBot="1" x14ac:dyDescent="0.3">
      <c r="A221" s="252" t="s">
        <v>701</v>
      </c>
      <c r="B221" s="253"/>
      <c r="C221" s="254"/>
      <c r="D221" s="253"/>
      <c r="E221" s="253"/>
      <c r="F221" s="253"/>
      <c r="G221" s="254"/>
      <c r="H221" s="255">
        <f>H104+H133+H164+H194+H217</f>
        <v>4978.2999999999984</v>
      </c>
      <c r="I221" s="256"/>
      <c r="K221" s="144"/>
      <c r="M221" s="144"/>
      <c r="N221" s="144"/>
      <c r="O221" s="144"/>
      <c r="P221" s="144"/>
      <c r="Q221" s="144"/>
      <c r="R221" s="144"/>
    </row>
    <row r="222" spans="1:18" ht="13.8" thickBot="1" x14ac:dyDescent="0.3">
      <c r="H222" s="257"/>
    </row>
    <row r="223" spans="1:18" s="132" customFormat="1" ht="13.8" thickBot="1" x14ac:dyDescent="0.3">
      <c r="A223" s="252" t="s">
        <v>190</v>
      </c>
      <c r="B223" s="253"/>
      <c r="C223" s="254"/>
      <c r="D223" s="253"/>
      <c r="E223" s="253"/>
      <c r="F223" s="253"/>
      <c r="G223" s="254"/>
      <c r="H223" s="255">
        <f>H220+H221</f>
        <v>7488.6999999999989</v>
      </c>
      <c r="I223" s="256"/>
      <c r="L223" s="258"/>
      <c r="M223" s="259"/>
      <c r="O223" s="260"/>
    </row>
    <row r="225" spans="1:2" ht="13.8" x14ac:dyDescent="0.25">
      <c r="A225" s="261" t="s">
        <v>646</v>
      </c>
    </row>
    <row r="226" spans="1:2" ht="13.8" x14ac:dyDescent="0.25">
      <c r="A226" s="261"/>
    </row>
    <row r="227" spans="1:2" ht="13.8" x14ac:dyDescent="0.25">
      <c r="A227" s="262" t="s">
        <v>46</v>
      </c>
      <c r="B227" s="129" t="s">
        <v>702</v>
      </c>
    </row>
    <row r="228" spans="1:2" x14ac:dyDescent="0.25">
      <c r="A228" s="263" t="s">
        <v>24</v>
      </c>
      <c r="B228" s="129" t="s">
        <v>703</v>
      </c>
    </row>
    <row r="229" spans="1:2" x14ac:dyDescent="0.25">
      <c r="A229" s="263" t="s">
        <v>78</v>
      </c>
      <c r="B229" s="129" t="s">
        <v>704</v>
      </c>
    </row>
    <row r="230" spans="1:2" x14ac:dyDescent="0.25">
      <c r="A230" s="263" t="s">
        <v>642</v>
      </c>
      <c r="B230" s="129" t="s">
        <v>705</v>
      </c>
    </row>
    <row r="231" spans="1:2" x14ac:dyDescent="0.25">
      <c r="A231" s="263" t="s">
        <v>558</v>
      </c>
      <c r="B231" s="129" t="s">
        <v>706</v>
      </c>
    </row>
  </sheetData>
  <sheetProtection formatCells="0" formatColumns="0"/>
  <autoFilter ref="E9:E217" xr:uid="{00000000-0009-0000-0000-000000000000}"/>
  <mergeCells count="6">
    <mergeCell ref="D6:F6"/>
    <mergeCell ref="D1:F1"/>
    <mergeCell ref="D2:F2"/>
    <mergeCell ref="D3:F3"/>
    <mergeCell ref="D4:F4"/>
    <mergeCell ref="D5:F5"/>
  </mergeCells>
  <hyperlinks>
    <hyperlink ref="J13" location="'Ruimtestaten Rhône en Loire'!A51" display="1e" xr:uid="{04813682-B9D8-4B23-A127-3ECA8EB48A7C}"/>
    <hyperlink ref="J14" location="'Ruimtestaten Rhône en Loire'!A73" display="2e" xr:uid="{13478395-419A-41F5-86B0-5574CFB442E3}"/>
    <hyperlink ref="J20" location="'Ruimtestaten Rhône en Loire'!A122" display="B.G." xr:uid="{32AFFA12-0470-45E8-8072-E1064CFC9331}"/>
    <hyperlink ref="J21" location="'Ruimtestaten Rhône en Loire'!A150" display="1e" xr:uid="{B180AD27-04EF-4E95-95C5-7946A0775D6B}"/>
    <hyperlink ref="J22" location="'Ruimtestaten Rhône en Loire'!A181" display="2e" xr:uid="{6854D38E-4E9A-4AF1-A533-D08FE0604152}"/>
    <hyperlink ref="J23" location="'Ruimtestaten Rhône en Loire'!A211" display="3e" xr:uid="{94282335-3A8A-4724-9F71-A48B79774E69}"/>
    <hyperlink ref="J24" location="'Ruimtestaten Rhône en Loire'!A234" display="4e" xr:uid="{FCFC26A5-D78C-4F2D-B2E5-74711A0BF39E}"/>
    <hyperlink ref="D1:F1" location="'Ruimtestaten Rhône en Loire'!A266" display="Begrippenlijst" xr:uid="{4270450B-81CE-4403-94D1-231102317E70}"/>
    <hyperlink ref="D2:F2" r:id="rId1" display="Ruimtestaatplattegronden NIC Zwolle" xr:uid="{1ABDBF42-8C30-41B3-AFDD-8F014BDA1740}"/>
  </hyperlinks>
  <pageMargins left="0.39370078740157483" right="0.19685039370078741" top="1.1811023622047245" bottom="0.59055118110236227" header="0.51181102362204722" footer="0.31496062992125984"/>
  <pageSetup paperSize="9" scale="70" orientation="landscape" r:id="rId2"/>
  <headerFooter alignWithMargins="0">
    <oddHeader xml:space="preserve">&amp;L&amp;"Arial,Vet"&amp;11Het NIC&amp;"Arial,Standaard"&amp;10
&amp;C&amp;"Arial,Vet"Schoonmaakdienstverlening  </oddHeader>
    <oddFooter>&amp;CBlad: &amp;P&amp;R&amp;F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550E7737B99847B6A9482731B4FA80" ma:contentTypeVersion="10" ma:contentTypeDescription="Een nieuw document maken." ma:contentTypeScope="" ma:versionID="7917f713c885aab90e8c1f856d16e8ce">
  <xsd:schema xmlns:xsd="http://www.w3.org/2001/XMLSchema" xmlns:xs="http://www.w3.org/2001/XMLSchema" xmlns:p="http://schemas.microsoft.com/office/2006/metadata/properties" xmlns:ns2="ca09ac5f-4e99-4636-b4c9-f09f13a29731" xmlns:ns3="6c985e3a-432b-4424-8a79-a0fd59e91b80" targetNamespace="http://schemas.microsoft.com/office/2006/metadata/properties" ma:root="true" ma:fieldsID="accbe78b825165f48e1879eeb30b7705" ns2:_="" ns3:_="">
    <xsd:import namespace="ca09ac5f-4e99-4636-b4c9-f09f13a29731"/>
    <xsd:import namespace="6c985e3a-432b-4424-8a79-a0fd59e91b80"/>
    <xsd:element name="properties">
      <xsd:complexType>
        <xsd:sequence>
          <xsd:element name="documentManagement">
            <xsd:complexType>
              <xsd:all>
                <xsd:element ref="ns2:Author0" minOccurs="0"/>
                <xsd:element ref="ns2:PageCount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09ac5f-4e99-4636-b4c9-f09f13a29731" elementFormDefault="qualified">
    <xsd:import namespace="http://schemas.microsoft.com/office/2006/documentManagement/types"/>
    <xsd:import namespace="http://schemas.microsoft.com/office/infopath/2007/PartnerControls"/>
    <xsd:element name="Author0" ma:index="8" nillable="true" ma:displayName="Author" ma:internalName="Author0">
      <xsd:simpleType>
        <xsd:restriction base="dms:Text"/>
      </xsd:simpleType>
    </xsd:element>
    <xsd:element name="PageCount" ma:index="9" nillable="true" ma:displayName="PageCount" ma:internalName="PageCount">
      <xsd:simpleType>
        <xsd:restriction base="dms:Number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686c6ab-6d30-47f2-8615-ae0df19793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985e3a-432b-4424-8a79-a0fd59e91b8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734f45a-2afd-4c53-9e91-90efd4740a6f}" ma:internalName="TaxCatchAll" ma:showField="CatchAllData" ma:web="6c985e3a-432b-4424-8a79-a0fd59e91b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hor0 xmlns="ca09ac5f-4e99-4636-b4c9-f09f13a29731" xsi:nil="true"/>
    <PageCount xmlns="ca09ac5f-4e99-4636-b4c9-f09f13a29731" xsi:nil="true"/>
    <TaxCatchAll xmlns="6c985e3a-432b-4424-8a79-a0fd59e91b80" xsi:nil="true"/>
    <lcf76f155ced4ddcb4097134ff3c332f xmlns="ca09ac5f-4e99-4636-b4c9-f09f13a2973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343058B-A895-4638-88E4-D3F649365D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BA50E5-A22B-4F58-BB7E-17EED1097D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09ac5f-4e99-4636-b4c9-f09f13a29731"/>
    <ds:schemaRef ds:uri="6c985e3a-432b-4424-8a79-a0fd59e91b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F7F50E-FCF3-4A04-A9D0-AF013EF36F23}">
  <ds:schemaRefs>
    <ds:schemaRef ds:uri="http://schemas.microsoft.com/office/2006/metadata/properties"/>
    <ds:schemaRef ds:uri="http://schemas.microsoft.com/office/infopath/2007/PartnerControls"/>
    <ds:schemaRef ds:uri="ca09ac5f-4e99-4636-b4c9-f09f13a29731"/>
    <ds:schemaRef ds:uri="6c985e3a-432b-4424-8a79-a0fd59e91b8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8</vt:i4>
      </vt:variant>
      <vt:variant>
        <vt:lpstr>Benoemde bereiken</vt:lpstr>
      </vt:variant>
      <vt:variant>
        <vt:i4>6</vt:i4>
      </vt:variant>
    </vt:vector>
  </HeadingPairs>
  <TitlesOfParts>
    <vt:vector size="14" baseType="lpstr">
      <vt:lpstr>De Grift 11-05-2023</vt:lpstr>
      <vt:lpstr>De Brug 11-05-2023</vt:lpstr>
      <vt:lpstr>Arnhem 16-05-2023</vt:lpstr>
      <vt:lpstr>Amsterdam 30-12-2022</vt:lpstr>
      <vt:lpstr>Groningen 16-05-2023</vt:lpstr>
      <vt:lpstr>Eindhoven 16-05-2023</vt:lpstr>
      <vt:lpstr>Rotterdam 01-05-2023</vt:lpstr>
      <vt:lpstr>Zwolle 10-05-2023</vt:lpstr>
      <vt:lpstr>'De Grift 11-05-2023'!Afdrukbereik</vt:lpstr>
      <vt:lpstr>'Groningen 16-05-2023'!Afdrukbereik</vt:lpstr>
      <vt:lpstr>'Amsterdam 30-12-2022'!Afdruktitels</vt:lpstr>
      <vt:lpstr>'Arnhem 16-05-2023'!Afdruktitels</vt:lpstr>
      <vt:lpstr>'Groningen 16-05-2023'!Afdruktitels</vt:lpstr>
      <vt:lpstr>'Zwolle 10-05-2023'!Afdruktitels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Klein, Jan</dc:creator>
  <cp:lastModifiedBy>Laatum, Daniëlle van</cp:lastModifiedBy>
  <dcterms:created xsi:type="dcterms:W3CDTF">2023-03-23T09:55:10Z</dcterms:created>
  <dcterms:modified xsi:type="dcterms:W3CDTF">2023-05-16T14:16:01Z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0x01010078550E7737B99847B6A9482731B4FA80</vt:lpwstr>
  </property>
  <property fmtid="{D5CDD505-2E9C-101B-9397-08002B2CF9AE}" pid="3" name="MediaServiceImageTags">
    <vt:lpwstr/>
  </property>
</Properties>
</file>