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Aanbestedingen-HardwareITInfrastructuur1/Gedeelde documenten/Hardware IT Infrastructuur 1/6.5 NvI 3/"/>
    </mc:Choice>
  </mc:AlternateContent>
  <xr:revisionPtr revIDLastSave="79" documentId="8_{1C325AA5-987C-4602-980E-FF9D887ED9F8}" xr6:coauthVersionLast="47" xr6:coauthVersionMax="47" xr10:uidLastSave="{608026CB-581C-4F27-9756-8C2777381705}"/>
  <bookViews>
    <workbookView xWindow="-108" yWindow="-108" windowWidth="23256" windowHeight="12456" xr2:uid="{C2283441-B935-438B-B9A8-F76EF15F771D}"/>
  </bookViews>
  <sheets>
    <sheet name="Bijlage 6 Prijzenblad NvI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5" i="1" s="1"/>
  <c r="D6" i="1"/>
  <c r="F6" i="1" s="1"/>
  <c r="D7" i="1"/>
  <c r="F7" i="1" s="1"/>
  <c r="D8" i="1"/>
  <c r="F8" i="1" s="1"/>
  <c r="D4" i="1"/>
  <c r="F4" i="1" s="1"/>
  <c r="E9" i="1"/>
  <c r="F9" i="1" l="1"/>
</calcChain>
</file>

<file path=xl/sharedStrings.xml><?xml version="1.0" encoding="utf-8"?>
<sst xmlns="http://schemas.openxmlformats.org/spreadsheetml/2006/main" count="23" uniqueCount="23">
  <si>
    <t>BIJLAGE 6</t>
  </si>
  <si>
    <t>PRIJZENBLAD</t>
  </si>
  <si>
    <t>WEGING</t>
  </si>
  <si>
    <t>OPSLAG%</t>
  </si>
  <si>
    <t>Servers</t>
  </si>
  <si>
    <t>Rackservers, blades, HCI-configuraties, serveronderdelen</t>
  </si>
  <si>
    <t>Netwerk</t>
  </si>
  <si>
    <t>Netwerkapparatuur, switches, accesspoints, routers, sfp's, enzovoort</t>
  </si>
  <si>
    <t>Storage</t>
  </si>
  <si>
    <t>Interne en externe opslagsystemen (SAN, NAS, disks)</t>
  </si>
  <si>
    <t>Beveiligingsapparatuur</t>
  </si>
  <si>
    <t>Firewall en andere appliances t.b.v. beveiliging van de infrastructuur</t>
  </si>
  <si>
    <t>Datacenter en overigen</t>
  </si>
  <si>
    <t>Racks, koeling (airco), stroomvoorziening (UPS), netwerk en datacenter gerelateerde bekabeling en aansluitmateriaal en overige</t>
  </si>
  <si>
    <t>TOTAAL</t>
  </si>
  <si>
    <t>groen: invullen, waarbij een keuze gemaakt moet worden uit de opslagpercentage in cel A16 t/m cel A56</t>
  </si>
  <si>
    <t>oranje: automatische berekening</t>
  </si>
  <si>
    <t>Opslagpercentage</t>
  </si>
  <si>
    <t>Aantal punten</t>
  </si>
  <si>
    <t>of hoger</t>
  </si>
  <si>
    <t>PUNTEN CONFORM CEL A16 T/M CEL A56</t>
  </si>
  <si>
    <t>TOTAAL PUNTEN</t>
  </si>
  <si>
    <t>NOTA VAN INLICHTINGEN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</si>
</sst>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9" fontId="2" fillId="0" borderId="2" xfId="2" applyFont="1" applyBorder="1" applyAlignment="1" applyProtection="1">
      <alignment horizontal="left" vertical="top" wrapText="1"/>
    </xf>
    <xf numFmtId="0" fontId="0" fillId="0" borderId="2" xfId="0" applyBorder="1" applyAlignment="1">
      <alignment vertical="top" wrapText="1"/>
    </xf>
    <xf numFmtId="9" fontId="0" fillId="0" borderId="2" xfId="2" applyFont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9" fontId="2" fillId="0" borderId="0" xfId="2" applyFont="1" applyBorder="1" applyAlignment="1" applyProtection="1">
      <alignment vertical="top" wrapText="1"/>
    </xf>
    <xf numFmtId="9" fontId="0" fillId="0" borderId="0" xfId="2" applyFont="1" applyAlignment="1" applyProtection="1">
      <alignment vertical="top" wrapText="1"/>
    </xf>
    <xf numFmtId="0" fontId="0" fillId="0" borderId="3" xfId="0" applyBorder="1" applyAlignment="1">
      <alignment vertical="top" wrapText="1"/>
    </xf>
    <xf numFmtId="9" fontId="2" fillId="0" borderId="5" xfId="2" applyFont="1" applyBorder="1" applyAlignment="1" applyProtection="1">
      <alignment vertical="top" wrapText="1"/>
    </xf>
    <xf numFmtId="0" fontId="2" fillId="0" borderId="5" xfId="0" applyFont="1" applyBorder="1" applyAlignment="1">
      <alignment horizontal="right" vertical="top" wrapText="1"/>
    </xf>
    <xf numFmtId="9" fontId="2" fillId="0" borderId="5" xfId="2" applyFont="1" applyBorder="1" applyAlignment="1" applyProtection="1">
      <alignment horizontal="right" vertical="top" wrapText="1"/>
    </xf>
    <xf numFmtId="0" fontId="0" fillId="0" borderId="4" xfId="0" applyBorder="1" applyAlignment="1">
      <alignment vertical="top" wrapText="1"/>
    </xf>
    <xf numFmtId="9" fontId="0" fillId="0" borderId="4" xfId="2" applyFont="1" applyBorder="1" applyAlignment="1" applyProtection="1">
      <alignment vertical="top" wrapText="1"/>
    </xf>
    <xf numFmtId="9" fontId="0" fillId="0" borderId="4" xfId="2" applyFont="1" applyFill="1" applyBorder="1" applyAlignment="1" applyProtection="1">
      <alignment vertical="top" wrapText="1"/>
    </xf>
    <xf numFmtId="0" fontId="2" fillId="0" borderId="0" xfId="0" applyFont="1" applyAlignment="1">
      <alignment horizontal="right" vertical="top" wrapText="1"/>
    </xf>
    <xf numFmtId="9" fontId="2" fillId="0" borderId="6" xfId="2" applyFont="1" applyFill="1" applyBorder="1" applyAlignment="1" applyProtection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9" fontId="2" fillId="0" borderId="0" xfId="2" applyFont="1" applyFill="1" applyBorder="1" applyAlignment="1" applyProtection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0" fontId="1" fillId="2" borderId="0" xfId="2" applyNumberFormat="1" applyFont="1" applyFill="1" applyBorder="1" applyAlignment="1" applyProtection="1">
      <alignment horizontal="right" vertical="top" wrapText="1"/>
    </xf>
    <xf numFmtId="9" fontId="0" fillId="0" borderId="0" xfId="2" applyFont="1" applyFill="1" applyBorder="1" applyAlignment="1" applyProtection="1">
      <alignment horizontal="right" vertical="top" wrapText="1"/>
    </xf>
    <xf numFmtId="9" fontId="0" fillId="0" borderId="0" xfId="2" applyFont="1" applyBorder="1" applyAlignment="1" applyProtection="1">
      <alignment vertical="top" wrapText="1"/>
    </xf>
    <xf numFmtId="10" fontId="1" fillId="3" borderId="0" xfId="2" applyNumberFormat="1" applyFont="1" applyFill="1" applyBorder="1" applyAlignment="1" applyProtection="1">
      <alignment horizontal="right" vertical="top" wrapText="1"/>
    </xf>
    <xf numFmtId="9" fontId="0" fillId="0" borderId="0" xfId="2" applyFont="1" applyBorder="1" applyAlignment="1" applyProtection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5" fontId="1" fillId="3" borderId="4" xfId="1" applyNumberFormat="1" applyFont="1" applyFill="1" applyBorder="1" applyAlignment="1" applyProtection="1">
      <alignment horizontal="left" vertical="top" wrapText="1"/>
    </xf>
    <xf numFmtId="164" fontId="1" fillId="2" borderId="4" xfId="2" applyNumberFormat="1" applyFon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8861-5DF7-4784-AB4A-892B51918210}">
  <dimension ref="A1:F57"/>
  <sheetViews>
    <sheetView tabSelected="1" topLeftCell="A3" zoomScale="120" zoomScaleNormal="120" workbookViewId="0">
      <selection activeCell="C8" sqref="C8"/>
    </sheetView>
  </sheetViews>
  <sheetFormatPr defaultColWidth="9" defaultRowHeight="14.4" x14ac:dyDescent="0.3"/>
  <cols>
    <col min="1" max="1" width="21.77734375" style="6" customWidth="1"/>
    <col min="2" max="2" width="48" style="6" customWidth="1"/>
    <col min="3" max="3" width="12.21875" style="6" customWidth="1"/>
    <col min="4" max="4" width="18.77734375" style="10" customWidth="1"/>
    <col min="5" max="5" width="9" style="10" customWidth="1"/>
    <col min="6" max="6" width="13.109375" style="6" customWidth="1"/>
    <col min="7" max="16384" width="9" style="6"/>
  </cols>
  <sheetData>
    <row r="1" spans="1:6" ht="15" thickBot="1" x14ac:dyDescent="0.35">
      <c r="A1" s="1" t="s">
        <v>0</v>
      </c>
      <c r="B1" s="2" t="s">
        <v>22</v>
      </c>
      <c r="C1" s="4"/>
      <c r="D1" s="5"/>
      <c r="E1" s="3"/>
    </row>
    <row r="2" spans="1:6" x14ac:dyDescent="0.3">
      <c r="A2" s="7" t="s">
        <v>1</v>
      </c>
      <c r="B2" s="8"/>
      <c r="E2" s="9"/>
    </row>
    <row r="3" spans="1:6" ht="43.2" x14ac:dyDescent="0.3">
      <c r="A3" s="11"/>
      <c r="C3" s="13" t="s">
        <v>3</v>
      </c>
      <c r="D3" s="14" t="s">
        <v>20</v>
      </c>
      <c r="E3" s="12" t="s">
        <v>2</v>
      </c>
      <c r="F3" s="34" t="s">
        <v>21</v>
      </c>
    </row>
    <row r="4" spans="1:6" x14ac:dyDescent="0.3">
      <c r="A4" s="15" t="s">
        <v>4</v>
      </c>
      <c r="B4" s="15" t="s">
        <v>5</v>
      </c>
      <c r="C4" s="31"/>
      <c r="D4" s="30" t="e">
        <f>VLOOKUP(C4,A$16:B$56,2,TRUE)</f>
        <v>#N/A</v>
      </c>
      <c r="E4" s="16">
        <v>0.25</v>
      </c>
      <c r="F4" s="15" t="e">
        <f>E4*D4</f>
        <v>#N/A</v>
      </c>
    </row>
    <row r="5" spans="1:6" ht="31.5" customHeight="1" x14ac:dyDescent="0.3">
      <c r="A5" s="15" t="s">
        <v>6</v>
      </c>
      <c r="B5" s="15" t="s">
        <v>7</v>
      </c>
      <c r="C5" s="31"/>
      <c r="D5" s="30" t="e">
        <f t="shared" ref="D5:D8" si="0">VLOOKUP(C5,A$16:B$56,2,TRUE)</f>
        <v>#N/A</v>
      </c>
      <c r="E5" s="16">
        <v>0.25</v>
      </c>
      <c r="F5" s="15" t="e">
        <f t="shared" ref="F5:F8" si="1">E5*D5</f>
        <v>#N/A</v>
      </c>
    </row>
    <row r="6" spans="1:6" x14ac:dyDescent="0.3">
      <c r="A6" s="15" t="s">
        <v>8</v>
      </c>
      <c r="B6" s="15" t="s">
        <v>9</v>
      </c>
      <c r="C6" s="31"/>
      <c r="D6" s="30" t="e">
        <f t="shared" si="0"/>
        <v>#N/A</v>
      </c>
      <c r="E6" s="16">
        <v>0.2</v>
      </c>
      <c r="F6" s="15" t="e">
        <f t="shared" si="1"/>
        <v>#N/A</v>
      </c>
    </row>
    <row r="7" spans="1:6" ht="35.25" customHeight="1" x14ac:dyDescent="0.3">
      <c r="A7" s="15" t="s">
        <v>10</v>
      </c>
      <c r="B7" s="15" t="s">
        <v>11</v>
      </c>
      <c r="C7" s="31"/>
      <c r="D7" s="30" t="e">
        <f t="shared" si="0"/>
        <v>#N/A</v>
      </c>
      <c r="E7" s="17">
        <v>0.2</v>
      </c>
      <c r="F7" s="15" t="e">
        <f t="shared" si="1"/>
        <v>#N/A</v>
      </c>
    </row>
    <row r="8" spans="1:6" ht="49.5" customHeight="1" x14ac:dyDescent="0.3">
      <c r="A8" s="15" t="s">
        <v>12</v>
      </c>
      <c r="B8" s="15" t="s">
        <v>13</v>
      </c>
      <c r="C8" s="31"/>
      <c r="D8" s="30" t="e">
        <f t="shared" si="0"/>
        <v>#N/A</v>
      </c>
      <c r="E8" s="17">
        <v>0.1</v>
      </c>
      <c r="F8" s="15" t="e">
        <f t="shared" si="1"/>
        <v>#N/A</v>
      </c>
    </row>
    <row r="9" spans="1:6" s="8" customFormat="1" x14ac:dyDescent="0.3">
      <c r="A9" s="18"/>
      <c r="B9" s="18" t="s">
        <v>14</v>
      </c>
      <c r="C9" s="20"/>
      <c r="D9" s="20"/>
      <c r="E9" s="19">
        <f>SUM(E4:E8)</f>
        <v>0.99999999999999989</v>
      </c>
      <c r="F9" s="35" t="e">
        <f>SUM(F4:F8)</f>
        <v>#N/A</v>
      </c>
    </row>
    <row r="10" spans="1:6" s="8" customFormat="1" x14ac:dyDescent="0.3">
      <c r="A10" s="18"/>
      <c r="B10" s="18"/>
      <c r="C10" s="22"/>
      <c r="D10" s="22"/>
      <c r="E10" s="21"/>
    </row>
    <row r="11" spans="1:6" ht="28.8" x14ac:dyDescent="0.3">
      <c r="B11" s="23" t="s">
        <v>15</v>
      </c>
      <c r="D11" s="25"/>
      <c r="E11" s="24"/>
    </row>
    <row r="12" spans="1:6" x14ac:dyDescent="0.3">
      <c r="B12" s="26" t="s">
        <v>16</v>
      </c>
      <c r="D12" s="25"/>
      <c r="E12" s="27"/>
    </row>
    <row r="15" spans="1:6" x14ac:dyDescent="0.3">
      <c r="A15" s="28" t="s">
        <v>17</v>
      </c>
      <c r="B15" s="28" t="s">
        <v>18</v>
      </c>
    </row>
    <row r="16" spans="1:6" s="10" customFormat="1" x14ac:dyDescent="0.3">
      <c r="A16" s="36">
        <v>5.0000000000000001E-3</v>
      </c>
      <c r="B16" s="29">
        <v>55</v>
      </c>
      <c r="C16" s="6"/>
    </row>
    <row r="17" spans="1:3" s="10" customFormat="1" x14ac:dyDescent="0.3">
      <c r="A17" s="36">
        <v>6.0000000000000001E-3</v>
      </c>
      <c r="B17" s="29">
        <v>54</v>
      </c>
      <c r="C17" s="6"/>
    </row>
    <row r="18" spans="1:3" s="10" customFormat="1" x14ac:dyDescent="0.3">
      <c r="A18" s="36">
        <v>7.0000000000000001E-3</v>
      </c>
      <c r="B18" s="29">
        <v>53</v>
      </c>
      <c r="C18" s="6"/>
    </row>
    <row r="19" spans="1:3" s="10" customFormat="1" x14ac:dyDescent="0.3">
      <c r="A19" s="36">
        <v>8.0000000000000002E-3</v>
      </c>
      <c r="B19" s="29">
        <v>52</v>
      </c>
      <c r="C19" s="6"/>
    </row>
    <row r="20" spans="1:3" s="10" customFormat="1" x14ac:dyDescent="0.3">
      <c r="A20" s="36">
        <v>8.9999999999999993E-3</v>
      </c>
      <c r="B20" s="29">
        <v>51</v>
      </c>
      <c r="C20" s="6"/>
    </row>
    <row r="21" spans="1:3" s="10" customFormat="1" x14ac:dyDescent="0.3">
      <c r="A21" s="36">
        <v>0.01</v>
      </c>
      <c r="B21" s="29">
        <v>50</v>
      </c>
      <c r="C21" s="6"/>
    </row>
    <row r="22" spans="1:3" s="10" customFormat="1" x14ac:dyDescent="0.3">
      <c r="A22" s="36">
        <v>1.0999999999999999E-2</v>
      </c>
      <c r="B22" s="29">
        <v>49</v>
      </c>
      <c r="C22" s="6"/>
    </row>
    <row r="23" spans="1:3" s="10" customFormat="1" x14ac:dyDescent="0.3">
      <c r="A23" s="36">
        <v>1.2E-2</v>
      </c>
      <c r="B23" s="29">
        <v>48</v>
      </c>
      <c r="C23" s="6"/>
    </row>
    <row r="24" spans="1:3" s="10" customFormat="1" x14ac:dyDescent="0.3">
      <c r="A24" s="36">
        <v>1.2999999999999999E-2</v>
      </c>
      <c r="B24" s="29">
        <v>47</v>
      </c>
      <c r="C24" s="6"/>
    </row>
    <row r="25" spans="1:3" s="10" customFormat="1" x14ac:dyDescent="0.3">
      <c r="A25" s="36">
        <v>1.4E-2</v>
      </c>
      <c r="B25" s="29">
        <v>46</v>
      </c>
      <c r="C25" s="6"/>
    </row>
    <row r="26" spans="1:3" s="10" customFormat="1" x14ac:dyDescent="0.3">
      <c r="A26" s="36">
        <v>1.4999999999999999E-2</v>
      </c>
      <c r="B26" s="29">
        <v>45</v>
      </c>
      <c r="C26" s="6"/>
    </row>
    <row r="27" spans="1:3" s="10" customFormat="1" x14ac:dyDescent="0.3">
      <c r="A27" s="36">
        <v>1.6E-2</v>
      </c>
      <c r="B27" s="29">
        <v>44</v>
      </c>
      <c r="C27" s="6"/>
    </row>
    <row r="28" spans="1:3" s="10" customFormat="1" x14ac:dyDescent="0.3">
      <c r="A28" s="36">
        <v>1.7000000000000001E-2</v>
      </c>
      <c r="B28" s="29">
        <v>43</v>
      </c>
      <c r="C28" s="6"/>
    </row>
    <row r="29" spans="1:3" s="10" customFormat="1" x14ac:dyDescent="0.3">
      <c r="A29" s="36">
        <v>1.7999999999999999E-2</v>
      </c>
      <c r="B29" s="29">
        <v>42</v>
      </c>
      <c r="C29" s="6"/>
    </row>
    <row r="30" spans="1:3" s="10" customFormat="1" x14ac:dyDescent="0.3">
      <c r="A30" s="36">
        <v>1.9E-2</v>
      </c>
      <c r="B30" s="29">
        <v>41</v>
      </c>
      <c r="C30" s="6"/>
    </row>
    <row r="31" spans="1:3" s="10" customFormat="1" x14ac:dyDescent="0.3">
      <c r="A31" s="36">
        <v>0.02</v>
      </c>
      <c r="B31" s="29">
        <v>40</v>
      </c>
      <c r="C31" s="6"/>
    </row>
    <row r="32" spans="1:3" s="10" customFormat="1" x14ac:dyDescent="0.3">
      <c r="A32" s="36">
        <v>2.1000000000000001E-2</v>
      </c>
      <c r="B32" s="29">
        <v>39</v>
      </c>
      <c r="C32" s="6"/>
    </row>
    <row r="33" spans="1:3" s="10" customFormat="1" x14ac:dyDescent="0.3">
      <c r="A33" s="36">
        <v>2.1999999999999999E-2</v>
      </c>
      <c r="B33" s="29">
        <v>38</v>
      </c>
      <c r="C33" s="6"/>
    </row>
    <row r="34" spans="1:3" s="10" customFormat="1" x14ac:dyDescent="0.3">
      <c r="A34" s="36">
        <v>2.3E-2</v>
      </c>
      <c r="B34" s="29">
        <v>37</v>
      </c>
      <c r="C34" s="6"/>
    </row>
    <row r="35" spans="1:3" s="10" customFormat="1" x14ac:dyDescent="0.3">
      <c r="A35" s="36">
        <v>2.4E-2</v>
      </c>
      <c r="B35" s="29">
        <v>36</v>
      </c>
      <c r="C35" s="6"/>
    </row>
    <row r="36" spans="1:3" s="10" customFormat="1" x14ac:dyDescent="0.3">
      <c r="A36" s="36">
        <v>2.5000000000000001E-2</v>
      </c>
      <c r="B36" s="29">
        <v>35</v>
      </c>
      <c r="C36" s="6"/>
    </row>
    <row r="37" spans="1:3" s="10" customFormat="1" x14ac:dyDescent="0.3">
      <c r="A37" s="36">
        <v>2.5999999999999999E-2</v>
      </c>
      <c r="B37" s="29">
        <v>34</v>
      </c>
      <c r="C37" s="6"/>
    </row>
    <row r="38" spans="1:3" s="10" customFormat="1" x14ac:dyDescent="0.3">
      <c r="A38" s="36">
        <v>2.7E-2</v>
      </c>
      <c r="B38" s="29">
        <v>33</v>
      </c>
      <c r="C38" s="6"/>
    </row>
    <row r="39" spans="1:3" s="10" customFormat="1" x14ac:dyDescent="0.3">
      <c r="A39" s="36">
        <v>2.8000000000000001E-2</v>
      </c>
      <c r="B39" s="29">
        <v>32</v>
      </c>
      <c r="C39" s="6"/>
    </row>
    <row r="40" spans="1:3" s="10" customFormat="1" x14ac:dyDescent="0.3">
      <c r="A40" s="36">
        <v>2.9000000000000001E-2</v>
      </c>
      <c r="B40" s="29">
        <v>31</v>
      </c>
      <c r="C40" s="6"/>
    </row>
    <row r="41" spans="1:3" s="10" customFormat="1" x14ac:dyDescent="0.3">
      <c r="A41" s="36">
        <v>0.03</v>
      </c>
      <c r="B41" s="29">
        <v>30</v>
      </c>
      <c r="C41" s="6"/>
    </row>
    <row r="42" spans="1:3" s="10" customFormat="1" x14ac:dyDescent="0.3">
      <c r="A42" s="36">
        <v>3.1E-2</v>
      </c>
      <c r="B42" s="29">
        <v>28</v>
      </c>
      <c r="C42" s="6"/>
    </row>
    <row r="43" spans="1:3" s="10" customFormat="1" x14ac:dyDescent="0.3">
      <c r="A43" s="36">
        <v>3.2000000000000001E-2</v>
      </c>
      <c r="B43" s="29">
        <v>26</v>
      </c>
      <c r="C43" s="6"/>
    </row>
    <row r="44" spans="1:3" s="10" customFormat="1" x14ac:dyDescent="0.3">
      <c r="A44" s="36">
        <v>3.3000000000000002E-2</v>
      </c>
      <c r="B44" s="29">
        <v>24</v>
      </c>
      <c r="C44" s="6"/>
    </row>
    <row r="45" spans="1:3" s="10" customFormat="1" x14ac:dyDescent="0.3">
      <c r="A45" s="36">
        <v>3.4000000000000002E-2</v>
      </c>
      <c r="B45" s="29">
        <v>22</v>
      </c>
      <c r="C45" s="6"/>
    </row>
    <row r="46" spans="1:3" s="10" customFormat="1" x14ac:dyDescent="0.3">
      <c r="A46" s="36">
        <v>3.5000000000000003E-2</v>
      </c>
      <c r="B46" s="29">
        <v>20</v>
      </c>
      <c r="C46" s="6"/>
    </row>
    <row r="47" spans="1:3" s="10" customFormat="1" x14ac:dyDescent="0.3">
      <c r="A47" s="36">
        <v>3.5999999999999997E-2</v>
      </c>
      <c r="B47" s="29">
        <v>18</v>
      </c>
      <c r="C47" s="6"/>
    </row>
    <row r="48" spans="1:3" s="10" customFormat="1" x14ac:dyDescent="0.3">
      <c r="A48" s="36">
        <v>3.6999999999999998E-2</v>
      </c>
      <c r="B48" s="29">
        <v>16</v>
      </c>
      <c r="C48" s="6"/>
    </row>
    <row r="49" spans="1:3" s="10" customFormat="1" x14ac:dyDescent="0.3">
      <c r="A49" s="36">
        <v>3.7999999999999999E-2</v>
      </c>
      <c r="B49" s="29">
        <v>14</v>
      </c>
      <c r="C49" s="6"/>
    </row>
    <row r="50" spans="1:3" s="10" customFormat="1" x14ac:dyDescent="0.3">
      <c r="A50" s="36">
        <v>3.9E-2</v>
      </c>
      <c r="B50" s="29">
        <v>12</v>
      </c>
      <c r="C50" s="6"/>
    </row>
    <row r="51" spans="1:3" s="10" customFormat="1" x14ac:dyDescent="0.3">
      <c r="A51" s="36">
        <v>0.04</v>
      </c>
      <c r="B51" s="29">
        <v>10</v>
      </c>
      <c r="C51" s="6"/>
    </row>
    <row r="52" spans="1:3" s="10" customFormat="1" x14ac:dyDescent="0.3">
      <c r="A52" s="36">
        <v>4.1000000000000002E-2</v>
      </c>
      <c r="B52" s="29">
        <v>8</v>
      </c>
      <c r="C52" s="6"/>
    </row>
    <row r="53" spans="1:3" s="10" customFormat="1" x14ac:dyDescent="0.3">
      <c r="A53" s="36">
        <v>4.2000000000000003E-2</v>
      </c>
      <c r="B53" s="29">
        <v>6</v>
      </c>
      <c r="C53" s="6"/>
    </row>
    <row r="54" spans="1:3" s="10" customFormat="1" x14ac:dyDescent="0.3">
      <c r="A54" s="36">
        <v>4.2999999999999997E-2</v>
      </c>
      <c r="B54" s="29">
        <v>4</v>
      </c>
      <c r="C54" s="6"/>
    </row>
    <row r="55" spans="1:3" s="10" customFormat="1" x14ac:dyDescent="0.3">
      <c r="A55" s="37">
        <v>4.3999999999999997E-2</v>
      </c>
      <c r="B55" s="29">
        <v>2</v>
      </c>
      <c r="C55" s="6"/>
    </row>
    <row r="56" spans="1:3" s="10" customFormat="1" x14ac:dyDescent="0.3">
      <c r="A56" s="37">
        <v>4.4999999999999998E-2</v>
      </c>
      <c r="B56" s="32">
        <v>0</v>
      </c>
      <c r="C56" s="6"/>
    </row>
    <row r="57" spans="1:3" x14ac:dyDescent="0.3">
      <c r="A57" s="33" t="s">
        <v>19</v>
      </c>
    </row>
  </sheetData>
  <sheetProtection algorithmName="SHA-512" hashValue="HHsyOgKkU9zQXiNXeKUfRsd5+HbywvvDjtEt6aOOsccSdlJY0+Bv9Tlw+XfZZkohAzp2wiLj3WQcUdLaZ+Gn7w==" saltValue="yktVRpLOYHf3c3E/jv66Aw==" spinCount="100000" sheet="1" selectLockedCell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101713-429f-44ec-a64f-c458436e69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225A7EDD967943A3880F8EF4578252" ma:contentTypeVersion="11" ma:contentTypeDescription="Een nieuw document maken." ma:contentTypeScope="" ma:versionID="b201de43e06e98eaf054e7b93766dee7">
  <xsd:schema xmlns:xsd="http://www.w3.org/2001/XMLSchema" xmlns:xs="http://www.w3.org/2001/XMLSchema" xmlns:p="http://schemas.microsoft.com/office/2006/metadata/properties" xmlns:ns2="73101713-429f-44ec-a64f-c458436e694c" xmlns:ns3="507d8ee2-5ade-44ab-9548-1065c6db3d27" targetNamespace="http://schemas.microsoft.com/office/2006/metadata/properties" ma:root="true" ma:fieldsID="c8adfde69d247e03be3b1f1fd8f9086c" ns2:_="" ns3:_="">
    <xsd:import namespace="73101713-429f-44ec-a64f-c458436e694c"/>
    <xsd:import namespace="507d8ee2-5ade-44ab-9548-1065c6db3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01713-429f-44ec-a64f-c458436e6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d8ee2-5ade-44ab-9548-1065c6db3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9E9EF-4484-41DA-AD08-20DF736C42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172D3B-4950-4E36-8B0A-7497B49A7163}">
  <ds:schemaRefs>
    <ds:schemaRef ds:uri="http://purl.org/dc/terms/"/>
    <ds:schemaRef ds:uri="73101713-429f-44ec-a64f-c458436e694c"/>
    <ds:schemaRef ds:uri="http://schemas.openxmlformats.org/package/2006/metadata/core-properties"/>
    <ds:schemaRef ds:uri="http://purl.org/dc/dcmitype/"/>
    <ds:schemaRef ds:uri="507d8ee2-5ade-44ab-9548-1065c6db3d2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9760C1-FC94-49D0-B791-D5874B480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01713-429f-44ec-a64f-c458436e694c"/>
    <ds:schemaRef ds:uri="507d8ee2-5ade-44ab-9548-1065c6db3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 NvI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 van Heukelom</dc:creator>
  <cp:keywords/>
  <dc:description/>
  <cp:lastModifiedBy>Jan Kwint</cp:lastModifiedBy>
  <cp:revision/>
  <dcterms:created xsi:type="dcterms:W3CDTF">2023-10-20T14:22:40Z</dcterms:created>
  <dcterms:modified xsi:type="dcterms:W3CDTF">2023-10-23T07:41:45Z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0x01010075225A7EDD967943A3880F8EF4578252</vt:lpwstr>
  </property>
  <property fmtid="{D5CDD505-2E9C-101B-9397-08002B2CF9AE}" pid="3" name="MediaServiceImageTags">
    <vt:lpwstr/>
  </property>
</Properties>
</file>