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3\Waterschap Vechtstromen\Wagenpark\"/>
    </mc:Choice>
  </mc:AlternateContent>
  <bookViews>
    <workbookView xWindow="-120" yWindow="-120" windowWidth="29040" windowHeight="15840"/>
  </bookViews>
  <sheets>
    <sheet name="Ovz voertuigen WV" sheetId="1" r:id="rId1"/>
  </sheets>
  <definedNames>
    <definedName name="_xlnm.Print_Titles" localSheetId="0">'Ovz voertuigen WV'!$2:$2</definedName>
  </definedNames>
  <calcPr calcId="162913"/>
</workbook>
</file>

<file path=xl/calcChain.xml><?xml version="1.0" encoding="utf-8"?>
<calcChain xmlns="http://schemas.openxmlformats.org/spreadsheetml/2006/main">
  <c r="O145" i="1" l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Q147" i="1" l="1"/>
  <c r="P147" i="1"/>
  <c r="O147" i="1"/>
  <c r="M147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147" i="1" l="1"/>
  <c r="S148" i="1" s="1"/>
</calcChain>
</file>

<file path=xl/sharedStrings.xml><?xml version="1.0" encoding="utf-8"?>
<sst xmlns="http://schemas.openxmlformats.org/spreadsheetml/2006/main" count="756" uniqueCount="471">
  <si>
    <t/>
  </si>
  <si>
    <t xml:space="preserve">RI233 Vechtstromen                      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</si>
  <si>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</si>
  <si>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</si>
  <si>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</si>
  <si>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</si>
  <si>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</si>
  <si>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</si>
  <si>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</si>
  <si>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</si>
  <si>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</si>
  <si>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</si>
  <si>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</si>
  <si>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SVI</t>
  </si>
  <si>
    <t>Netto Premie</t>
  </si>
  <si>
    <t>Personenauto</t>
  </si>
  <si>
    <t>37980911 Athlon Car Lease en/of</t>
  </si>
  <si>
    <t xml:space="preserve">93158               </t>
  </si>
  <si>
    <t xml:space="preserve">NB728T    </t>
  </si>
  <si>
    <t>4066</t>
  </si>
  <si>
    <t xml:space="preserve">Dacia               </t>
  </si>
  <si>
    <t xml:space="preserve"> </t>
  </si>
  <si>
    <t xml:space="preserve">93159               </t>
  </si>
  <si>
    <t xml:space="preserve">NB721T    </t>
  </si>
  <si>
    <t>0953</t>
  </si>
  <si>
    <t xml:space="preserve">93161               </t>
  </si>
  <si>
    <t xml:space="preserve">NB722T    </t>
  </si>
  <si>
    <t>0954</t>
  </si>
  <si>
    <t xml:space="preserve">93162               </t>
  </si>
  <si>
    <t xml:space="preserve">NB719T    </t>
  </si>
  <si>
    <t>0949</t>
  </si>
  <si>
    <t xml:space="preserve">93163               </t>
  </si>
  <si>
    <t xml:space="preserve">TJ281R    </t>
  </si>
  <si>
    <t>5517</t>
  </si>
  <si>
    <t xml:space="preserve">93164               </t>
  </si>
  <si>
    <t xml:space="preserve">TJ277R    </t>
  </si>
  <si>
    <t>5522</t>
  </si>
  <si>
    <t xml:space="preserve">93165               </t>
  </si>
  <si>
    <t xml:space="preserve">TJ274R    </t>
  </si>
  <si>
    <t>5513</t>
  </si>
  <si>
    <t xml:space="preserve">93166               </t>
  </si>
  <si>
    <t xml:space="preserve">TJ282R    </t>
  </si>
  <si>
    <t>5521</t>
  </si>
  <si>
    <t xml:space="preserve">93167               </t>
  </si>
  <si>
    <t xml:space="preserve">TJ278R    </t>
  </si>
  <si>
    <t>5514</t>
  </si>
  <si>
    <t xml:space="preserve">93168               </t>
  </si>
  <si>
    <t xml:space="preserve">TJ276R    </t>
  </si>
  <si>
    <t>5519</t>
  </si>
  <si>
    <t xml:space="preserve">93169               </t>
  </si>
  <si>
    <t xml:space="preserve">TD279V    </t>
  </si>
  <si>
    <t>2217</t>
  </si>
  <si>
    <t xml:space="preserve">Renault             </t>
  </si>
  <si>
    <t xml:space="preserve">93170               </t>
  </si>
  <si>
    <t xml:space="preserve">TD280V    </t>
  </si>
  <si>
    <t>9151</t>
  </si>
  <si>
    <t xml:space="preserve">93171               </t>
  </si>
  <si>
    <t xml:space="preserve">TD281V    </t>
  </si>
  <si>
    <t>8536</t>
  </si>
  <si>
    <t xml:space="preserve">93172               </t>
  </si>
  <si>
    <t xml:space="preserve">TJ279R    </t>
  </si>
  <si>
    <t>5523</t>
  </si>
  <si>
    <t xml:space="preserve">93173               </t>
  </si>
  <si>
    <t xml:space="preserve">TJ275R    </t>
  </si>
  <si>
    <t>0749</t>
  </si>
  <si>
    <t xml:space="preserve">93174               </t>
  </si>
  <si>
    <t xml:space="preserve">TJ280R    </t>
  </si>
  <si>
    <t>5516</t>
  </si>
  <si>
    <t xml:space="preserve">93175               </t>
  </si>
  <si>
    <t xml:space="preserve">KD161R    </t>
  </si>
  <si>
    <t>5508</t>
  </si>
  <si>
    <t xml:space="preserve">Toyota              </t>
  </si>
  <si>
    <t xml:space="preserve">93176               </t>
  </si>
  <si>
    <t xml:space="preserve">KS190D    </t>
  </si>
  <si>
    <t>5820</t>
  </si>
  <si>
    <t xml:space="preserve">93177               </t>
  </si>
  <si>
    <t xml:space="preserve">KS191D    </t>
  </si>
  <si>
    <t>6153</t>
  </si>
  <si>
    <t xml:space="preserve">93178               </t>
  </si>
  <si>
    <t xml:space="preserve">KS471L    </t>
  </si>
  <si>
    <t>5713</t>
  </si>
  <si>
    <t xml:space="preserve">93179               </t>
  </si>
  <si>
    <t xml:space="preserve">KS192D    </t>
  </si>
  <si>
    <t>5731</t>
  </si>
  <si>
    <t xml:space="preserve">93180               </t>
  </si>
  <si>
    <t xml:space="preserve">KT724D    </t>
  </si>
  <si>
    <t>5828</t>
  </si>
  <si>
    <t xml:space="preserve">93181               </t>
  </si>
  <si>
    <t xml:space="preserve">KL885G    </t>
  </si>
  <si>
    <t>3015</t>
  </si>
  <si>
    <t xml:space="preserve">93184               </t>
  </si>
  <si>
    <t xml:space="preserve">KL889G    </t>
  </si>
  <si>
    <t>7596</t>
  </si>
  <si>
    <t xml:space="preserve">93188               </t>
  </si>
  <si>
    <t xml:space="preserve">KD162R    </t>
  </si>
  <si>
    <t>7534</t>
  </si>
  <si>
    <t xml:space="preserve">93190               </t>
  </si>
  <si>
    <t xml:space="preserve">KL888G    </t>
  </si>
  <si>
    <t>2907</t>
  </si>
  <si>
    <t xml:space="preserve">93192               </t>
  </si>
  <si>
    <t xml:space="preserve">RN383H    </t>
  </si>
  <si>
    <t>6828</t>
  </si>
  <si>
    <t xml:space="preserve">93193               </t>
  </si>
  <si>
    <t xml:space="preserve">RN386H    </t>
  </si>
  <si>
    <t>6837</t>
  </si>
  <si>
    <t xml:space="preserve">93194               </t>
  </si>
  <si>
    <t xml:space="preserve">RN388H    </t>
  </si>
  <si>
    <t>6841</t>
  </si>
  <si>
    <t xml:space="preserve">93195               </t>
  </si>
  <si>
    <t xml:space="preserve">RN384H    </t>
  </si>
  <si>
    <t>6829</t>
  </si>
  <si>
    <t xml:space="preserve">93196               </t>
  </si>
  <si>
    <t xml:space="preserve">RN385H    </t>
  </si>
  <si>
    <t>6836</t>
  </si>
  <si>
    <t xml:space="preserve">93198               </t>
  </si>
  <si>
    <t xml:space="preserve">NB723T    </t>
  </si>
  <si>
    <t>0955</t>
  </si>
  <si>
    <t xml:space="preserve">93199               </t>
  </si>
  <si>
    <t xml:space="preserve">NB720T    </t>
  </si>
  <si>
    <t>0952</t>
  </si>
  <si>
    <t xml:space="preserve">93200               </t>
  </si>
  <si>
    <t xml:space="preserve">NB725T    </t>
  </si>
  <si>
    <t>0964</t>
  </si>
  <si>
    <t xml:space="preserve">93201               </t>
  </si>
  <si>
    <t xml:space="preserve">RN387H    </t>
  </si>
  <si>
    <t>6839</t>
  </si>
  <si>
    <t xml:space="preserve">112630              </t>
  </si>
  <si>
    <t xml:space="preserve">S751PN    </t>
  </si>
  <si>
    <t>5443</t>
  </si>
  <si>
    <t xml:space="preserve">Peugeot             </t>
  </si>
  <si>
    <t xml:space="preserve">112631              </t>
  </si>
  <si>
    <t xml:space="preserve">S752PN    </t>
  </si>
  <si>
    <t>5441</t>
  </si>
  <si>
    <t xml:space="preserve">114031              </t>
  </si>
  <si>
    <t xml:space="preserve">T382LL    </t>
  </si>
  <si>
    <t>5445</t>
  </si>
  <si>
    <t xml:space="preserve">114565              </t>
  </si>
  <si>
    <t xml:space="preserve">T378LL    </t>
  </si>
  <si>
    <t>4780</t>
  </si>
  <si>
    <t xml:space="preserve">114566              </t>
  </si>
  <si>
    <t xml:space="preserve">T385LL    </t>
  </si>
  <si>
    <t>4781</t>
  </si>
  <si>
    <t>789608 MHC Mobility</t>
  </si>
  <si>
    <t xml:space="preserve">93267               </t>
  </si>
  <si>
    <t xml:space="preserve">XT931R    </t>
  </si>
  <si>
    <t>5672</t>
  </si>
  <si>
    <t xml:space="preserve">93268               </t>
  </si>
  <si>
    <t xml:space="preserve">XT934R    </t>
  </si>
  <si>
    <t>5673</t>
  </si>
  <si>
    <t xml:space="preserve">93269               </t>
  </si>
  <si>
    <t xml:space="preserve">XT930R    </t>
  </si>
  <si>
    <t>5680</t>
  </si>
  <si>
    <t xml:space="preserve">93270               </t>
  </si>
  <si>
    <t xml:space="preserve">XT933R    </t>
  </si>
  <si>
    <t>5681</t>
  </si>
  <si>
    <t xml:space="preserve">93271               </t>
  </si>
  <si>
    <t xml:space="preserve">XT928R    </t>
  </si>
  <si>
    <t>5688</t>
  </si>
  <si>
    <t xml:space="preserve">93272               </t>
  </si>
  <si>
    <t xml:space="preserve">XS448D    </t>
  </si>
  <si>
    <t>5670</t>
  </si>
  <si>
    <t xml:space="preserve">93273               </t>
  </si>
  <si>
    <t xml:space="preserve">XS447D    </t>
  </si>
  <si>
    <t>5674</t>
  </si>
  <si>
    <t xml:space="preserve">93274               </t>
  </si>
  <si>
    <t xml:space="preserve">XS451D    </t>
  </si>
  <si>
    <t>5678</t>
  </si>
  <si>
    <t xml:space="preserve">93275               </t>
  </si>
  <si>
    <t xml:space="preserve">XT932R    </t>
  </si>
  <si>
    <t>5686</t>
  </si>
  <si>
    <t xml:space="preserve">93276               </t>
  </si>
  <si>
    <t xml:space="preserve">XS453D    </t>
  </si>
  <si>
    <t>5679</t>
  </si>
  <si>
    <t xml:space="preserve">93277               </t>
  </si>
  <si>
    <t xml:space="preserve">XS449D    </t>
  </si>
  <si>
    <t>5685</t>
  </si>
  <si>
    <t xml:space="preserve">93278               </t>
  </si>
  <si>
    <t xml:space="preserve">XS452D    </t>
  </si>
  <si>
    <t>5687</t>
  </si>
  <si>
    <t xml:space="preserve">93279               </t>
  </si>
  <si>
    <t xml:space="preserve">XS450D    </t>
  </si>
  <si>
    <t>5677</t>
  </si>
  <si>
    <t xml:space="preserve">93280               </t>
  </si>
  <si>
    <t xml:space="preserve">ZL247R    </t>
  </si>
  <si>
    <t>0394</t>
  </si>
  <si>
    <t xml:space="preserve">93281               </t>
  </si>
  <si>
    <t xml:space="preserve">ZL248R    </t>
  </si>
  <si>
    <t>0392</t>
  </si>
  <si>
    <t xml:space="preserve">93282               </t>
  </si>
  <si>
    <t xml:space="preserve">ZL249R    </t>
  </si>
  <si>
    <t>0393</t>
  </si>
  <si>
    <t xml:space="preserve">93286               </t>
  </si>
  <si>
    <t xml:space="preserve">H143KB    </t>
  </si>
  <si>
    <t>6477</t>
  </si>
  <si>
    <t xml:space="preserve">95822               </t>
  </si>
  <si>
    <t xml:space="preserve">K747ZX    </t>
  </si>
  <si>
    <t>3948</t>
  </si>
  <si>
    <t>Bestelauto</t>
  </si>
  <si>
    <t>236340 Volkswagen Pon Financial Serv. B.V.</t>
  </si>
  <si>
    <t xml:space="preserve">93287               </t>
  </si>
  <si>
    <t xml:space="preserve">V793ZF    </t>
  </si>
  <si>
    <t>2492</t>
  </si>
  <si>
    <t xml:space="preserve">93288               </t>
  </si>
  <si>
    <t xml:space="preserve">V789ZF    </t>
  </si>
  <si>
    <t>3491</t>
  </si>
  <si>
    <t xml:space="preserve">93289               </t>
  </si>
  <si>
    <t xml:space="preserve">V122VS    </t>
  </si>
  <si>
    <t>9988</t>
  </si>
  <si>
    <t xml:space="preserve">93290               </t>
  </si>
  <si>
    <t xml:space="preserve">V790ZF    </t>
  </si>
  <si>
    <t>3494</t>
  </si>
  <si>
    <t xml:space="preserve">93291               </t>
  </si>
  <si>
    <t xml:space="preserve">V603VS    </t>
  </si>
  <si>
    <t>9989</t>
  </si>
  <si>
    <t xml:space="preserve">93292               </t>
  </si>
  <si>
    <t xml:space="preserve">V791ZF    </t>
  </si>
  <si>
    <t>3492</t>
  </si>
  <si>
    <t xml:space="preserve">93293               </t>
  </si>
  <si>
    <t xml:space="preserve">V779ZF    </t>
  </si>
  <si>
    <t>3493</t>
  </si>
  <si>
    <t xml:space="preserve">93294               </t>
  </si>
  <si>
    <t xml:space="preserve">V784ZF    </t>
  </si>
  <si>
    <t>3574</t>
  </si>
  <si>
    <t xml:space="preserve">93295               </t>
  </si>
  <si>
    <t xml:space="preserve">V780ZF    </t>
  </si>
  <si>
    <t>3495</t>
  </si>
  <si>
    <t xml:space="preserve">93296               </t>
  </si>
  <si>
    <t xml:space="preserve">V778ZF    </t>
  </si>
  <si>
    <t>3490</t>
  </si>
  <si>
    <t xml:space="preserve">93297               </t>
  </si>
  <si>
    <t xml:space="preserve">VGX81K    </t>
  </si>
  <si>
    <t>0581</t>
  </si>
  <si>
    <t xml:space="preserve">94099               </t>
  </si>
  <si>
    <t xml:space="preserve">VJF79X    </t>
  </si>
  <si>
    <t>3913</t>
  </si>
  <si>
    <t xml:space="preserve">94100               </t>
  </si>
  <si>
    <t xml:space="preserve">VJF84X    </t>
  </si>
  <si>
    <t>2019</t>
  </si>
  <si>
    <t xml:space="preserve">94101               </t>
  </si>
  <si>
    <t xml:space="preserve">VJG52B    </t>
  </si>
  <si>
    <t>1981</t>
  </si>
  <si>
    <t xml:space="preserve">94104               </t>
  </si>
  <si>
    <t xml:space="preserve">VJF85X    </t>
  </si>
  <si>
    <t>3648</t>
  </si>
  <si>
    <t xml:space="preserve">93202               </t>
  </si>
  <si>
    <t xml:space="preserve">V499BV    </t>
  </si>
  <si>
    <t>8722</t>
  </si>
  <si>
    <t xml:space="preserve">93203               </t>
  </si>
  <si>
    <t xml:space="preserve">V498BV    </t>
  </si>
  <si>
    <t>3069</t>
  </si>
  <si>
    <t xml:space="preserve">93204               </t>
  </si>
  <si>
    <t xml:space="preserve">V493BV    </t>
  </si>
  <si>
    <t>3064</t>
  </si>
  <si>
    <t xml:space="preserve">93206               </t>
  </si>
  <si>
    <t xml:space="preserve">VZ406R    </t>
  </si>
  <si>
    <t>4846</t>
  </si>
  <si>
    <t xml:space="preserve">93207               </t>
  </si>
  <si>
    <t xml:space="preserve">VZ405R    </t>
  </si>
  <si>
    <t>4169</t>
  </si>
  <si>
    <t xml:space="preserve">93208               </t>
  </si>
  <si>
    <t xml:space="preserve">V066LT    </t>
  </si>
  <si>
    <t>1890</t>
  </si>
  <si>
    <t xml:space="preserve">93209               </t>
  </si>
  <si>
    <t xml:space="preserve">V059LT    </t>
  </si>
  <si>
    <t>1363</t>
  </si>
  <si>
    <t xml:space="preserve">93210               </t>
  </si>
  <si>
    <t xml:space="preserve">V060LT    </t>
  </si>
  <si>
    <t>1364</t>
  </si>
  <si>
    <t xml:space="preserve">93211               </t>
  </si>
  <si>
    <t xml:space="preserve">V065LT    </t>
  </si>
  <si>
    <t>1889</t>
  </si>
  <si>
    <t xml:space="preserve">93212               </t>
  </si>
  <si>
    <t xml:space="preserve">V952RK    </t>
  </si>
  <si>
    <t>2443</t>
  </si>
  <si>
    <t xml:space="preserve">Volkswagen          </t>
  </si>
  <si>
    <t xml:space="preserve">93213               </t>
  </si>
  <si>
    <t xml:space="preserve">V694RL    </t>
  </si>
  <si>
    <t>8316</t>
  </si>
  <si>
    <t xml:space="preserve">93214               </t>
  </si>
  <si>
    <t xml:space="preserve">V102LT    </t>
  </si>
  <si>
    <t>9067</t>
  </si>
  <si>
    <t xml:space="preserve">93215               </t>
  </si>
  <si>
    <t xml:space="preserve">V101LT    </t>
  </si>
  <si>
    <t>9066</t>
  </si>
  <si>
    <t xml:space="preserve">93216               </t>
  </si>
  <si>
    <t xml:space="preserve">V104LT    </t>
  </si>
  <si>
    <t>9070</t>
  </si>
  <si>
    <t xml:space="preserve">93217               </t>
  </si>
  <si>
    <t xml:space="preserve">V061LT    </t>
  </si>
  <si>
    <t>1365</t>
  </si>
  <si>
    <t xml:space="preserve">93218               </t>
  </si>
  <si>
    <t xml:space="preserve">V067LT    </t>
  </si>
  <si>
    <t>1891</t>
  </si>
  <si>
    <t xml:space="preserve">93219               </t>
  </si>
  <si>
    <t xml:space="preserve">V062LT    </t>
  </si>
  <si>
    <t>1366</t>
  </si>
  <si>
    <t xml:space="preserve">93220               </t>
  </si>
  <si>
    <t xml:space="preserve">VZ581L    </t>
  </si>
  <si>
    <t>4170</t>
  </si>
  <si>
    <t xml:space="preserve">Dangel              </t>
  </si>
  <si>
    <t xml:space="preserve">93221               </t>
  </si>
  <si>
    <t xml:space="preserve">V144KR    </t>
  </si>
  <si>
    <t>1901</t>
  </si>
  <si>
    <t xml:space="preserve">93222               </t>
  </si>
  <si>
    <t xml:space="preserve">V145KR    </t>
  </si>
  <si>
    <t>2594</t>
  </si>
  <si>
    <t xml:space="preserve">93223               </t>
  </si>
  <si>
    <t xml:space="preserve">V135KP    </t>
  </si>
  <si>
    <t>2601</t>
  </si>
  <si>
    <t xml:space="preserve">93224               </t>
  </si>
  <si>
    <t xml:space="preserve">V105LT    </t>
  </si>
  <si>
    <t>9054</t>
  </si>
  <si>
    <t xml:space="preserve">93225               </t>
  </si>
  <si>
    <t xml:space="preserve">V103LT    </t>
  </si>
  <si>
    <t>9069</t>
  </si>
  <si>
    <t xml:space="preserve">93226               </t>
  </si>
  <si>
    <t xml:space="preserve">V983BP    </t>
  </si>
  <si>
    <t>7030</t>
  </si>
  <si>
    <t xml:space="preserve">93227               </t>
  </si>
  <si>
    <t xml:space="preserve">V985BP    </t>
  </si>
  <si>
    <t>0674</t>
  </si>
  <si>
    <t xml:space="preserve">93228               </t>
  </si>
  <si>
    <t xml:space="preserve">V986BP    </t>
  </si>
  <si>
    <t>0675</t>
  </si>
  <si>
    <t xml:space="preserve">93229               </t>
  </si>
  <si>
    <t xml:space="preserve">VZ560L    </t>
  </si>
  <si>
    <t>4847</t>
  </si>
  <si>
    <t xml:space="preserve">93231               </t>
  </si>
  <si>
    <t xml:space="preserve">VZ569L    </t>
  </si>
  <si>
    <t>4171</t>
  </si>
  <si>
    <t xml:space="preserve">93232               </t>
  </si>
  <si>
    <t xml:space="preserve">V981BP    </t>
  </si>
  <si>
    <t>7028</t>
  </si>
  <si>
    <t xml:space="preserve">93233               </t>
  </si>
  <si>
    <t xml:space="preserve">V982BP    </t>
  </si>
  <si>
    <t>7029</t>
  </si>
  <si>
    <t xml:space="preserve">93234               </t>
  </si>
  <si>
    <t xml:space="preserve">V984BP    </t>
  </si>
  <si>
    <t>7031</t>
  </si>
  <si>
    <t xml:space="preserve">93235               </t>
  </si>
  <si>
    <t xml:space="preserve">V987BP    </t>
  </si>
  <si>
    <t>3063</t>
  </si>
  <si>
    <t xml:space="preserve">93236               </t>
  </si>
  <si>
    <t xml:space="preserve">V988BP    </t>
  </si>
  <si>
    <t>0673</t>
  </si>
  <si>
    <t xml:space="preserve">93237               </t>
  </si>
  <si>
    <t xml:space="preserve">V980BP    </t>
  </si>
  <si>
    <t>7027</t>
  </si>
  <si>
    <t xml:space="preserve">93240               </t>
  </si>
  <si>
    <t xml:space="preserve">VT185F    </t>
  </si>
  <si>
    <t>0907</t>
  </si>
  <si>
    <t xml:space="preserve">93242               </t>
  </si>
  <si>
    <t xml:space="preserve">V044LT    </t>
  </si>
  <si>
    <t>6030</t>
  </si>
  <si>
    <t xml:space="preserve">93243               </t>
  </si>
  <si>
    <t xml:space="preserve">V942LT    </t>
  </si>
  <si>
    <t>9068</t>
  </si>
  <si>
    <t xml:space="preserve">93244               </t>
  </si>
  <si>
    <t xml:space="preserve">V503BV    </t>
  </si>
  <si>
    <t>8726</t>
  </si>
  <si>
    <t xml:space="preserve">93245               </t>
  </si>
  <si>
    <t xml:space="preserve">V504BV    </t>
  </si>
  <si>
    <t>3062</t>
  </si>
  <si>
    <t xml:space="preserve">93246               </t>
  </si>
  <si>
    <t xml:space="preserve">V391BR    </t>
  </si>
  <si>
    <t>9062</t>
  </si>
  <si>
    <t xml:space="preserve">93247               </t>
  </si>
  <si>
    <t xml:space="preserve">V045LT    </t>
  </si>
  <si>
    <t>6031</t>
  </si>
  <si>
    <t xml:space="preserve">93248               </t>
  </si>
  <si>
    <t xml:space="preserve">V043LT    </t>
  </si>
  <si>
    <t>6029</t>
  </si>
  <si>
    <t xml:space="preserve">93249               </t>
  </si>
  <si>
    <t xml:space="preserve">V042LT    </t>
  </si>
  <si>
    <t>4793</t>
  </si>
  <si>
    <t xml:space="preserve">93250               </t>
  </si>
  <si>
    <t xml:space="preserve">V389BR    </t>
  </si>
  <si>
    <t>8905</t>
  </si>
  <si>
    <t xml:space="preserve">93251               </t>
  </si>
  <si>
    <t xml:space="preserve">V388BR    </t>
  </si>
  <si>
    <t>8388</t>
  </si>
  <si>
    <t xml:space="preserve">93252               </t>
  </si>
  <si>
    <t xml:space="preserve">V390BR    </t>
  </si>
  <si>
    <t>8978</t>
  </si>
  <si>
    <t xml:space="preserve">93253               </t>
  </si>
  <si>
    <t xml:space="preserve">V387BR    </t>
  </si>
  <si>
    <t>8153</t>
  </si>
  <si>
    <t xml:space="preserve">93254               </t>
  </si>
  <si>
    <t xml:space="preserve">V392BR    </t>
  </si>
  <si>
    <t>1585</t>
  </si>
  <si>
    <t xml:space="preserve">93255               </t>
  </si>
  <si>
    <t xml:space="preserve">V502BV    </t>
  </si>
  <si>
    <t>8725</t>
  </si>
  <si>
    <t xml:space="preserve">93256               </t>
  </si>
  <si>
    <t xml:space="preserve">V494BV    </t>
  </si>
  <si>
    <t>3065</t>
  </si>
  <si>
    <t xml:space="preserve">93257               </t>
  </si>
  <si>
    <t xml:space="preserve">V495BV    </t>
  </si>
  <si>
    <t>3066</t>
  </si>
  <si>
    <t xml:space="preserve">93258               </t>
  </si>
  <si>
    <t xml:space="preserve">V496BV    </t>
  </si>
  <si>
    <t>3067</t>
  </si>
  <si>
    <t xml:space="preserve">93259               </t>
  </si>
  <si>
    <t xml:space="preserve">V500BV    </t>
  </si>
  <si>
    <t>8723</t>
  </si>
  <si>
    <t xml:space="preserve">93260               </t>
  </si>
  <si>
    <t xml:space="preserve">V501BV    </t>
  </si>
  <si>
    <t>8724</t>
  </si>
  <si>
    <t xml:space="preserve">93261               </t>
  </si>
  <si>
    <t xml:space="preserve">V386BR    </t>
  </si>
  <si>
    <t>6570</t>
  </si>
  <si>
    <t xml:space="preserve">93262               </t>
  </si>
  <si>
    <t xml:space="preserve">V435VJ    </t>
  </si>
  <si>
    <t>8500</t>
  </si>
  <si>
    <t xml:space="preserve">Ford                </t>
  </si>
  <si>
    <t xml:space="preserve">93263               </t>
  </si>
  <si>
    <t xml:space="preserve">V050XS    </t>
  </si>
  <si>
    <t>1683</t>
  </si>
  <si>
    <t xml:space="preserve">93264               </t>
  </si>
  <si>
    <t xml:space="preserve">V626ZR    </t>
  </si>
  <si>
    <t>7175</t>
  </si>
  <si>
    <t xml:space="preserve">93265               </t>
  </si>
  <si>
    <t xml:space="preserve">VGT33J    </t>
  </si>
  <si>
    <t>1092</t>
  </si>
  <si>
    <t xml:space="preserve">106093              </t>
  </si>
  <si>
    <t xml:space="preserve">VSX52P    </t>
  </si>
  <si>
    <t>9181</t>
  </si>
  <si>
    <t xml:space="preserve">106094              </t>
  </si>
  <si>
    <t xml:space="preserve">VSX54P    </t>
  </si>
  <si>
    <t>9184</t>
  </si>
  <si>
    <t xml:space="preserve">106095              </t>
  </si>
  <si>
    <t xml:space="preserve">VSX53P    </t>
  </si>
  <si>
    <t>9182</t>
  </si>
  <si>
    <t xml:space="preserve">111318              </t>
  </si>
  <si>
    <t xml:space="preserve">VTJ32N    </t>
  </si>
  <si>
    <t>5277</t>
  </si>
  <si>
    <t xml:space="preserve">93283               </t>
  </si>
  <si>
    <t xml:space="preserve">VBD96G    </t>
  </si>
  <si>
    <t>9704</t>
  </si>
  <si>
    <t xml:space="preserve">Mercedes-Benz       </t>
  </si>
  <si>
    <t xml:space="preserve">93284               </t>
  </si>
  <si>
    <t xml:space="preserve">VBD97G    </t>
  </si>
  <si>
    <t>9392</t>
  </si>
  <si>
    <t xml:space="preserve">93285               </t>
  </si>
  <si>
    <t xml:space="preserve">VBN12D    </t>
  </si>
  <si>
    <t>9398</t>
  </si>
  <si>
    <t xml:space="preserve">100972              </t>
  </si>
  <si>
    <t xml:space="preserve">VNP57S    </t>
  </si>
  <si>
    <t>1594</t>
  </si>
  <si>
    <t xml:space="preserve">Mercedes            </t>
  </si>
  <si>
    <t>Vrachtauto</t>
  </si>
  <si>
    <t>50984252 Vechtstromen</t>
  </si>
  <si>
    <t xml:space="preserve">111591              </t>
  </si>
  <si>
    <t xml:space="preserve">18BTP3    </t>
  </si>
  <si>
    <t>6987</t>
  </si>
  <si>
    <t xml:space="preserve">Scania              </t>
  </si>
  <si>
    <t>Bijlage C.2 Overzicht motorrijtuigen</t>
  </si>
  <si>
    <t>Waterschap Vechtstromen</t>
  </si>
  <si>
    <t>Vaste premies</t>
  </si>
  <si>
    <t>Vaste premie per categorie</t>
  </si>
  <si>
    <t>WA + Casco + SVI + OVI</t>
  </si>
  <si>
    <t>OVI</t>
  </si>
  <si>
    <t>Controle</t>
  </si>
  <si>
    <t>WA + Beperkt casco + SVI + OVI</t>
  </si>
  <si>
    <t>Werkrisico</t>
  </si>
  <si>
    <t>Graag de alleen de gearceerde velden invullen.</t>
  </si>
  <si>
    <t>Casco (% Cat. Waarde)</t>
  </si>
  <si>
    <t>WAM (€)</t>
  </si>
  <si>
    <t>CA (% Catw)</t>
  </si>
  <si>
    <t>OI</t>
  </si>
  <si>
    <t>BC (% Catw)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</si>
</sst>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[$-10413]#,##0;\-#,##0"/>
    <numFmt numFmtId="167" formatCode="0.0%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14"/>
      <name val="Tahoma"/>
      <family val="2"/>
    </font>
    <font>
      <sz val="11"/>
      <name val="Calibri"/>
      <family val="2"/>
    </font>
    <font>
      <b/>
      <sz val="9"/>
      <name val="Tahoma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rgb="FF4682B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rgb="FF4682B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5">
    <xf numFmtId="0" fontId="1" fillId="0" borderId="0" xfId="0" applyFont="1" applyFill="1" applyBorder="1"/>
    <xf numFmtId="0" fontId="2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164" fontId="2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6" fillId="2" borderId="1" xfId="1" applyFont="1" applyFill="1" applyBorder="1" applyAlignment="1">
      <alignment vertical="top" wrapText="1" readingOrder="1"/>
    </xf>
    <xf numFmtId="0" fontId="6" fillId="2" borderId="1" xfId="1" applyFont="1" applyFill="1" applyBorder="1" applyAlignment="1">
      <alignment horizontal="right" vertical="top" wrapText="1" readingOrder="1"/>
    </xf>
    <xf numFmtId="0" fontId="6" fillId="2" borderId="1" xfId="1" applyFont="1" applyFill="1" applyBorder="1" applyAlignment="1">
      <alignment horizontal="left" vertical="top" wrapText="1" readingOrder="1"/>
    </xf>
    <xf numFmtId="0" fontId="5" fillId="0" borderId="0" xfId="0" applyFont="1" applyFill="1" applyBorder="1"/>
    <xf numFmtId="164" fontId="2" fillId="0" borderId="7" xfId="1" applyNumberFormat="1" applyFont="1" applyBorder="1" applyAlignment="1">
      <alignment vertical="top" wrapText="1" readingOrder="1"/>
    </xf>
    <xf numFmtId="0" fontId="6" fillId="2" borderId="2" xfId="1" applyFont="1" applyFill="1" applyBorder="1" applyAlignment="1">
      <alignment horizontal="right" vertical="top" wrapText="1" readingOrder="1"/>
    </xf>
    <xf numFmtId="0" fontId="6" fillId="2" borderId="7" xfId="1" applyFont="1" applyFill="1" applyBorder="1" applyAlignment="1">
      <alignment horizontal="right" vertical="top" wrapText="1" readingOrder="1"/>
    </xf>
    <xf numFmtId="0" fontId="6" fillId="4" borderId="12" xfId="1" applyFont="1" applyFill="1" applyBorder="1" applyAlignment="1">
      <alignment horizontal="center" vertical="top" wrapText="1" readingOrder="1"/>
    </xf>
    <xf numFmtId="0" fontId="6" fillId="4" borderId="13" xfId="1" applyFont="1" applyFill="1" applyBorder="1" applyAlignment="1">
      <alignment horizontal="center" vertical="top" wrapText="1" readingOrder="1"/>
    </xf>
    <xf numFmtId="0" fontId="6" fillId="4" borderId="14" xfId="1" applyFont="1" applyFill="1" applyBorder="1" applyAlignment="1">
      <alignment horizontal="center" vertical="top" wrapText="1" readingOrder="1"/>
    </xf>
    <xf numFmtId="0" fontId="8" fillId="0" borderId="0" xfId="0" applyFont="1" applyFill="1" applyBorder="1"/>
    <xf numFmtId="0" fontId="9" fillId="0" borderId="0" xfId="0" applyFont="1" applyFill="1" applyBorder="1"/>
    <xf numFmtId="0" fontId="1" fillId="5" borderId="6" xfId="0" applyFont="1" applyFill="1" applyBorder="1"/>
    <xf numFmtId="0" fontId="1" fillId="0" borderId="0" xfId="0" applyFont="1" applyFill="1" applyBorder="1"/>
    <xf numFmtId="0" fontId="6" fillId="4" borderId="17" xfId="1" applyFont="1" applyFill="1" applyBorder="1" applyAlignment="1">
      <alignment horizontal="center" vertical="top" wrapText="1" readingOrder="1"/>
    </xf>
    <xf numFmtId="0" fontId="2" fillId="0" borderId="8" xfId="1" applyFont="1" applyFill="1" applyBorder="1" applyAlignment="1">
      <alignment vertical="top" wrapText="1" readingOrder="1"/>
    </xf>
    <xf numFmtId="0" fontId="2" fillId="0" borderId="6" xfId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 applyBorder="1"/>
    <xf numFmtId="0" fontId="2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0" xfId="1" applyFont="1" applyAlignment="1">
      <alignment vertical="top" wrapText="1" readingOrder="1"/>
    </xf>
    <xf numFmtId="0" fontId="5" fillId="0" borderId="0" xfId="0" applyFont="1" applyFill="1" applyBorder="1"/>
    <xf numFmtId="0" fontId="6" fillId="2" borderId="1" xfId="1" applyFont="1" applyFill="1" applyBorder="1" applyAlignment="1">
      <alignment vertical="top" wrapText="1" readingOrder="1"/>
    </xf>
    <xf numFmtId="0" fontId="5" fillId="3" borderId="2" xfId="1" applyFont="1" applyFill="1" applyBorder="1" applyAlignment="1">
      <alignment vertical="top" wrapText="1"/>
    </xf>
    <xf numFmtId="0" fontId="5" fillId="3" borderId="3" xfId="1" applyFont="1" applyFill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6" fillId="4" borderId="9" xfId="1" applyFont="1" applyFill="1" applyBorder="1" applyAlignment="1">
      <alignment horizontal="center" vertical="top" wrapText="1" readingOrder="1"/>
    </xf>
    <xf numFmtId="0" fontId="1" fillId="6" borderId="10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center" vertical="top" wrapText="1"/>
    </xf>
    <xf numFmtId="0" fontId="1" fillId="6" borderId="11" xfId="0" applyFont="1" applyFill="1" applyBorder="1" applyAlignment="1">
      <alignment horizontal="center" vertical="top" wrapText="1"/>
    </xf>
    <xf numFmtId="0" fontId="7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6" fillId="4" borderId="18" xfId="1" applyFont="1" applyFill="1" applyBorder="1" applyAlignment="1">
      <alignment horizontal="center" vertical="top" wrapText="1" readingOrder="1"/>
    </xf>
    <xf numFmtId="0" fontId="6" fillId="4" borderId="17" xfId="1" applyFont="1" applyFill="1" applyBorder="1" applyAlignment="1">
      <alignment horizontal="center" vertical="top" wrapText="1" readingOrder="1"/>
    </xf>
    <xf numFmtId="0" fontId="1" fillId="0" borderId="19" xfId="0" applyFont="1" applyFill="1" applyBorder="1" applyAlignment="1">
      <alignment horizontal="center" vertical="top" wrapText="1" readingOrder="1"/>
    </xf>
    <xf numFmtId="10" fontId="2" fillId="5" borderId="8" xfId="3" applyNumberFormat="1" applyFont="1" applyFill="1" applyBorder="1" applyAlignment="1">
      <alignment vertical="top" wrapText="1" readingOrder="1"/>
    </xf>
    <xf numFmtId="10" fontId="2" fillId="5" borderId="6" xfId="3" applyNumberFormat="1" applyFont="1" applyFill="1" applyBorder="1" applyAlignment="1">
      <alignment vertical="top" wrapText="1" readingOrder="1"/>
    </xf>
    <xf numFmtId="10" fontId="5" fillId="0" borderId="0" xfId="0" applyNumberFormat="1" applyFont="1" applyFill="1" applyBorder="1"/>
    <xf numFmtId="44" fontId="2" fillId="5" borderId="8" xfId="2" applyFont="1" applyFill="1" applyBorder="1" applyAlignment="1">
      <alignment vertical="top" wrapText="1" readingOrder="1"/>
    </xf>
    <xf numFmtId="44" fontId="2" fillId="5" borderId="6" xfId="2" applyFont="1" applyFill="1" applyBorder="1" applyAlignment="1">
      <alignment vertical="top" wrapText="1" readingOrder="1"/>
    </xf>
    <xf numFmtId="44" fontId="1" fillId="6" borderId="15" xfId="2" applyFont="1" applyFill="1" applyBorder="1"/>
    <xf numFmtId="44" fontId="9" fillId="0" borderId="0" xfId="2" applyFont="1" applyFill="1" applyBorder="1"/>
    <xf numFmtId="44" fontId="1" fillId="5" borderId="6" xfId="2" applyFont="1" applyFill="1" applyBorder="1"/>
    <xf numFmtId="167" fontId="1" fillId="5" borderId="6" xfId="3" applyNumberFormat="1" applyFont="1" applyFill="1" applyBorder="1" applyAlignment="1">
      <alignment horizontal="center"/>
    </xf>
  </cellXfs>
  <cellStyles count="4">
    <cellStyle name="Normal" xfId="1"/>
    <cellStyle name="Procent" xfId="3" builtinId="5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"/>
  <sheetViews>
    <sheetView showGridLines="0" tabSelected="1" workbookViewId="0">
      <pane ySplit="2" topLeftCell="A147" activePane="bottomLeft" state="frozen"/>
      <selection pane="bottomLeft" activeCell="S161" sqref="S161"/>
    </sheetView>
  </sheetViews>
  <sheetFormatPr defaultRowHeight="15"/>
  <cols>
    <col min="1" max="1" width="31.7109375" customWidth="1"/>
    <col min="2" max="2" width="24.28515625" customWidth="1"/>
    <col min="3" max="3" width="17.5703125" customWidth="1"/>
    <col min="4" max="4" width="3.28515625" customWidth="1"/>
    <col min="5" max="5" width="6.140625" customWidth="1"/>
    <col min="6" max="6" width="9.42578125" customWidth="1"/>
    <col min="7" max="7" width="13.5703125" customWidth="1"/>
    <col min="8" max="8" width="17.5703125" customWidth="1"/>
    <col min="9" max="10" width="9.42578125" customWidth="1"/>
    <col min="11" max="11" width="9.5703125" customWidth="1"/>
    <col min="12" max="12" width="4" style="4" customWidth="1"/>
    <col min="13" max="13" width="12.7109375" customWidth="1"/>
    <col min="14" max="14" width="12.7109375" style="25" customWidth="1"/>
    <col min="15" max="17" width="12.7109375" customWidth="1"/>
    <col min="18" max="18" width="12.7109375" style="19" customWidth="1"/>
    <col min="19" max="19" width="12.7109375" customWidth="1"/>
    <col min="21" max="21" width="11.140625" bestFit="1" customWidth="1"/>
  </cols>
  <sheetData>
    <row r="1" spans="1:21" s="4" customFormat="1">
      <c r="A1" s="4" t="s">
        <v>456</v>
      </c>
      <c r="N1" s="25"/>
      <c r="R1" s="19"/>
    </row>
    <row r="2" spans="1:21" ht="25.9" customHeight="1" thickBot="1">
      <c r="A2" s="30" t="s">
        <v>457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21">
      <c r="A3" s="6" t="s">
        <v>0</v>
      </c>
      <c r="B3" s="32" t="s">
        <v>1</v>
      </c>
      <c r="C3" s="33"/>
      <c r="D3" s="33"/>
      <c r="E3" s="33"/>
      <c r="F3" s="33"/>
      <c r="G3" s="33"/>
      <c r="H3" s="34"/>
      <c r="I3" s="7" t="s">
        <v>0</v>
      </c>
      <c r="J3" s="7" t="s">
        <v>0</v>
      </c>
      <c r="K3" s="7" t="s">
        <v>0</v>
      </c>
      <c r="L3" s="11"/>
      <c r="M3" s="37" t="s">
        <v>458</v>
      </c>
      <c r="N3" s="43"/>
      <c r="O3" s="38"/>
      <c r="P3" s="38"/>
      <c r="Q3" s="38"/>
      <c r="R3" s="39"/>
      <c r="S3" s="40"/>
    </row>
    <row r="4" spans="1:21" ht="15.75" thickBot="1">
      <c r="A4" s="6" t="s">
        <v>2</v>
      </c>
      <c r="B4" s="6" t="s">
        <v>3</v>
      </c>
      <c r="C4" s="6" t="s">
        <v>4</v>
      </c>
      <c r="D4" s="32" t="s">
        <v>5</v>
      </c>
      <c r="E4" s="34"/>
      <c r="F4" s="6" t="s">
        <v>6</v>
      </c>
      <c r="G4" s="6" t="s">
        <v>7</v>
      </c>
      <c r="H4" s="6" t="s">
        <v>8</v>
      </c>
      <c r="I4" s="8" t="s">
        <v>9</v>
      </c>
      <c r="J4" s="7" t="s">
        <v>10</v>
      </c>
      <c r="K4" s="7" t="s">
        <v>11</v>
      </c>
      <c r="L4" s="12"/>
      <c r="M4" s="13" t="s">
        <v>12</v>
      </c>
      <c r="N4" s="44" t="s">
        <v>466</v>
      </c>
      <c r="O4" s="45"/>
      <c r="P4" s="14" t="s">
        <v>13</v>
      </c>
      <c r="Q4" s="14" t="s">
        <v>461</v>
      </c>
      <c r="R4" s="20" t="s">
        <v>464</v>
      </c>
      <c r="S4" s="15" t="s">
        <v>14</v>
      </c>
    </row>
    <row r="5" spans="1:21" ht="21">
      <c r="A5" s="28" t="s">
        <v>15</v>
      </c>
      <c r="B5" s="1" t="s">
        <v>16</v>
      </c>
      <c r="C5" s="1" t="s">
        <v>17</v>
      </c>
      <c r="D5" s="28"/>
      <c r="E5" s="29"/>
      <c r="F5" s="1" t="s">
        <v>18</v>
      </c>
      <c r="G5" s="1" t="s">
        <v>19</v>
      </c>
      <c r="H5" s="1" t="s">
        <v>20</v>
      </c>
      <c r="I5" s="2">
        <v>2017</v>
      </c>
      <c r="J5" s="3">
        <v>26244</v>
      </c>
      <c r="K5" s="3">
        <v>1287</v>
      </c>
      <c r="L5" s="10"/>
      <c r="M5" s="49"/>
      <c r="N5" s="46"/>
      <c r="O5" s="49">
        <f>J5*N5</f>
        <v>0</v>
      </c>
      <c r="P5" s="49"/>
      <c r="Q5" s="49"/>
      <c r="R5" s="21"/>
      <c r="S5" s="49">
        <f>M5+O5+P5+Q5</f>
        <v>0</v>
      </c>
      <c r="U5" s="48" t="s">
        <v>21</v>
      </c>
    </row>
    <row r="6" spans="1:21" ht="21">
      <c r="A6" s="35"/>
      <c r="B6" s="1" t="s">
        <v>16</v>
      </c>
      <c r="C6" s="1" t="s">
        <v>22</v>
      </c>
      <c r="D6" s="28"/>
      <c r="E6" s="29"/>
      <c r="F6" s="1" t="s">
        <v>23</v>
      </c>
      <c r="G6" s="1" t="s">
        <v>24</v>
      </c>
      <c r="H6" s="1" t="s">
        <v>20</v>
      </c>
      <c r="I6" s="2">
        <v>2017</v>
      </c>
      <c r="J6" s="3">
        <v>26245</v>
      </c>
      <c r="K6" s="3">
        <v>1287</v>
      </c>
      <c r="L6" s="10"/>
      <c r="M6" s="50"/>
      <c r="N6" s="47"/>
      <c r="O6" s="49">
        <f t="shared" ref="O6:O69" si="0">J6*N6</f>
        <v>0</v>
      </c>
      <c r="P6" s="50"/>
      <c r="Q6" s="50"/>
      <c r="R6" s="22"/>
      <c r="S6" s="50">
        <f t="shared" ref="S6:S69" si="1">M6+O6+P6+Q6</f>
        <v>0</v>
      </c>
    </row>
    <row r="7" spans="1:21" ht="21">
      <c r="A7" s="35"/>
      <c r="B7" s="1" t="s">
        <v>16</v>
      </c>
      <c r="C7" s="1" t="s">
        <v>25</v>
      </c>
      <c r="D7" s="28"/>
      <c r="E7" s="29"/>
      <c r="F7" s="1" t="s">
        <v>26</v>
      </c>
      <c r="G7" s="1" t="s">
        <v>27</v>
      </c>
      <c r="H7" s="1" t="s">
        <v>20</v>
      </c>
      <c r="I7" s="2">
        <v>2017</v>
      </c>
      <c r="J7" s="3">
        <v>25933</v>
      </c>
      <c r="K7" s="3">
        <v>1287</v>
      </c>
      <c r="L7" s="10"/>
      <c r="M7" s="50"/>
      <c r="N7" s="47"/>
      <c r="O7" s="49">
        <f t="shared" si="0"/>
        <v>0</v>
      </c>
      <c r="P7" s="50"/>
      <c r="Q7" s="50"/>
      <c r="R7" s="22"/>
      <c r="S7" s="50">
        <f t="shared" si="1"/>
        <v>0</v>
      </c>
    </row>
    <row r="8" spans="1:21" ht="21">
      <c r="A8" s="35"/>
      <c r="B8" s="1" t="s">
        <v>16</v>
      </c>
      <c r="C8" s="1" t="s">
        <v>28</v>
      </c>
      <c r="D8" s="28"/>
      <c r="E8" s="29"/>
      <c r="F8" s="1" t="s">
        <v>29</v>
      </c>
      <c r="G8" s="1" t="s">
        <v>30</v>
      </c>
      <c r="H8" s="1" t="s">
        <v>20</v>
      </c>
      <c r="I8" s="2">
        <v>2017</v>
      </c>
      <c r="J8" s="3">
        <v>25933</v>
      </c>
      <c r="K8" s="3">
        <v>1287</v>
      </c>
      <c r="L8" s="10"/>
      <c r="M8" s="50"/>
      <c r="N8" s="47"/>
      <c r="O8" s="49">
        <f t="shared" si="0"/>
        <v>0</v>
      </c>
      <c r="P8" s="50"/>
      <c r="Q8" s="50"/>
      <c r="R8" s="22"/>
      <c r="S8" s="50">
        <f t="shared" si="1"/>
        <v>0</v>
      </c>
    </row>
    <row r="9" spans="1:21" ht="21">
      <c r="A9" s="35"/>
      <c r="B9" s="1" t="s">
        <v>16</v>
      </c>
      <c r="C9" s="1" t="s">
        <v>31</v>
      </c>
      <c r="D9" s="28"/>
      <c r="E9" s="29"/>
      <c r="F9" s="1" t="s">
        <v>32</v>
      </c>
      <c r="G9" s="1" t="s">
        <v>33</v>
      </c>
      <c r="H9" s="1" t="s">
        <v>20</v>
      </c>
      <c r="I9" s="2">
        <v>2018</v>
      </c>
      <c r="J9" s="3">
        <v>29707</v>
      </c>
      <c r="K9" s="3">
        <v>1292</v>
      </c>
      <c r="L9" s="10"/>
      <c r="M9" s="50"/>
      <c r="N9" s="47"/>
      <c r="O9" s="49">
        <f t="shared" si="0"/>
        <v>0</v>
      </c>
      <c r="P9" s="50"/>
      <c r="Q9" s="50"/>
      <c r="R9" s="22"/>
      <c r="S9" s="50">
        <f t="shared" si="1"/>
        <v>0</v>
      </c>
    </row>
    <row r="10" spans="1:21" ht="21">
      <c r="A10" s="35"/>
      <c r="B10" s="1" t="s">
        <v>16</v>
      </c>
      <c r="C10" s="1" t="s">
        <v>34</v>
      </c>
      <c r="D10" s="28"/>
      <c r="E10" s="29"/>
      <c r="F10" s="1" t="s">
        <v>35</v>
      </c>
      <c r="G10" s="1" t="s">
        <v>36</v>
      </c>
      <c r="H10" s="1" t="s">
        <v>20</v>
      </c>
      <c r="I10" s="2">
        <v>2018</v>
      </c>
      <c r="J10" s="3">
        <v>26459</v>
      </c>
      <c r="K10" s="3">
        <v>1292</v>
      </c>
      <c r="L10" s="10"/>
      <c r="M10" s="50"/>
      <c r="N10" s="47"/>
      <c r="O10" s="49">
        <f t="shared" si="0"/>
        <v>0</v>
      </c>
      <c r="P10" s="50"/>
      <c r="Q10" s="50"/>
      <c r="R10" s="22"/>
      <c r="S10" s="50">
        <f t="shared" si="1"/>
        <v>0</v>
      </c>
    </row>
    <row r="11" spans="1:21" ht="21">
      <c r="A11" s="35"/>
      <c r="B11" s="1" t="s">
        <v>16</v>
      </c>
      <c r="C11" s="1" t="s">
        <v>37</v>
      </c>
      <c r="D11" s="28"/>
      <c r="E11" s="29"/>
      <c r="F11" s="1" t="s">
        <v>38</v>
      </c>
      <c r="G11" s="1" t="s">
        <v>39</v>
      </c>
      <c r="H11" s="1" t="s">
        <v>20</v>
      </c>
      <c r="I11" s="2">
        <v>2018</v>
      </c>
      <c r="J11" s="3">
        <v>31660</v>
      </c>
      <c r="K11" s="3">
        <v>1292</v>
      </c>
      <c r="L11" s="10"/>
      <c r="M11" s="50"/>
      <c r="N11" s="47"/>
      <c r="O11" s="49">
        <f t="shared" si="0"/>
        <v>0</v>
      </c>
      <c r="P11" s="50"/>
      <c r="Q11" s="50"/>
      <c r="R11" s="22"/>
      <c r="S11" s="50">
        <f t="shared" si="1"/>
        <v>0</v>
      </c>
    </row>
    <row r="12" spans="1:21" ht="21">
      <c r="A12" s="35"/>
      <c r="B12" s="1" t="s">
        <v>16</v>
      </c>
      <c r="C12" s="1" t="s">
        <v>40</v>
      </c>
      <c r="D12" s="28"/>
      <c r="E12" s="29"/>
      <c r="F12" s="1" t="s">
        <v>41</v>
      </c>
      <c r="G12" s="1" t="s">
        <v>42</v>
      </c>
      <c r="H12" s="1" t="s">
        <v>20</v>
      </c>
      <c r="I12" s="2">
        <v>2018</v>
      </c>
      <c r="J12" s="3">
        <v>20588</v>
      </c>
      <c r="K12" s="3">
        <v>1292</v>
      </c>
      <c r="L12" s="10"/>
      <c r="M12" s="50"/>
      <c r="N12" s="47"/>
      <c r="O12" s="49">
        <f t="shared" si="0"/>
        <v>0</v>
      </c>
      <c r="P12" s="50"/>
      <c r="Q12" s="50"/>
      <c r="R12" s="22"/>
      <c r="S12" s="50">
        <f t="shared" si="1"/>
        <v>0</v>
      </c>
    </row>
    <row r="13" spans="1:21" ht="21">
      <c r="A13" s="35"/>
      <c r="B13" s="1" t="s">
        <v>16</v>
      </c>
      <c r="C13" s="1" t="s">
        <v>43</v>
      </c>
      <c r="D13" s="28"/>
      <c r="E13" s="29"/>
      <c r="F13" s="1" t="s">
        <v>44</v>
      </c>
      <c r="G13" s="1" t="s">
        <v>45</v>
      </c>
      <c r="H13" s="1" t="s">
        <v>20</v>
      </c>
      <c r="I13" s="2">
        <v>2018</v>
      </c>
      <c r="J13" s="3">
        <v>32410</v>
      </c>
      <c r="K13" s="3">
        <v>1292</v>
      </c>
      <c r="L13" s="10"/>
      <c r="M13" s="50"/>
      <c r="N13" s="47"/>
      <c r="O13" s="49">
        <f t="shared" si="0"/>
        <v>0</v>
      </c>
      <c r="P13" s="50"/>
      <c r="Q13" s="50"/>
      <c r="R13" s="22"/>
      <c r="S13" s="50">
        <f t="shared" si="1"/>
        <v>0</v>
      </c>
    </row>
    <row r="14" spans="1:21" ht="21">
      <c r="A14" s="35"/>
      <c r="B14" s="1" t="s">
        <v>16</v>
      </c>
      <c r="C14" s="1" t="s">
        <v>46</v>
      </c>
      <c r="D14" s="28"/>
      <c r="E14" s="29"/>
      <c r="F14" s="1" t="s">
        <v>47</v>
      </c>
      <c r="G14" s="1" t="s">
        <v>48</v>
      </c>
      <c r="H14" s="1" t="s">
        <v>20</v>
      </c>
      <c r="I14" s="2">
        <v>2018</v>
      </c>
      <c r="J14" s="3">
        <v>28020</v>
      </c>
      <c r="K14" s="3">
        <v>1292</v>
      </c>
      <c r="L14" s="10"/>
      <c r="M14" s="50"/>
      <c r="N14" s="47"/>
      <c r="O14" s="49">
        <f t="shared" si="0"/>
        <v>0</v>
      </c>
      <c r="P14" s="50"/>
      <c r="Q14" s="50"/>
      <c r="R14" s="22"/>
      <c r="S14" s="50">
        <f t="shared" si="1"/>
        <v>0</v>
      </c>
    </row>
    <row r="15" spans="1:21" ht="21">
      <c r="A15" s="35"/>
      <c r="B15" s="1" t="s">
        <v>16</v>
      </c>
      <c r="C15" s="1" t="s">
        <v>49</v>
      </c>
      <c r="D15" s="28"/>
      <c r="E15" s="29"/>
      <c r="F15" s="1" t="s">
        <v>50</v>
      </c>
      <c r="G15" s="1" t="s">
        <v>51</v>
      </c>
      <c r="H15" s="1" t="s">
        <v>52</v>
      </c>
      <c r="I15" s="2">
        <v>2018</v>
      </c>
      <c r="J15" s="3">
        <v>27698</v>
      </c>
      <c r="K15" s="3">
        <v>1455</v>
      </c>
      <c r="L15" s="10"/>
      <c r="M15" s="50"/>
      <c r="N15" s="47"/>
      <c r="O15" s="49">
        <f t="shared" si="0"/>
        <v>0</v>
      </c>
      <c r="P15" s="50"/>
      <c r="Q15" s="50"/>
      <c r="R15" s="22"/>
      <c r="S15" s="50">
        <f t="shared" si="1"/>
        <v>0</v>
      </c>
    </row>
    <row r="16" spans="1:21" ht="21">
      <c r="A16" s="35"/>
      <c r="B16" s="1" t="s">
        <v>16</v>
      </c>
      <c r="C16" s="1" t="s">
        <v>53</v>
      </c>
      <c r="D16" s="28"/>
      <c r="E16" s="29"/>
      <c r="F16" s="1" t="s">
        <v>54</v>
      </c>
      <c r="G16" s="1" t="s">
        <v>55</v>
      </c>
      <c r="H16" s="1" t="s">
        <v>52</v>
      </c>
      <c r="I16" s="2">
        <v>2018</v>
      </c>
      <c r="J16" s="3">
        <v>27698</v>
      </c>
      <c r="K16" s="3">
        <v>1455</v>
      </c>
      <c r="L16" s="10"/>
      <c r="M16" s="50"/>
      <c r="N16" s="47"/>
      <c r="O16" s="49">
        <f t="shared" si="0"/>
        <v>0</v>
      </c>
      <c r="P16" s="50"/>
      <c r="Q16" s="50"/>
      <c r="R16" s="22"/>
      <c r="S16" s="50">
        <f t="shared" si="1"/>
        <v>0</v>
      </c>
    </row>
    <row r="17" spans="1:19" ht="21">
      <c r="A17" s="35"/>
      <c r="B17" s="1" t="s">
        <v>16</v>
      </c>
      <c r="C17" s="1" t="s">
        <v>56</v>
      </c>
      <c r="D17" s="28"/>
      <c r="E17" s="29"/>
      <c r="F17" s="1" t="s">
        <v>57</v>
      </c>
      <c r="G17" s="1" t="s">
        <v>58</v>
      </c>
      <c r="H17" s="1" t="s">
        <v>52</v>
      </c>
      <c r="I17" s="2">
        <v>2018</v>
      </c>
      <c r="J17" s="3">
        <v>27698</v>
      </c>
      <c r="K17" s="3">
        <v>1455</v>
      </c>
      <c r="L17" s="10"/>
      <c r="M17" s="50"/>
      <c r="N17" s="47"/>
      <c r="O17" s="49">
        <f t="shared" si="0"/>
        <v>0</v>
      </c>
      <c r="P17" s="50"/>
      <c r="Q17" s="50"/>
      <c r="R17" s="22"/>
      <c r="S17" s="50">
        <f t="shared" si="1"/>
        <v>0</v>
      </c>
    </row>
    <row r="18" spans="1:19" ht="21">
      <c r="A18" s="35"/>
      <c r="B18" s="1" t="s">
        <v>16</v>
      </c>
      <c r="C18" s="1" t="s">
        <v>59</v>
      </c>
      <c r="D18" s="28"/>
      <c r="E18" s="29"/>
      <c r="F18" s="1" t="s">
        <v>60</v>
      </c>
      <c r="G18" s="1" t="s">
        <v>61</v>
      </c>
      <c r="H18" s="1" t="s">
        <v>20</v>
      </c>
      <c r="I18" s="2">
        <v>2018</v>
      </c>
      <c r="J18" s="3">
        <v>30753</v>
      </c>
      <c r="K18" s="3">
        <v>1292</v>
      </c>
      <c r="L18" s="10"/>
      <c r="M18" s="50"/>
      <c r="N18" s="47"/>
      <c r="O18" s="49">
        <f t="shared" si="0"/>
        <v>0</v>
      </c>
      <c r="P18" s="50"/>
      <c r="Q18" s="50"/>
      <c r="R18" s="22"/>
      <c r="S18" s="50">
        <f t="shared" si="1"/>
        <v>0</v>
      </c>
    </row>
    <row r="19" spans="1:19" ht="21">
      <c r="A19" s="35"/>
      <c r="B19" s="1" t="s">
        <v>16</v>
      </c>
      <c r="C19" s="1" t="s">
        <v>62</v>
      </c>
      <c r="D19" s="28"/>
      <c r="E19" s="29"/>
      <c r="F19" s="1" t="s">
        <v>63</v>
      </c>
      <c r="G19" s="1" t="s">
        <v>64</v>
      </c>
      <c r="H19" s="1" t="s">
        <v>20</v>
      </c>
      <c r="I19" s="2">
        <v>2018</v>
      </c>
      <c r="J19" s="3">
        <v>22306</v>
      </c>
      <c r="K19" s="3">
        <v>1292</v>
      </c>
      <c r="L19" s="10"/>
      <c r="M19" s="50"/>
      <c r="N19" s="47"/>
      <c r="O19" s="49">
        <f t="shared" si="0"/>
        <v>0</v>
      </c>
      <c r="P19" s="50"/>
      <c r="Q19" s="50"/>
      <c r="R19" s="22"/>
      <c r="S19" s="50">
        <f t="shared" si="1"/>
        <v>0</v>
      </c>
    </row>
    <row r="20" spans="1:19" ht="21">
      <c r="A20" s="35"/>
      <c r="B20" s="1" t="s">
        <v>16</v>
      </c>
      <c r="C20" s="1" t="s">
        <v>65</v>
      </c>
      <c r="D20" s="28"/>
      <c r="E20" s="29"/>
      <c r="F20" s="1" t="s">
        <v>66</v>
      </c>
      <c r="G20" s="1" t="s">
        <v>67</v>
      </c>
      <c r="H20" s="1" t="s">
        <v>20</v>
      </c>
      <c r="I20" s="2">
        <v>2018</v>
      </c>
      <c r="J20" s="3">
        <v>26459</v>
      </c>
      <c r="K20" s="3">
        <v>1292</v>
      </c>
      <c r="L20" s="10"/>
      <c r="M20" s="50"/>
      <c r="N20" s="47"/>
      <c r="O20" s="49">
        <f t="shared" si="0"/>
        <v>0</v>
      </c>
      <c r="P20" s="50"/>
      <c r="Q20" s="50"/>
      <c r="R20" s="22"/>
      <c r="S20" s="50">
        <f t="shared" si="1"/>
        <v>0</v>
      </c>
    </row>
    <row r="21" spans="1:19" ht="21">
      <c r="A21" s="35"/>
      <c r="B21" s="1" t="s">
        <v>16</v>
      </c>
      <c r="C21" s="1" t="s">
        <v>68</v>
      </c>
      <c r="D21" s="28"/>
      <c r="E21" s="29"/>
      <c r="F21" s="1" t="s">
        <v>69</v>
      </c>
      <c r="G21" s="1" t="s">
        <v>70</v>
      </c>
      <c r="H21" s="1" t="s">
        <v>71</v>
      </c>
      <c r="I21" s="2">
        <v>2016</v>
      </c>
      <c r="J21" s="3">
        <v>25987</v>
      </c>
      <c r="K21" s="3">
        <v>1310</v>
      </c>
      <c r="L21" s="10"/>
      <c r="M21" s="50"/>
      <c r="N21" s="47"/>
      <c r="O21" s="49">
        <f t="shared" si="0"/>
        <v>0</v>
      </c>
      <c r="P21" s="50"/>
      <c r="Q21" s="50"/>
      <c r="R21" s="22"/>
      <c r="S21" s="50">
        <f t="shared" si="1"/>
        <v>0</v>
      </c>
    </row>
    <row r="22" spans="1:19" ht="21">
      <c r="A22" s="35"/>
      <c r="B22" s="1" t="s">
        <v>16</v>
      </c>
      <c r="C22" s="1" t="s">
        <v>72</v>
      </c>
      <c r="D22" s="28"/>
      <c r="E22" s="29"/>
      <c r="F22" s="1" t="s">
        <v>73</v>
      </c>
      <c r="G22" s="1" t="s">
        <v>74</v>
      </c>
      <c r="H22" s="1" t="s">
        <v>71</v>
      </c>
      <c r="I22" s="2">
        <v>2016</v>
      </c>
      <c r="J22" s="3">
        <v>29915</v>
      </c>
      <c r="K22" s="3">
        <v>1310</v>
      </c>
      <c r="L22" s="10"/>
      <c r="M22" s="50"/>
      <c r="N22" s="47"/>
      <c r="O22" s="49">
        <f t="shared" si="0"/>
        <v>0</v>
      </c>
      <c r="P22" s="50"/>
      <c r="Q22" s="50"/>
      <c r="R22" s="22"/>
      <c r="S22" s="50">
        <f t="shared" si="1"/>
        <v>0</v>
      </c>
    </row>
    <row r="23" spans="1:19" ht="21">
      <c r="A23" s="35"/>
      <c r="B23" s="1" t="s">
        <v>16</v>
      </c>
      <c r="C23" s="1" t="s">
        <v>75</v>
      </c>
      <c r="D23" s="28"/>
      <c r="E23" s="29"/>
      <c r="F23" s="1" t="s">
        <v>76</v>
      </c>
      <c r="G23" s="1" t="s">
        <v>77</v>
      </c>
      <c r="H23" s="1" t="s">
        <v>71</v>
      </c>
      <c r="I23" s="2">
        <v>2016</v>
      </c>
      <c r="J23" s="3">
        <v>24104</v>
      </c>
      <c r="K23" s="3">
        <v>1285</v>
      </c>
      <c r="L23" s="10"/>
      <c r="M23" s="50"/>
      <c r="N23" s="47"/>
      <c r="O23" s="49">
        <f t="shared" si="0"/>
        <v>0</v>
      </c>
      <c r="P23" s="50"/>
      <c r="Q23" s="50"/>
      <c r="R23" s="22"/>
      <c r="S23" s="50">
        <f t="shared" si="1"/>
        <v>0</v>
      </c>
    </row>
    <row r="24" spans="1:19" ht="21">
      <c r="A24" s="35"/>
      <c r="B24" s="1" t="s">
        <v>16</v>
      </c>
      <c r="C24" s="1" t="s">
        <v>78</v>
      </c>
      <c r="D24" s="28"/>
      <c r="E24" s="29"/>
      <c r="F24" s="1" t="s">
        <v>79</v>
      </c>
      <c r="G24" s="1" t="s">
        <v>80</v>
      </c>
      <c r="H24" s="1" t="s">
        <v>71</v>
      </c>
      <c r="I24" s="2">
        <v>2016</v>
      </c>
      <c r="J24" s="3">
        <v>29915</v>
      </c>
      <c r="K24" s="3">
        <v>1310</v>
      </c>
      <c r="L24" s="10"/>
      <c r="M24" s="50"/>
      <c r="N24" s="47"/>
      <c r="O24" s="49">
        <f t="shared" si="0"/>
        <v>0</v>
      </c>
      <c r="P24" s="50"/>
      <c r="Q24" s="50"/>
      <c r="R24" s="22"/>
      <c r="S24" s="50">
        <f t="shared" si="1"/>
        <v>0</v>
      </c>
    </row>
    <row r="25" spans="1:19" ht="21">
      <c r="A25" s="35"/>
      <c r="B25" s="1" t="s">
        <v>16</v>
      </c>
      <c r="C25" s="1" t="s">
        <v>81</v>
      </c>
      <c r="D25" s="28"/>
      <c r="E25" s="29"/>
      <c r="F25" s="1" t="s">
        <v>82</v>
      </c>
      <c r="G25" s="1" t="s">
        <v>83</v>
      </c>
      <c r="H25" s="1" t="s">
        <v>71</v>
      </c>
      <c r="I25" s="2">
        <v>2016</v>
      </c>
      <c r="J25" s="3">
        <v>29915</v>
      </c>
      <c r="K25" s="3">
        <v>1310</v>
      </c>
      <c r="L25" s="10"/>
      <c r="M25" s="50"/>
      <c r="N25" s="47"/>
      <c r="O25" s="49">
        <f t="shared" si="0"/>
        <v>0</v>
      </c>
      <c r="P25" s="50"/>
      <c r="Q25" s="50"/>
      <c r="R25" s="22"/>
      <c r="S25" s="50">
        <f t="shared" si="1"/>
        <v>0</v>
      </c>
    </row>
    <row r="26" spans="1:19" ht="21">
      <c r="A26" s="35"/>
      <c r="B26" s="1" t="s">
        <v>16</v>
      </c>
      <c r="C26" s="1" t="s">
        <v>84</v>
      </c>
      <c r="D26" s="28"/>
      <c r="E26" s="29"/>
      <c r="F26" s="1" t="s">
        <v>85</v>
      </c>
      <c r="G26" s="1" t="s">
        <v>86</v>
      </c>
      <c r="H26" s="1" t="s">
        <v>71</v>
      </c>
      <c r="I26" s="2">
        <v>2016</v>
      </c>
      <c r="J26" s="3">
        <v>29915</v>
      </c>
      <c r="K26" s="3">
        <v>1310</v>
      </c>
      <c r="L26" s="10"/>
      <c r="M26" s="50"/>
      <c r="N26" s="47"/>
      <c r="O26" s="49">
        <f t="shared" si="0"/>
        <v>0</v>
      </c>
      <c r="P26" s="50"/>
      <c r="Q26" s="50"/>
      <c r="R26" s="22"/>
      <c r="S26" s="50">
        <f t="shared" si="1"/>
        <v>0</v>
      </c>
    </row>
    <row r="27" spans="1:19" ht="21">
      <c r="A27" s="35"/>
      <c r="B27" s="1" t="s">
        <v>16</v>
      </c>
      <c r="C27" s="1" t="s">
        <v>87</v>
      </c>
      <c r="D27" s="28"/>
      <c r="E27" s="29"/>
      <c r="F27" s="1" t="s">
        <v>88</v>
      </c>
      <c r="G27" s="1" t="s">
        <v>89</v>
      </c>
      <c r="H27" s="1" t="s">
        <v>71</v>
      </c>
      <c r="I27" s="2">
        <v>2016</v>
      </c>
      <c r="J27" s="3">
        <v>22110</v>
      </c>
      <c r="K27" s="3">
        <v>1070</v>
      </c>
      <c r="L27" s="10"/>
      <c r="M27" s="50"/>
      <c r="N27" s="47"/>
      <c r="O27" s="49">
        <f t="shared" si="0"/>
        <v>0</v>
      </c>
      <c r="P27" s="50"/>
      <c r="Q27" s="50"/>
      <c r="R27" s="22"/>
      <c r="S27" s="50">
        <f t="shared" si="1"/>
        <v>0</v>
      </c>
    </row>
    <row r="28" spans="1:19" ht="21">
      <c r="A28" s="35"/>
      <c r="B28" s="1" t="s">
        <v>16</v>
      </c>
      <c r="C28" s="1" t="s">
        <v>90</v>
      </c>
      <c r="D28" s="28"/>
      <c r="E28" s="29"/>
      <c r="F28" s="1" t="s">
        <v>91</v>
      </c>
      <c r="G28" s="1" t="s">
        <v>92</v>
      </c>
      <c r="H28" s="1" t="s">
        <v>71</v>
      </c>
      <c r="I28" s="2">
        <v>2016</v>
      </c>
      <c r="J28" s="3">
        <v>22110</v>
      </c>
      <c r="K28" s="3">
        <v>1070</v>
      </c>
      <c r="L28" s="10"/>
      <c r="M28" s="50"/>
      <c r="N28" s="47"/>
      <c r="O28" s="49">
        <f t="shared" si="0"/>
        <v>0</v>
      </c>
      <c r="P28" s="50"/>
      <c r="Q28" s="50"/>
      <c r="R28" s="22"/>
      <c r="S28" s="50">
        <f t="shared" si="1"/>
        <v>0</v>
      </c>
    </row>
    <row r="29" spans="1:19" ht="21">
      <c r="A29" s="35"/>
      <c r="B29" s="1" t="s">
        <v>16</v>
      </c>
      <c r="C29" s="1" t="s">
        <v>93</v>
      </c>
      <c r="D29" s="28"/>
      <c r="E29" s="29"/>
      <c r="F29" s="1" t="s">
        <v>94</v>
      </c>
      <c r="G29" s="1" t="s">
        <v>95</v>
      </c>
      <c r="H29" s="1" t="s">
        <v>71</v>
      </c>
      <c r="I29" s="2">
        <v>2016</v>
      </c>
      <c r="J29" s="3">
        <v>23145</v>
      </c>
      <c r="K29" s="3">
        <v>1070</v>
      </c>
      <c r="L29" s="10"/>
      <c r="M29" s="50"/>
      <c r="N29" s="47"/>
      <c r="O29" s="49">
        <f t="shared" si="0"/>
        <v>0</v>
      </c>
      <c r="P29" s="50"/>
      <c r="Q29" s="50"/>
      <c r="R29" s="22"/>
      <c r="S29" s="50">
        <f t="shared" si="1"/>
        <v>0</v>
      </c>
    </row>
    <row r="30" spans="1:19" ht="21">
      <c r="A30" s="35"/>
      <c r="B30" s="1" t="s">
        <v>16</v>
      </c>
      <c r="C30" s="1" t="s">
        <v>96</v>
      </c>
      <c r="D30" s="28"/>
      <c r="E30" s="29"/>
      <c r="F30" s="1" t="s">
        <v>97</v>
      </c>
      <c r="G30" s="1" t="s">
        <v>98</v>
      </c>
      <c r="H30" s="1" t="s">
        <v>71</v>
      </c>
      <c r="I30" s="2">
        <v>2016</v>
      </c>
      <c r="J30" s="3">
        <v>23145</v>
      </c>
      <c r="K30" s="3">
        <v>1070</v>
      </c>
      <c r="L30" s="10"/>
      <c r="M30" s="50"/>
      <c r="N30" s="47"/>
      <c r="O30" s="49">
        <f t="shared" si="0"/>
        <v>0</v>
      </c>
      <c r="P30" s="50"/>
      <c r="Q30" s="50"/>
      <c r="R30" s="22"/>
      <c r="S30" s="50">
        <f t="shared" si="1"/>
        <v>0</v>
      </c>
    </row>
    <row r="31" spans="1:19" ht="21">
      <c r="A31" s="35"/>
      <c r="B31" s="1" t="s">
        <v>16</v>
      </c>
      <c r="C31" s="1" t="s">
        <v>99</v>
      </c>
      <c r="D31" s="28"/>
      <c r="E31" s="29"/>
      <c r="F31" s="1" t="s">
        <v>100</v>
      </c>
      <c r="G31" s="1" t="s">
        <v>101</v>
      </c>
      <c r="H31" s="1" t="s">
        <v>20</v>
      </c>
      <c r="I31" s="2">
        <v>2018</v>
      </c>
      <c r="J31" s="3">
        <v>28178</v>
      </c>
      <c r="K31" s="3">
        <v>1287</v>
      </c>
      <c r="L31" s="10"/>
      <c r="M31" s="50"/>
      <c r="N31" s="47"/>
      <c r="O31" s="49">
        <f t="shared" si="0"/>
        <v>0</v>
      </c>
      <c r="P31" s="50"/>
      <c r="Q31" s="50"/>
      <c r="R31" s="22"/>
      <c r="S31" s="50">
        <f t="shared" si="1"/>
        <v>0</v>
      </c>
    </row>
    <row r="32" spans="1:19" ht="21">
      <c r="A32" s="35"/>
      <c r="B32" s="1" t="s">
        <v>16</v>
      </c>
      <c r="C32" s="1" t="s">
        <v>102</v>
      </c>
      <c r="D32" s="28"/>
      <c r="E32" s="29"/>
      <c r="F32" s="1" t="s">
        <v>103</v>
      </c>
      <c r="G32" s="1" t="s">
        <v>104</v>
      </c>
      <c r="H32" s="1" t="s">
        <v>20</v>
      </c>
      <c r="I32" s="2">
        <v>2018</v>
      </c>
      <c r="J32" s="3">
        <v>28178</v>
      </c>
      <c r="K32" s="3">
        <v>1287</v>
      </c>
      <c r="L32" s="10"/>
      <c r="M32" s="50"/>
      <c r="N32" s="47"/>
      <c r="O32" s="49">
        <f t="shared" si="0"/>
        <v>0</v>
      </c>
      <c r="P32" s="50"/>
      <c r="Q32" s="50"/>
      <c r="R32" s="22"/>
      <c r="S32" s="50">
        <f t="shared" si="1"/>
        <v>0</v>
      </c>
    </row>
    <row r="33" spans="1:19" ht="21">
      <c r="A33" s="35"/>
      <c r="B33" s="1" t="s">
        <v>16</v>
      </c>
      <c r="C33" s="1" t="s">
        <v>105</v>
      </c>
      <c r="D33" s="28"/>
      <c r="E33" s="29"/>
      <c r="F33" s="1" t="s">
        <v>106</v>
      </c>
      <c r="G33" s="1" t="s">
        <v>107</v>
      </c>
      <c r="H33" s="1" t="s">
        <v>20</v>
      </c>
      <c r="I33" s="2">
        <v>2018</v>
      </c>
      <c r="J33" s="3">
        <v>28178</v>
      </c>
      <c r="K33" s="3">
        <v>1287</v>
      </c>
      <c r="L33" s="10"/>
      <c r="M33" s="50"/>
      <c r="N33" s="47"/>
      <c r="O33" s="49">
        <f t="shared" si="0"/>
        <v>0</v>
      </c>
      <c r="P33" s="50"/>
      <c r="Q33" s="50"/>
      <c r="R33" s="22"/>
      <c r="S33" s="50">
        <f t="shared" si="1"/>
        <v>0</v>
      </c>
    </row>
    <row r="34" spans="1:19" ht="21">
      <c r="A34" s="35"/>
      <c r="B34" s="1" t="s">
        <v>16</v>
      </c>
      <c r="C34" s="1" t="s">
        <v>108</v>
      </c>
      <c r="D34" s="28"/>
      <c r="E34" s="29"/>
      <c r="F34" s="1" t="s">
        <v>109</v>
      </c>
      <c r="G34" s="1" t="s">
        <v>110</v>
      </c>
      <c r="H34" s="1" t="s">
        <v>20</v>
      </c>
      <c r="I34" s="2">
        <v>2018</v>
      </c>
      <c r="J34" s="3">
        <v>28178</v>
      </c>
      <c r="K34" s="3">
        <v>1287</v>
      </c>
      <c r="L34" s="10"/>
      <c r="M34" s="50"/>
      <c r="N34" s="47"/>
      <c r="O34" s="49">
        <f t="shared" si="0"/>
        <v>0</v>
      </c>
      <c r="P34" s="50"/>
      <c r="Q34" s="50"/>
      <c r="R34" s="22"/>
      <c r="S34" s="50">
        <f t="shared" si="1"/>
        <v>0</v>
      </c>
    </row>
    <row r="35" spans="1:19" ht="21">
      <c r="A35" s="35"/>
      <c r="B35" s="1" t="s">
        <v>16</v>
      </c>
      <c r="C35" s="1" t="s">
        <v>111</v>
      </c>
      <c r="D35" s="28"/>
      <c r="E35" s="29"/>
      <c r="F35" s="1" t="s">
        <v>112</v>
      </c>
      <c r="G35" s="1" t="s">
        <v>113</v>
      </c>
      <c r="H35" s="1" t="s">
        <v>20</v>
      </c>
      <c r="I35" s="2">
        <v>2018</v>
      </c>
      <c r="J35" s="3">
        <v>28178</v>
      </c>
      <c r="K35" s="3">
        <v>1287</v>
      </c>
      <c r="L35" s="10"/>
      <c r="M35" s="50"/>
      <c r="N35" s="47"/>
      <c r="O35" s="49">
        <f t="shared" si="0"/>
        <v>0</v>
      </c>
      <c r="P35" s="50"/>
      <c r="Q35" s="50"/>
      <c r="R35" s="22"/>
      <c r="S35" s="50">
        <f t="shared" si="1"/>
        <v>0</v>
      </c>
    </row>
    <row r="36" spans="1:19" ht="21">
      <c r="A36" s="35"/>
      <c r="B36" s="1" t="s">
        <v>16</v>
      </c>
      <c r="C36" s="1" t="s">
        <v>114</v>
      </c>
      <c r="D36" s="28"/>
      <c r="E36" s="29"/>
      <c r="F36" s="1" t="s">
        <v>115</v>
      </c>
      <c r="G36" s="1" t="s">
        <v>116</v>
      </c>
      <c r="H36" s="1" t="s">
        <v>20</v>
      </c>
      <c r="I36" s="2">
        <v>2017</v>
      </c>
      <c r="J36" s="3">
        <v>20585</v>
      </c>
      <c r="K36" s="3">
        <v>1287</v>
      </c>
      <c r="L36" s="10"/>
      <c r="M36" s="50"/>
      <c r="N36" s="47"/>
      <c r="O36" s="49">
        <f t="shared" si="0"/>
        <v>0</v>
      </c>
      <c r="P36" s="50"/>
      <c r="Q36" s="50"/>
      <c r="R36" s="22"/>
      <c r="S36" s="50">
        <f t="shared" si="1"/>
        <v>0</v>
      </c>
    </row>
    <row r="37" spans="1:19" ht="21">
      <c r="A37" s="35"/>
      <c r="B37" s="1" t="s">
        <v>16</v>
      </c>
      <c r="C37" s="1" t="s">
        <v>117</v>
      </c>
      <c r="D37" s="28"/>
      <c r="E37" s="29"/>
      <c r="F37" s="1" t="s">
        <v>118</v>
      </c>
      <c r="G37" s="1" t="s">
        <v>119</v>
      </c>
      <c r="H37" s="1" t="s">
        <v>20</v>
      </c>
      <c r="I37" s="2">
        <v>2017</v>
      </c>
      <c r="J37" s="3">
        <v>25933</v>
      </c>
      <c r="K37" s="3">
        <v>1287</v>
      </c>
      <c r="L37" s="10"/>
      <c r="M37" s="50"/>
      <c r="N37" s="47"/>
      <c r="O37" s="49">
        <f t="shared" si="0"/>
        <v>0</v>
      </c>
      <c r="P37" s="50"/>
      <c r="Q37" s="50"/>
      <c r="R37" s="22"/>
      <c r="S37" s="50">
        <f t="shared" si="1"/>
        <v>0</v>
      </c>
    </row>
    <row r="38" spans="1:19" ht="21">
      <c r="A38" s="35"/>
      <c r="B38" s="1" t="s">
        <v>16</v>
      </c>
      <c r="C38" s="1" t="s">
        <v>120</v>
      </c>
      <c r="D38" s="28"/>
      <c r="E38" s="29"/>
      <c r="F38" s="1" t="s">
        <v>121</v>
      </c>
      <c r="G38" s="1" t="s">
        <v>122</v>
      </c>
      <c r="H38" s="1" t="s">
        <v>20</v>
      </c>
      <c r="I38" s="2">
        <v>2017</v>
      </c>
      <c r="J38" s="3">
        <v>23963</v>
      </c>
      <c r="K38" s="3">
        <v>1287</v>
      </c>
      <c r="L38" s="10"/>
      <c r="M38" s="50"/>
      <c r="N38" s="47"/>
      <c r="O38" s="49">
        <f t="shared" si="0"/>
        <v>0</v>
      </c>
      <c r="P38" s="50"/>
      <c r="Q38" s="50"/>
      <c r="R38" s="22"/>
      <c r="S38" s="50">
        <f t="shared" si="1"/>
        <v>0</v>
      </c>
    </row>
    <row r="39" spans="1:19" ht="21">
      <c r="A39" s="35"/>
      <c r="B39" s="1" t="s">
        <v>16</v>
      </c>
      <c r="C39" s="1" t="s">
        <v>123</v>
      </c>
      <c r="D39" s="28"/>
      <c r="E39" s="29"/>
      <c r="F39" s="1" t="s">
        <v>124</v>
      </c>
      <c r="G39" s="1" t="s">
        <v>125</v>
      </c>
      <c r="H39" s="1" t="s">
        <v>20</v>
      </c>
      <c r="I39" s="2">
        <v>2018</v>
      </c>
      <c r="J39" s="3">
        <v>28178</v>
      </c>
      <c r="K39" s="3">
        <v>1287</v>
      </c>
      <c r="L39" s="10"/>
      <c r="M39" s="50"/>
      <c r="N39" s="47"/>
      <c r="O39" s="49">
        <f t="shared" si="0"/>
        <v>0</v>
      </c>
      <c r="P39" s="50"/>
      <c r="Q39" s="50"/>
      <c r="R39" s="22"/>
      <c r="S39" s="50">
        <f t="shared" si="1"/>
        <v>0</v>
      </c>
    </row>
    <row r="40" spans="1:19" ht="21">
      <c r="A40" s="35"/>
      <c r="B40" s="1" t="s">
        <v>16</v>
      </c>
      <c r="C40" s="1" t="s">
        <v>126</v>
      </c>
      <c r="D40" s="28"/>
      <c r="E40" s="29"/>
      <c r="F40" s="1" t="s">
        <v>127</v>
      </c>
      <c r="G40" s="1" t="s">
        <v>128</v>
      </c>
      <c r="H40" s="1" t="s">
        <v>129</v>
      </c>
      <c r="I40" s="2">
        <v>2023</v>
      </c>
      <c r="J40" s="3">
        <v>35599</v>
      </c>
      <c r="K40" s="3">
        <v>1430</v>
      </c>
      <c r="L40" s="10"/>
      <c r="M40" s="50"/>
      <c r="N40" s="47"/>
      <c r="O40" s="49">
        <f t="shared" si="0"/>
        <v>0</v>
      </c>
      <c r="P40" s="50"/>
      <c r="Q40" s="50"/>
      <c r="R40" s="22"/>
      <c r="S40" s="50">
        <f t="shared" si="1"/>
        <v>0</v>
      </c>
    </row>
    <row r="41" spans="1:19" ht="21">
      <c r="A41" s="35"/>
      <c r="B41" s="1" t="s">
        <v>16</v>
      </c>
      <c r="C41" s="1" t="s">
        <v>130</v>
      </c>
      <c r="D41" s="28"/>
      <c r="E41" s="29"/>
      <c r="F41" s="1" t="s">
        <v>131</v>
      </c>
      <c r="G41" s="1" t="s">
        <v>132</v>
      </c>
      <c r="H41" s="1" t="s">
        <v>129</v>
      </c>
      <c r="I41" s="2">
        <v>2023</v>
      </c>
      <c r="J41" s="3">
        <v>35599</v>
      </c>
      <c r="K41" s="3">
        <v>1430</v>
      </c>
      <c r="L41" s="10"/>
      <c r="M41" s="50"/>
      <c r="N41" s="47"/>
      <c r="O41" s="49">
        <f t="shared" si="0"/>
        <v>0</v>
      </c>
      <c r="P41" s="50"/>
      <c r="Q41" s="50"/>
      <c r="R41" s="22"/>
      <c r="S41" s="50">
        <f t="shared" si="1"/>
        <v>0</v>
      </c>
    </row>
    <row r="42" spans="1:19" ht="21">
      <c r="A42" s="35"/>
      <c r="B42" s="1" t="s">
        <v>16</v>
      </c>
      <c r="C42" s="1" t="s">
        <v>133</v>
      </c>
      <c r="D42" s="28"/>
      <c r="E42" s="29"/>
      <c r="F42" s="1" t="s">
        <v>134</v>
      </c>
      <c r="G42" s="1" t="s">
        <v>135</v>
      </c>
      <c r="H42" s="1" t="s">
        <v>129</v>
      </c>
      <c r="I42" s="2">
        <v>2023</v>
      </c>
      <c r="J42" s="3">
        <v>35599</v>
      </c>
      <c r="K42" s="3">
        <v>1430</v>
      </c>
      <c r="L42" s="10"/>
      <c r="M42" s="50"/>
      <c r="N42" s="47"/>
      <c r="O42" s="49">
        <f t="shared" si="0"/>
        <v>0</v>
      </c>
      <c r="P42" s="50"/>
      <c r="Q42" s="50"/>
      <c r="R42" s="22"/>
      <c r="S42" s="50">
        <f t="shared" si="1"/>
        <v>0</v>
      </c>
    </row>
    <row r="43" spans="1:19" ht="21">
      <c r="A43" s="35"/>
      <c r="B43" s="1" t="s">
        <v>16</v>
      </c>
      <c r="C43" s="1" t="s">
        <v>136</v>
      </c>
      <c r="D43" s="28"/>
      <c r="E43" s="29"/>
      <c r="F43" s="1" t="s">
        <v>137</v>
      </c>
      <c r="G43" s="1" t="s">
        <v>138</v>
      </c>
      <c r="H43" s="1" t="s">
        <v>129</v>
      </c>
      <c r="I43" s="2">
        <v>2023</v>
      </c>
      <c r="J43" s="3">
        <v>31971</v>
      </c>
      <c r="K43" s="3">
        <v>1430</v>
      </c>
      <c r="L43" s="10"/>
      <c r="M43" s="50"/>
      <c r="N43" s="47"/>
      <c r="O43" s="49">
        <f t="shared" si="0"/>
        <v>0</v>
      </c>
      <c r="P43" s="50"/>
      <c r="Q43" s="50"/>
      <c r="R43" s="22"/>
      <c r="S43" s="50">
        <f t="shared" si="1"/>
        <v>0</v>
      </c>
    </row>
    <row r="44" spans="1:19" ht="21">
      <c r="A44" s="35"/>
      <c r="B44" s="1" t="s">
        <v>16</v>
      </c>
      <c r="C44" s="1" t="s">
        <v>139</v>
      </c>
      <c r="D44" s="28"/>
      <c r="E44" s="29"/>
      <c r="F44" s="1" t="s">
        <v>140</v>
      </c>
      <c r="G44" s="1" t="s">
        <v>141</v>
      </c>
      <c r="H44" s="1" t="s">
        <v>129</v>
      </c>
      <c r="I44" s="2">
        <v>2023</v>
      </c>
      <c r="J44" s="3">
        <v>32390</v>
      </c>
      <c r="K44" s="3">
        <v>1430</v>
      </c>
      <c r="L44" s="10"/>
      <c r="M44" s="50"/>
      <c r="N44" s="47"/>
      <c r="O44" s="49">
        <f t="shared" si="0"/>
        <v>0</v>
      </c>
      <c r="P44" s="50"/>
      <c r="Q44" s="50"/>
      <c r="R44" s="22"/>
      <c r="S44" s="50">
        <f t="shared" si="1"/>
        <v>0</v>
      </c>
    </row>
    <row r="45" spans="1:19" ht="21" customHeight="1">
      <c r="A45" s="35"/>
      <c r="B45" s="1" t="s">
        <v>142</v>
      </c>
      <c r="C45" s="1" t="s">
        <v>143</v>
      </c>
      <c r="D45" s="28"/>
      <c r="E45" s="29"/>
      <c r="F45" s="1" t="s">
        <v>144</v>
      </c>
      <c r="G45" s="1" t="s">
        <v>145</v>
      </c>
      <c r="H45" s="1" t="s">
        <v>20</v>
      </c>
      <c r="I45" s="2">
        <v>2019</v>
      </c>
      <c r="J45" s="3">
        <v>32215</v>
      </c>
      <c r="K45" s="3">
        <v>1251</v>
      </c>
      <c r="L45" s="10"/>
      <c r="M45" s="50"/>
      <c r="N45" s="47"/>
      <c r="O45" s="49">
        <f t="shared" si="0"/>
        <v>0</v>
      </c>
      <c r="P45" s="50"/>
      <c r="Q45" s="50"/>
      <c r="R45" s="22"/>
      <c r="S45" s="50">
        <f t="shared" si="1"/>
        <v>0</v>
      </c>
    </row>
    <row r="46" spans="1:19" ht="21" customHeight="1">
      <c r="A46" s="35"/>
      <c r="B46" s="1" t="s">
        <v>142</v>
      </c>
      <c r="C46" s="1" t="s">
        <v>146</v>
      </c>
      <c r="D46" s="28"/>
      <c r="E46" s="29"/>
      <c r="F46" s="1" t="s">
        <v>147</v>
      </c>
      <c r="G46" s="1" t="s">
        <v>148</v>
      </c>
      <c r="H46" s="1" t="s">
        <v>20</v>
      </c>
      <c r="I46" s="2">
        <v>2019</v>
      </c>
      <c r="J46" s="3">
        <v>32920</v>
      </c>
      <c r="K46" s="3">
        <v>1251</v>
      </c>
      <c r="L46" s="10"/>
      <c r="M46" s="50"/>
      <c r="N46" s="47"/>
      <c r="O46" s="49">
        <f t="shared" si="0"/>
        <v>0</v>
      </c>
      <c r="P46" s="50"/>
      <c r="Q46" s="50"/>
      <c r="R46" s="22"/>
      <c r="S46" s="50">
        <f t="shared" si="1"/>
        <v>0</v>
      </c>
    </row>
    <row r="47" spans="1:19" ht="21" customHeight="1">
      <c r="A47" s="35"/>
      <c r="B47" s="1" t="s">
        <v>142</v>
      </c>
      <c r="C47" s="1" t="s">
        <v>149</v>
      </c>
      <c r="D47" s="28"/>
      <c r="E47" s="29"/>
      <c r="F47" s="1" t="s">
        <v>150</v>
      </c>
      <c r="G47" s="1" t="s">
        <v>151</v>
      </c>
      <c r="H47" s="1" t="s">
        <v>20</v>
      </c>
      <c r="I47" s="2">
        <v>2019</v>
      </c>
      <c r="J47" s="3">
        <v>32215</v>
      </c>
      <c r="K47" s="3">
        <v>1251</v>
      </c>
      <c r="L47" s="10"/>
      <c r="M47" s="50"/>
      <c r="N47" s="47"/>
      <c r="O47" s="49">
        <f t="shared" si="0"/>
        <v>0</v>
      </c>
      <c r="P47" s="50"/>
      <c r="Q47" s="50"/>
      <c r="R47" s="22"/>
      <c r="S47" s="50">
        <f t="shared" si="1"/>
        <v>0</v>
      </c>
    </row>
    <row r="48" spans="1:19" ht="21" customHeight="1">
      <c r="A48" s="35"/>
      <c r="B48" s="1" t="s">
        <v>142</v>
      </c>
      <c r="C48" s="1" t="s">
        <v>152</v>
      </c>
      <c r="D48" s="28"/>
      <c r="E48" s="29"/>
      <c r="F48" s="1" t="s">
        <v>153</v>
      </c>
      <c r="G48" s="1" t="s">
        <v>154</v>
      </c>
      <c r="H48" s="1" t="s">
        <v>20</v>
      </c>
      <c r="I48" s="2">
        <v>2019</v>
      </c>
      <c r="J48" s="3">
        <v>30233</v>
      </c>
      <c r="K48" s="3">
        <v>1251</v>
      </c>
      <c r="L48" s="10"/>
      <c r="M48" s="50"/>
      <c r="N48" s="47"/>
      <c r="O48" s="49">
        <f t="shared" si="0"/>
        <v>0</v>
      </c>
      <c r="P48" s="50"/>
      <c r="Q48" s="50"/>
      <c r="R48" s="22"/>
      <c r="S48" s="50">
        <f t="shared" si="1"/>
        <v>0</v>
      </c>
    </row>
    <row r="49" spans="1:19" ht="21" customHeight="1">
      <c r="A49" s="35"/>
      <c r="B49" s="1" t="s">
        <v>142</v>
      </c>
      <c r="C49" s="1" t="s">
        <v>155</v>
      </c>
      <c r="D49" s="28"/>
      <c r="E49" s="29"/>
      <c r="F49" s="1" t="s">
        <v>156</v>
      </c>
      <c r="G49" s="1" t="s">
        <v>157</v>
      </c>
      <c r="H49" s="1" t="s">
        <v>20</v>
      </c>
      <c r="I49" s="2">
        <v>2019</v>
      </c>
      <c r="J49" s="3">
        <v>32215</v>
      </c>
      <c r="K49" s="3">
        <v>1251</v>
      </c>
      <c r="L49" s="10"/>
      <c r="M49" s="50"/>
      <c r="N49" s="47"/>
      <c r="O49" s="49">
        <f t="shared" si="0"/>
        <v>0</v>
      </c>
      <c r="P49" s="50"/>
      <c r="Q49" s="50"/>
      <c r="R49" s="22"/>
      <c r="S49" s="50">
        <f t="shared" si="1"/>
        <v>0</v>
      </c>
    </row>
    <row r="50" spans="1:19" ht="21" customHeight="1">
      <c r="A50" s="35"/>
      <c r="B50" s="1" t="s">
        <v>142</v>
      </c>
      <c r="C50" s="1" t="s">
        <v>158</v>
      </c>
      <c r="D50" s="28"/>
      <c r="E50" s="29"/>
      <c r="F50" s="1" t="s">
        <v>159</v>
      </c>
      <c r="G50" s="1" t="s">
        <v>160</v>
      </c>
      <c r="H50" s="1" t="s">
        <v>20</v>
      </c>
      <c r="I50" s="2">
        <v>2019</v>
      </c>
      <c r="J50" s="3">
        <v>27227</v>
      </c>
      <c r="K50" s="3">
        <v>1251</v>
      </c>
      <c r="L50" s="10"/>
      <c r="M50" s="50"/>
      <c r="N50" s="47"/>
      <c r="O50" s="49">
        <f t="shared" si="0"/>
        <v>0</v>
      </c>
      <c r="P50" s="50"/>
      <c r="Q50" s="50"/>
      <c r="R50" s="22"/>
      <c r="S50" s="50">
        <f t="shared" si="1"/>
        <v>0</v>
      </c>
    </row>
    <row r="51" spans="1:19" ht="21" customHeight="1">
      <c r="A51" s="35"/>
      <c r="B51" s="1" t="s">
        <v>142</v>
      </c>
      <c r="C51" s="1" t="s">
        <v>161</v>
      </c>
      <c r="D51" s="28"/>
      <c r="E51" s="29"/>
      <c r="F51" s="1" t="s">
        <v>162</v>
      </c>
      <c r="G51" s="1" t="s">
        <v>163</v>
      </c>
      <c r="H51" s="1" t="s">
        <v>20</v>
      </c>
      <c r="I51" s="2">
        <v>2019</v>
      </c>
      <c r="J51" s="3">
        <v>27227</v>
      </c>
      <c r="K51" s="3">
        <v>1251</v>
      </c>
      <c r="L51" s="10"/>
      <c r="M51" s="50"/>
      <c r="N51" s="47"/>
      <c r="O51" s="49">
        <f t="shared" si="0"/>
        <v>0</v>
      </c>
      <c r="P51" s="50"/>
      <c r="Q51" s="50"/>
      <c r="R51" s="22"/>
      <c r="S51" s="50">
        <f t="shared" si="1"/>
        <v>0</v>
      </c>
    </row>
    <row r="52" spans="1:19" ht="21" customHeight="1">
      <c r="A52" s="35"/>
      <c r="B52" s="1" t="s">
        <v>142</v>
      </c>
      <c r="C52" s="1" t="s">
        <v>164</v>
      </c>
      <c r="D52" s="28"/>
      <c r="E52" s="29"/>
      <c r="F52" s="1" t="s">
        <v>165</v>
      </c>
      <c r="G52" s="1" t="s">
        <v>166</v>
      </c>
      <c r="H52" s="1" t="s">
        <v>20</v>
      </c>
      <c r="I52" s="2">
        <v>2019</v>
      </c>
      <c r="J52" s="3">
        <v>27227</v>
      </c>
      <c r="K52" s="3">
        <v>1251</v>
      </c>
      <c r="L52" s="10"/>
      <c r="M52" s="50"/>
      <c r="N52" s="47"/>
      <c r="O52" s="49">
        <f t="shared" si="0"/>
        <v>0</v>
      </c>
      <c r="P52" s="50"/>
      <c r="Q52" s="50"/>
      <c r="R52" s="22"/>
      <c r="S52" s="50">
        <f t="shared" si="1"/>
        <v>0</v>
      </c>
    </row>
    <row r="53" spans="1:19" ht="21" customHeight="1">
      <c r="A53" s="35"/>
      <c r="B53" s="1" t="s">
        <v>142</v>
      </c>
      <c r="C53" s="1" t="s">
        <v>167</v>
      </c>
      <c r="D53" s="28"/>
      <c r="E53" s="29"/>
      <c r="F53" s="1" t="s">
        <v>168</v>
      </c>
      <c r="G53" s="1" t="s">
        <v>169</v>
      </c>
      <c r="H53" s="1" t="s">
        <v>20</v>
      </c>
      <c r="I53" s="2">
        <v>2019</v>
      </c>
      <c r="J53" s="3">
        <v>30233</v>
      </c>
      <c r="K53" s="3">
        <v>1251</v>
      </c>
      <c r="L53" s="10"/>
      <c r="M53" s="50"/>
      <c r="N53" s="47"/>
      <c r="O53" s="49">
        <f t="shared" si="0"/>
        <v>0</v>
      </c>
      <c r="P53" s="50"/>
      <c r="Q53" s="50"/>
      <c r="R53" s="22"/>
      <c r="S53" s="50">
        <f t="shared" si="1"/>
        <v>0</v>
      </c>
    </row>
    <row r="54" spans="1:19" ht="21" customHeight="1">
      <c r="A54" s="35"/>
      <c r="B54" s="1" t="s">
        <v>142</v>
      </c>
      <c r="C54" s="1" t="s">
        <v>170</v>
      </c>
      <c r="D54" s="28"/>
      <c r="E54" s="29"/>
      <c r="F54" s="1" t="s">
        <v>171</v>
      </c>
      <c r="G54" s="1" t="s">
        <v>172</v>
      </c>
      <c r="H54" s="1" t="s">
        <v>20</v>
      </c>
      <c r="I54" s="2">
        <v>2019</v>
      </c>
      <c r="J54" s="3">
        <v>27227</v>
      </c>
      <c r="K54" s="3">
        <v>1251</v>
      </c>
      <c r="L54" s="10"/>
      <c r="M54" s="50"/>
      <c r="N54" s="47"/>
      <c r="O54" s="49">
        <f t="shared" si="0"/>
        <v>0</v>
      </c>
      <c r="P54" s="50"/>
      <c r="Q54" s="50"/>
      <c r="R54" s="22"/>
      <c r="S54" s="50">
        <f t="shared" si="1"/>
        <v>0</v>
      </c>
    </row>
    <row r="55" spans="1:19" ht="21" customHeight="1">
      <c r="A55" s="35"/>
      <c r="B55" s="1" t="s">
        <v>142</v>
      </c>
      <c r="C55" s="1" t="s">
        <v>173</v>
      </c>
      <c r="D55" s="28"/>
      <c r="E55" s="29"/>
      <c r="F55" s="1" t="s">
        <v>174</v>
      </c>
      <c r="G55" s="1" t="s">
        <v>175</v>
      </c>
      <c r="H55" s="1" t="s">
        <v>20</v>
      </c>
      <c r="I55" s="2">
        <v>2019</v>
      </c>
      <c r="J55" s="3">
        <v>30233</v>
      </c>
      <c r="K55" s="3">
        <v>1251</v>
      </c>
      <c r="L55" s="10"/>
      <c r="M55" s="50"/>
      <c r="N55" s="47"/>
      <c r="O55" s="49">
        <f t="shared" si="0"/>
        <v>0</v>
      </c>
      <c r="P55" s="50"/>
      <c r="Q55" s="50"/>
      <c r="R55" s="22"/>
      <c r="S55" s="50">
        <f t="shared" si="1"/>
        <v>0</v>
      </c>
    </row>
    <row r="56" spans="1:19" ht="21" customHeight="1">
      <c r="A56" s="35"/>
      <c r="B56" s="1" t="s">
        <v>142</v>
      </c>
      <c r="C56" s="1" t="s">
        <v>176</v>
      </c>
      <c r="D56" s="28"/>
      <c r="E56" s="29"/>
      <c r="F56" s="1" t="s">
        <v>177</v>
      </c>
      <c r="G56" s="1" t="s">
        <v>178</v>
      </c>
      <c r="H56" s="1" t="s">
        <v>20</v>
      </c>
      <c r="I56" s="2">
        <v>2019</v>
      </c>
      <c r="J56" s="3">
        <v>30233</v>
      </c>
      <c r="K56" s="3">
        <v>1251</v>
      </c>
      <c r="L56" s="10"/>
      <c r="M56" s="50"/>
      <c r="N56" s="47"/>
      <c r="O56" s="49">
        <f t="shared" si="0"/>
        <v>0</v>
      </c>
      <c r="P56" s="50"/>
      <c r="Q56" s="50"/>
      <c r="R56" s="22"/>
      <c r="S56" s="50">
        <f t="shared" si="1"/>
        <v>0</v>
      </c>
    </row>
    <row r="57" spans="1:19" ht="21" customHeight="1">
      <c r="A57" s="35"/>
      <c r="B57" s="1" t="s">
        <v>142</v>
      </c>
      <c r="C57" s="1" t="s">
        <v>179</v>
      </c>
      <c r="D57" s="28"/>
      <c r="E57" s="29"/>
      <c r="F57" s="1" t="s">
        <v>180</v>
      </c>
      <c r="G57" s="1" t="s">
        <v>181</v>
      </c>
      <c r="H57" s="1" t="s">
        <v>20</v>
      </c>
      <c r="I57" s="2">
        <v>2019</v>
      </c>
      <c r="J57" s="3">
        <v>30233</v>
      </c>
      <c r="K57" s="3">
        <v>1251</v>
      </c>
      <c r="L57" s="10"/>
      <c r="M57" s="50"/>
      <c r="N57" s="47"/>
      <c r="O57" s="49">
        <f t="shared" si="0"/>
        <v>0</v>
      </c>
      <c r="P57" s="50"/>
      <c r="Q57" s="50"/>
      <c r="R57" s="22"/>
      <c r="S57" s="50">
        <f t="shared" si="1"/>
        <v>0</v>
      </c>
    </row>
    <row r="58" spans="1:19" ht="21" customHeight="1">
      <c r="A58" s="35"/>
      <c r="B58" s="1" t="s">
        <v>142</v>
      </c>
      <c r="C58" s="1" t="s">
        <v>182</v>
      </c>
      <c r="D58" s="28"/>
      <c r="E58" s="29"/>
      <c r="F58" s="1" t="s">
        <v>183</v>
      </c>
      <c r="G58" s="1" t="s">
        <v>184</v>
      </c>
      <c r="H58" s="1" t="s">
        <v>20</v>
      </c>
      <c r="I58" s="2">
        <v>2019</v>
      </c>
      <c r="J58" s="3">
        <v>27661</v>
      </c>
      <c r="K58" s="3">
        <v>1251</v>
      </c>
      <c r="L58" s="10"/>
      <c r="M58" s="50"/>
      <c r="N58" s="47"/>
      <c r="O58" s="49">
        <f t="shared" si="0"/>
        <v>0</v>
      </c>
      <c r="P58" s="50"/>
      <c r="Q58" s="50"/>
      <c r="R58" s="22"/>
      <c r="S58" s="50">
        <f t="shared" si="1"/>
        <v>0</v>
      </c>
    </row>
    <row r="59" spans="1:19" ht="21" customHeight="1">
      <c r="A59" s="35"/>
      <c r="B59" s="1" t="s">
        <v>142</v>
      </c>
      <c r="C59" s="1" t="s">
        <v>185</v>
      </c>
      <c r="D59" s="28"/>
      <c r="E59" s="29"/>
      <c r="F59" s="1" t="s">
        <v>186</v>
      </c>
      <c r="G59" s="1" t="s">
        <v>187</v>
      </c>
      <c r="H59" s="1" t="s">
        <v>20</v>
      </c>
      <c r="I59" s="2">
        <v>2019</v>
      </c>
      <c r="J59" s="3">
        <v>24717</v>
      </c>
      <c r="K59" s="3">
        <v>1251</v>
      </c>
      <c r="L59" s="10"/>
      <c r="M59" s="50"/>
      <c r="N59" s="47"/>
      <c r="O59" s="49">
        <f t="shared" si="0"/>
        <v>0</v>
      </c>
      <c r="P59" s="50"/>
      <c r="Q59" s="50"/>
      <c r="R59" s="22"/>
      <c r="S59" s="50">
        <f t="shared" si="1"/>
        <v>0</v>
      </c>
    </row>
    <row r="60" spans="1:19" ht="21" customHeight="1">
      <c r="A60" s="35"/>
      <c r="B60" s="1" t="s">
        <v>142</v>
      </c>
      <c r="C60" s="1" t="s">
        <v>188</v>
      </c>
      <c r="D60" s="28"/>
      <c r="E60" s="29"/>
      <c r="F60" s="1" t="s">
        <v>189</v>
      </c>
      <c r="G60" s="1" t="s">
        <v>190</v>
      </c>
      <c r="H60" s="1" t="s">
        <v>20</v>
      </c>
      <c r="I60" s="2">
        <v>2019</v>
      </c>
      <c r="J60" s="3">
        <v>27661</v>
      </c>
      <c r="K60" s="3">
        <v>1251</v>
      </c>
      <c r="L60" s="10"/>
      <c r="M60" s="50"/>
      <c r="N60" s="47"/>
      <c r="O60" s="49">
        <f t="shared" si="0"/>
        <v>0</v>
      </c>
      <c r="P60" s="50"/>
      <c r="Q60" s="50"/>
      <c r="R60" s="22"/>
      <c r="S60" s="50">
        <f t="shared" si="1"/>
        <v>0</v>
      </c>
    </row>
    <row r="61" spans="1:19" ht="21" customHeight="1">
      <c r="A61" s="35"/>
      <c r="B61" s="1" t="s">
        <v>142</v>
      </c>
      <c r="C61" s="1" t="s">
        <v>191</v>
      </c>
      <c r="D61" s="28"/>
      <c r="E61" s="29"/>
      <c r="F61" s="1" t="s">
        <v>192</v>
      </c>
      <c r="G61" s="1" t="s">
        <v>193</v>
      </c>
      <c r="H61" s="1" t="s">
        <v>71</v>
      </c>
      <c r="I61" s="2">
        <v>2020</v>
      </c>
      <c r="J61" s="3">
        <v>24717</v>
      </c>
      <c r="K61" s="3">
        <v>1260</v>
      </c>
      <c r="L61" s="10"/>
      <c r="M61" s="50"/>
      <c r="N61" s="47"/>
      <c r="O61" s="49">
        <f t="shared" si="0"/>
        <v>0</v>
      </c>
      <c r="P61" s="50"/>
      <c r="Q61" s="50"/>
      <c r="R61" s="22"/>
      <c r="S61" s="50">
        <f t="shared" si="1"/>
        <v>0</v>
      </c>
    </row>
    <row r="62" spans="1:19" ht="21" customHeight="1">
      <c r="A62" s="36"/>
      <c r="B62" s="1" t="s">
        <v>142</v>
      </c>
      <c r="C62" s="1" t="s">
        <v>194</v>
      </c>
      <c r="D62" s="28"/>
      <c r="E62" s="29"/>
      <c r="F62" s="1" t="s">
        <v>195</v>
      </c>
      <c r="G62" s="1" t="s">
        <v>196</v>
      </c>
      <c r="H62" s="1" t="s">
        <v>20</v>
      </c>
      <c r="I62" s="2">
        <v>2021</v>
      </c>
      <c r="J62" s="3">
        <v>34640</v>
      </c>
      <c r="K62" s="3">
        <v>1314</v>
      </c>
      <c r="L62" s="10"/>
      <c r="M62" s="50"/>
      <c r="N62" s="47"/>
      <c r="O62" s="49">
        <f t="shared" si="0"/>
        <v>0</v>
      </c>
      <c r="P62" s="50"/>
      <c r="Q62" s="50"/>
      <c r="R62" s="22"/>
      <c r="S62" s="50">
        <f t="shared" si="1"/>
        <v>0</v>
      </c>
    </row>
    <row r="63" spans="1:19" ht="21">
      <c r="A63" s="28" t="s">
        <v>197</v>
      </c>
      <c r="B63" s="1" t="s">
        <v>198</v>
      </c>
      <c r="C63" s="1" t="s">
        <v>199</v>
      </c>
      <c r="D63" s="28"/>
      <c r="E63" s="29"/>
      <c r="F63" s="1" t="s">
        <v>200</v>
      </c>
      <c r="G63" s="1" t="s">
        <v>201</v>
      </c>
      <c r="H63" s="1" t="s">
        <v>129</v>
      </c>
      <c r="I63" s="2">
        <v>2019</v>
      </c>
      <c r="J63" s="3">
        <v>25264</v>
      </c>
      <c r="K63" s="3">
        <v>3100</v>
      </c>
      <c r="L63" s="10"/>
      <c r="M63" s="50"/>
      <c r="N63" s="47"/>
      <c r="O63" s="49">
        <f t="shared" si="0"/>
        <v>0</v>
      </c>
      <c r="P63" s="50"/>
      <c r="Q63" s="50"/>
      <c r="R63" s="22"/>
      <c r="S63" s="50">
        <f t="shared" si="1"/>
        <v>0</v>
      </c>
    </row>
    <row r="64" spans="1:19" ht="21">
      <c r="A64" s="35"/>
      <c r="B64" s="1" t="s">
        <v>198</v>
      </c>
      <c r="C64" s="1" t="s">
        <v>202</v>
      </c>
      <c r="D64" s="28"/>
      <c r="E64" s="29"/>
      <c r="F64" s="1" t="s">
        <v>203</v>
      </c>
      <c r="G64" s="1" t="s">
        <v>204</v>
      </c>
      <c r="H64" s="1" t="s">
        <v>129</v>
      </c>
      <c r="I64" s="2">
        <v>2019</v>
      </c>
      <c r="J64" s="3">
        <v>34585</v>
      </c>
      <c r="K64" s="3">
        <v>3100</v>
      </c>
      <c r="L64" s="10"/>
      <c r="M64" s="50"/>
      <c r="N64" s="47"/>
      <c r="O64" s="49">
        <f t="shared" si="0"/>
        <v>0</v>
      </c>
      <c r="P64" s="50"/>
      <c r="Q64" s="50"/>
      <c r="R64" s="22"/>
      <c r="S64" s="50">
        <f t="shared" si="1"/>
        <v>0</v>
      </c>
    </row>
    <row r="65" spans="1:19" ht="21">
      <c r="A65" s="35"/>
      <c r="B65" s="1" t="s">
        <v>198</v>
      </c>
      <c r="C65" s="1" t="s">
        <v>205</v>
      </c>
      <c r="D65" s="28"/>
      <c r="E65" s="29"/>
      <c r="F65" s="1" t="s">
        <v>206</v>
      </c>
      <c r="G65" s="1" t="s">
        <v>207</v>
      </c>
      <c r="H65" s="1" t="s">
        <v>129</v>
      </c>
      <c r="I65" s="2">
        <v>2019</v>
      </c>
      <c r="J65" s="3">
        <v>37293</v>
      </c>
      <c r="K65" s="3">
        <v>3100</v>
      </c>
      <c r="L65" s="10"/>
      <c r="M65" s="50"/>
      <c r="N65" s="47"/>
      <c r="O65" s="49">
        <f t="shared" si="0"/>
        <v>0</v>
      </c>
      <c r="P65" s="50"/>
      <c r="Q65" s="50"/>
      <c r="R65" s="22"/>
      <c r="S65" s="50">
        <f t="shared" si="1"/>
        <v>0</v>
      </c>
    </row>
    <row r="66" spans="1:19" ht="21">
      <c r="A66" s="35"/>
      <c r="B66" s="1" t="s">
        <v>198</v>
      </c>
      <c r="C66" s="1" t="s">
        <v>208</v>
      </c>
      <c r="D66" s="28"/>
      <c r="E66" s="29"/>
      <c r="F66" s="1" t="s">
        <v>209</v>
      </c>
      <c r="G66" s="1" t="s">
        <v>210</v>
      </c>
      <c r="H66" s="1" t="s">
        <v>129</v>
      </c>
      <c r="I66" s="2">
        <v>2019</v>
      </c>
      <c r="J66" s="3">
        <v>38709</v>
      </c>
      <c r="K66" s="3">
        <v>3100</v>
      </c>
      <c r="L66" s="10"/>
      <c r="M66" s="50"/>
      <c r="N66" s="47"/>
      <c r="O66" s="49">
        <f t="shared" si="0"/>
        <v>0</v>
      </c>
      <c r="P66" s="50"/>
      <c r="Q66" s="50"/>
      <c r="R66" s="22"/>
      <c r="S66" s="50">
        <f t="shared" si="1"/>
        <v>0</v>
      </c>
    </row>
    <row r="67" spans="1:19" ht="21">
      <c r="A67" s="35"/>
      <c r="B67" s="1" t="s">
        <v>198</v>
      </c>
      <c r="C67" s="1" t="s">
        <v>211</v>
      </c>
      <c r="D67" s="28"/>
      <c r="E67" s="29"/>
      <c r="F67" s="1" t="s">
        <v>212</v>
      </c>
      <c r="G67" s="1" t="s">
        <v>213</v>
      </c>
      <c r="H67" s="1" t="s">
        <v>129</v>
      </c>
      <c r="I67" s="2">
        <v>2019</v>
      </c>
      <c r="J67" s="3">
        <v>33586</v>
      </c>
      <c r="K67" s="3">
        <v>3100</v>
      </c>
      <c r="L67" s="10"/>
      <c r="M67" s="50"/>
      <c r="N67" s="47"/>
      <c r="O67" s="49">
        <f t="shared" si="0"/>
        <v>0</v>
      </c>
      <c r="P67" s="50"/>
      <c r="Q67" s="50"/>
      <c r="R67" s="22"/>
      <c r="S67" s="50">
        <f t="shared" si="1"/>
        <v>0</v>
      </c>
    </row>
    <row r="68" spans="1:19" ht="21">
      <c r="A68" s="35"/>
      <c r="B68" s="1" t="s">
        <v>198</v>
      </c>
      <c r="C68" s="1" t="s">
        <v>214</v>
      </c>
      <c r="D68" s="28"/>
      <c r="E68" s="29"/>
      <c r="F68" s="1" t="s">
        <v>215</v>
      </c>
      <c r="G68" s="1" t="s">
        <v>216</v>
      </c>
      <c r="H68" s="1" t="s">
        <v>129</v>
      </c>
      <c r="I68" s="2">
        <v>2019</v>
      </c>
      <c r="J68" s="3">
        <v>38709</v>
      </c>
      <c r="K68" s="3">
        <v>3100</v>
      </c>
      <c r="L68" s="10"/>
      <c r="M68" s="50"/>
      <c r="N68" s="47"/>
      <c r="O68" s="49">
        <f t="shared" si="0"/>
        <v>0</v>
      </c>
      <c r="P68" s="50"/>
      <c r="Q68" s="50"/>
      <c r="R68" s="22"/>
      <c r="S68" s="50">
        <f t="shared" si="1"/>
        <v>0</v>
      </c>
    </row>
    <row r="69" spans="1:19" ht="21">
      <c r="A69" s="35"/>
      <c r="B69" s="1" t="s">
        <v>198</v>
      </c>
      <c r="C69" s="1" t="s">
        <v>217</v>
      </c>
      <c r="D69" s="28"/>
      <c r="E69" s="29"/>
      <c r="F69" s="1" t="s">
        <v>218</v>
      </c>
      <c r="G69" s="1" t="s">
        <v>219</v>
      </c>
      <c r="H69" s="1" t="s">
        <v>129</v>
      </c>
      <c r="I69" s="2">
        <v>2019</v>
      </c>
      <c r="J69" s="3">
        <v>34585</v>
      </c>
      <c r="K69" s="3">
        <v>3100</v>
      </c>
      <c r="L69" s="10"/>
      <c r="M69" s="50"/>
      <c r="N69" s="47"/>
      <c r="O69" s="49">
        <f t="shared" si="0"/>
        <v>0</v>
      </c>
      <c r="P69" s="50"/>
      <c r="Q69" s="50"/>
      <c r="R69" s="22"/>
      <c r="S69" s="50">
        <f t="shared" si="1"/>
        <v>0</v>
      </c>
    </row>
    <row r="70" spans="1:19" ht="21">
      <c r="A70" s="35"/>
      <c r="B70" s="1" t="s">
        <v>198</v>
      </c>
      <c r="C70" s="1" t="s">
        <v>220</v>
      </c>
      <c r="D70" s="28"/>
      <c r="E70" s="29"/>
      <c r="F70" s="1" t="s">
        <v>221</v>
      </c>
      <c r="G70" s="1" t="s">
        <v>222</v>
      </c>
      <c r="H70" s="1" t="s">
        <v>129</v>
      </c>
      <c r="I70" s="2">
        <v>2019</v>
      </c>
      <c r="J70" s="3">
        <v>26106</v>
      </c>
      <c r="K70" s="3">
        <v>3100</v>
      </c>
      <c r="L70" s="10"/>
      <c r="M70" s="50"/>
      <c r="N70" s="47"/>
      <c r="O70" s="49">
        <f t="shared" ref="O70:O133" si="2">J70*N70</f>
        <v>0</v>
      </c>
      <c r="P70" s="50"/>
      <c r="Q70" s="50"/>
      <c r="R70" s="22"/>
      <c r="S70" s="50">
        <f t="shared" ref="S70:S133" si="3">M70+O70+P70+Q70</f>
        <v>0</v>
      </c>
    </row>
    <row r="71" spans="1:19" ht="21">
      <c r="A71" s="35"/>
      <c r="B71" s="1" t="s">
        <v>198</v>
      </c>
      <c r="C71" s="1" t="s">
        <v>223</v>
      </c>
      <c r="D71" s="28"/>
      <c r="E71" s="29"/>
      <c r="F71" s="1" t="s">
        <v>224</v>
      </c>
      <c r="G71" s="1" t="s">
        <v>225</v>
      </c>
      <c r="H71" s="1" t="s">
        <v>129</v>
      </c>
      <c r="I71" s="2">
        <v>2019</v>
      </c>
      <c r="J71" s="3">
        <v>38843</v>
      </c>
      <c r="K71" s="3">
        <v>3100</v>
      </c>
      <c r="L71" s="10"/>
      <c r="M71" s="50"/>
      <c r="N71" s="47"/>
      <c r="O71" s="49">
        <f t="shared" si="2"/>
        <v>0</v>
      </c>
      <c r="P71" s="50"/>
      <c r="Q71" s="50"/>
      <c r="R71" s="22"/>
      <c r="S71" s="50">
        <f t="shared" si="3"/>
        <v>0</v>
      </c>
    </row>
    <row r="72" spans="1:19" ht="21">
      <c r="A72" s="35"/>
      <c r="B72" s="1" t="s">
        <v>198</v>
      </c>
      <c r="C72" s="1" t="s">
        <v>226</v>
      </c>
      <c r="D72" s="28"/>
      <c r="E72" s="29"/>
      <c r="F72" s="1" t="s">
        <v>227</v>
      </c>
      <c r="G72" s="1" t="s">
        <v>228</v>
      </c>
      <c r="H72" s="1" t="s">
        <v>129</v>
      </c>
      <c r="I72" s="2">
        <v>2019</v>
      </c>
      <c r="J72" s="3">
        <v>38709</v>
      </c>
      <c r="K72" s="3">
        <v>3100</v>
      </c>
      <c r="L72" s="10"/>
      <c r="M72" s="50"/>
      <c r="N72" s="47"/>
      <c r="O72" s="49">
        <f t="shared" si="2"/>
        <v>0</v>
      </c>
      <c r="P72" s="50"/>
      <c r="Q72" s="50"/>
      <c r="R72" s="22"/>
      <c r="S72" s="50">
        <f t="shared" si="3"/>
        <v>0</v>
      </c>
    </row>
    <row r="73" spans="1:19" ht="21">
      <c r="A73" s="35"/>
      <c r="B73" s="1" t="s">
        <v>198</v>
      </c>
      <c r="C73" s="1" t="s">
        <v>229</v>
      </c>
      <c r="D73" s="28"/>
      <c r="E73" s="29"/>
      <c r="F73" s="1" t="s">
        <v>230</v>
      </c>
      <c r="G73" s="1" t="s">
        <v>231</v>
      </c>
      <c r="H73" s="1" t="s">
        <v>129</v>
      </c>
      <c r="I73" s="2">
        <v>2020</v>
      </c>
      <c r="J73" s="3">
        <v>67498</v>
      </c>
      <c r="K73" s="3">
        <v>3100</v>
      </c>
      <c r="L73" s="10"/>
      <c r="M73" s="50"/>
      <c r="N73" s="47"/>
      <c r="O73" s="49">
        <f t="shared" si="2"/>
        <v>0</v>
      </c>
      <c r="P73" s="50"/>
      <c r="Q73" s="50"/>
      <c r="R73" s="22"/>
      <c r="S73" s="50">
        <f t="shared" si="3"/>
        <v>0</v>
      </c>
    </row>
    <row r="74" spans="1:19" ht="21">
      <c r="A74" s="35"/>
      <c r="B74" s="1" t="s">
        <v>198</v>
      </c>
      <c r="C74" s="1" t="s">
        <v>232</v>
      </c>
      <c r="D74" s="28"/>
      <c r="E74" s="29"/>
      <c r="F74" s="1" t="s">
        <v>233</v>
      </c>
      <c r="G74" s="1" t="s">
        <v>234</v>
      </c>
      <c r="H74" s="1" t="s">
        <v>129</v>
      </c>
      <c r="I74" s="2">
        <v>2021</v>
      </c>
      <c r="J74" s="3">
        <v>66900</v>
      </c>
      <c r="K74" s="3">
        <v>3100</v>
      </c>
      <c r="L74" s="10"/>
      <c r="M74" s="50"/>
      <c r="N74" s="47"/>
      <c r="O74" s="49">
        <f t="shared" si="2"/>
        <v>0</v>
      </c>
      <c r="P74" s="50"/>
      <c r="Q74" s="50"/>
      <c r="R74" s="22"/>
      <c r="S74" s="50">
        <f t="shared" si="3"/>
        <v>0</v>
      </c>
    </row>
    <row r="75" spans="1:19" ht="21">
      <c r="A75" s="35"/>
      <c r="B75" s="1" t="s">
        <v>198</v>
      </c>
      <c r="C75" s="1" t="s">
        <v>235</v>
      </c>
      <c r="D75" s="28"/>
      <c r="E75" s="29"/>
      <c r="F75" s="1" t="s">
        <v>236</v>
      </c>
      <c r="G75" s="1" t="s">
        <v>237</v>
      </c>
      <c r="H75" s="1" t="s">
        <v>129</v>
      </c>
      <c r="I75" s="2">
        <v>2021</v>
      </c>
      <c r="J75" s="3">
        <v>78261</v>
      </c>
      <c r="K75" s="3">
        <v>3100</v>
      </c>
      <c r="L75" s="10"/>
      <c r="M75" s="50"/>
      <c r="N75" s="47"/>
      <c r="O75" s="49">
        <f t="shared" si="2"/>
        <v>0</v>
      </c>
      <c r="P75" s="50"/>
      <c r="Q75" s="50"/>
      <c r="R75" s="22"/>
      <c r="S75" s="50">
        <f t="shared" si="3"/>
        <v>0</v>
      </c>
    </row>
    <row r="76" spans="1:19" ht="21">
      <c r="A76" s="35"/>
      <c r="B76" s="1" t="s">
        <v>198</v>
      </c>
      <c r="C76" s="1" t="s">
        <v>238</v>
      </c>
      <c r="D76" s="28"/>
      <c r="E76" s="29"/>
      <c r="F76" s="1" t="s">
        <v>239</v>
      </c>
      <c r="G76" s="1" t="s">
        <v>240</v>
      </c>
      <c r="H76" s="1" t="s">
        <v>129</v>
      </c>
      <c r="I76" s="2">
        <v>2021</v>
      </c>
      <c r="J76" s="3">
        <v>61648</v>
      </c>
      <c r="K76" s="3">
        <v>3100</v>
      </c>
      <c r="L76" s="10"/>
      <c r="M76" s="50"/>
      <c r="N76" s="47"/>
      <c r="O76" s="49">
        <f t="shared" si="2"/>
        <v>0</v>
      </c>
      <c r="P76" s="50"/>
      <c r="Q76" s="50"/>
      <c r="R76" s="22"/>
      <c r="S76" s="50">
        <f t="shared" si="3"/>
        <v>0</v>
      </c>
    </row>
    <row r="77" spans="1:19" ht="21">
      <c r="A77" s="35"/>
      <c r="B77" s="1" t="s">
        <v>198</v>
      </c>
      <c r="C77" s="1" t="s">
        <v>241</v>
      </c>
      <c r="D77" s="28"/>
      <c r="E77" s="29"/>
      <c r="F77" s="1" t="s">
        <v>242</v>
      </c>
      <c r="G77" s="1" t="s">
        <v>243</v>
      </c>
      <c r="H77" s="1" t="s">
        <v>129</v>
      </c>
      <c r="I77" s="2">
        <v>2021</v>
      </c>
      <c r="J77" s="3">
        <v>61648</v>
      </c>
      <c r="K77" s="3">
        <v>3100</v>
      </c>
      <c r="L77" s="10"/>
      <c r="M77" s="50"/>
      <c r="N77" s="47"/>
      <c r="O77" s="49">
        <f t="shared" si="2"/>
        <v>0</v>
      </c>
      <c r="P77" s="50"/>
      <c r="Q77" s="50"/>
      <c r="R77" s="22"/>
      <c r="S77" s="50">
        <f t="shared" si="3"/>
        <v>0</v>
      </c>
    </row>
    <row r="78" spans="1:19" ht="21">
      <c r="A78" s="35"/>
      <c r="B78" s="1" t="s">
        <v>16</v>
      </c>
      <c r="C78" s="1" t="s">
        <v>244</v>
      </c>
      <c r="D78" s="28"/>
      <c r="E78" s="29"/>
      <c r="F78" s="1" t="s">
        <v>245</v>
      </c>
      <c r="G78" s="1" t="s">
        <v>246</v>
      </c>
      <c r="H78" s="1" t="s">
        <v>129</v>
      </c>
      <c r="I78" s="2">
        <v>2017</v>
      </c>
      <c r="J78" s="3">
        <v>31622</v>
      </c>
      <c r="K78" s="3">
        <v>2135</v>
      </c>
      <c r="L78" s="10"/>
      <c r="M78" s="50"/>
      <c r="N78" s="47"/>
      <c r="O78" s="49">
        <f t="shared" si="2"/>
        <v>0</v>
      </c>
      <c r="P78" s="50"/>
      <c r="Q78" s="50"/>
      <c r="R78" s="22"/>
      <c r="S78" s="50">
        <f t="shared" si="3"/>
        <v>0</v>
      </c>
    </row>
    <row r="79" spans="1:19" ht="21">
      <c r="A79" s="35"/>
      <c r="B79" s="1" t="s">
        <v>16</v>
      </c>
      <c r="C79" s="1" t="s">
        <v>247</v>
      </c>
      <c r="D79" s="28"/>
      <c r="E79" s="29"/>
      <c r="F79" s="1" t="s">
        <v>248</v>
      </c>
      <c r="G79" s="1" t="s">
        <v>249</v>
      </c>
      <c r="H79" s="1" t="s">
        <v>129</v>
      </c>
      <c r="I79" s="2">
        <v>2017</v>
      </c>
      <c r="J79" s="3">
        <v>31622</v>
      </c>
      <c r="K79" s="3">
        <v>2135</v>
      </c>
      <c r="L79" s="10"/>
      <c r="M79" s="50"/>
      <c r="N79" s="47"/>
      <c r="O79" s="49">
        <f t="shared" si="2"/>
        <v>0</v>
      </c>
      <c r="P79" s="50"/>
      <c r="Q79" s="50"/>
      <c r="R79" s="22"/>
      <c r="S79" s="50">
        <f t="shared" si="3"/>
        <v>0</v>
      </c>
    </row>
    <row r="80" spans="1:19" ht="21">
      <c r="A80" s="35"/>
      <c r="B80" s="1" t="s">
        <v>16</v>
      </c>
      <c r="C80" s="1" t="s">
        <v>250</v>
      </c>
      <c r="D80" s="28"/>
      <c r="E80" s="29"/>
      <c r="F80" s="1" t="s">
        <v>251</v>
      </c>
      <c r="G80" s="1" t="s">
        <v>252</v>
      </c>
      <c r="H80" s="1" t="s">
        <v>129</v>
      </c>
      <c r="I80" s="2">
        <v>2017</v>
      </c>
      <c r="J80" s="3">
        <v>31622</v>
      </c>
      <c r="K80" s="3">
        <v>2135</v>
      </c>
      <c r="L80" s="10"/>
      <c r="M80" s="50"/>
      <c r="N80" s="47"/>
      <c r="O80" s="49">
        <f t="shared" si="2"/>
        <v>0</v>
      </c>
      <c r="P80" s="50"/>
      <c r="Q80" s="50"/>
      <c r="R80" s="22"/>
      <c r="S80" s="50">
        <f t="shared" si="3"/>
        <v>0</v>
      </c>
    </row>
    <row r="81" spans="1:19" ht="21">
      <c r="A81" s="35"/>
      <c r="B81" s="1" t="s">
        <v>16</v>
      </c>
      <c r="C81" s="1" t="s">
        <v>253</v>
      </c>
      <c r="D81" s="28"/>
      <c r="E81" s="29"/>
      <c r="F81" s="1" t="s">
        <v>254</v>
      </c>
      <c r="G81" s="1" t="s">
        <v>255</v>
      </c>
      <c r="H81" s="1" t="s">
        <v>129</v>
      </c>
      <c r="I81" s="2">
        <v>2017</v>
      </c>
      <c r="J81" s="3">
        <v>41023</v>
      </c>
      <c r="K81" s="3">
        <v>2698</v>
      </c>
      <c r="L81" s="10"/>
      <c r="M81" s="50"/>
      <c r="N81" s="47"/>
      <c r="O81" s="49">
        <f t="shared" si="2"/>
        <v>0</v>
      </c>
      <c r="P81" s="50"/>
      <c r="Q81" s="50"/>
      <c r="R81" s="22"/>
      <c r="S81" s="50">
        <f t="shared" si="3"/>
        <v>0</v>
      </c>
    </row>
    <row r="82" spans="1:19" ht="21">
      <c r="A82" s="35"/>
      <c r="B82" s="1" t="s">
        <v>16</v>
      </c>
      <c r="C82" s="1" t="s">
        <v>256</v>
      </c>
      <c r="D82" s="28"/>
      <c r="E82" s="29"/>
      <c r="F82" s="1" t="s">
        <v>257</v>
      </c>
      <c r="G82" s="1" t="s">
        <v>258</v>
      </c>
      <c r="H82" s="1" t="s">
        <v>129</v>
      </c>
      <c r="I82" s="2">
        <v>2017</v>
      </c>
      <c r="J82" s="3">
        <v>41023</v>
      </c>
      <c r="K82" s="3">
        <v>1661</v>
      </c>
      <c r="L82" s="10"/>
      <c r="M82" s="50"/>
      <c r="N82" s="47"/>
      <c r="O82" s="49">
        <f t="shared" si="2"/>
        <v>0</v>
      </c>
      <c r="P82" s="50"/>
      <c r="Q82" s="50"/>
      <c r="R82" s="22"/>
      <c r="S82" s="50">
        <f t="shared" si="3"/>
        <v>0</v>
      </c>
    </row>
    <row r="83" spans="1:19" ht="21">
      <c r="A83" s="35"/>
      <c r="B83" s="1" t="s">
        <v>16</v>
      </c>
      <c r="C83" s="1" t="s">
        <v>259</v>
      </c>
      <c r="D83" s="28"/>
      <c r="E83" s="29"/>
      <c r="F83" s="1" t="s">
        <v>260</v>
      </c>
      <c r="G83" s="1" t="s">
        <v>261</v>
      </c>
      <c r="H83" s="1" t="s">
        <v>129</v>
      </c>
      <c r="I83" s="2">
        <v>2018</v>
      </c>
      <c r="J83" s="3">
        <v>47395</v>
      </c>
      <c r="K83" s="3">
        <v>1579</v>
      </c>
      <c r="L83" s="10"/>
      <c r="M83" s="50"/>
      <c r="N83" s="47"/>
      <c r="O83" s="49">
        <f t="shared" si="2"/>
        <v>0</v>
      </c>
      <c r="P83" s="50"/>
      <c r="Q83" s="50"/>
      <c r="R83" s="22"/>
      <c r="S83" s="50">
        <f t="shared" si="3"/>
        <v>0</v>
      </c>
    </row>
    <row r="84" spans="1:19" ht="21">
      <c r="A84" s="35"/>
      <c r="B84" s="1" t="s">
        <v>16</v>
      </c>
      <c r="C84" s="1" t="s">
        <v>262</v>
      </c>
      <c r="D84" s="28"/>
      <c r="E84" s="29"/>
      <c r="F84" s="1" t="s">
        <v>263</v>
      </c>
      <c r="G84" s="1" t="s">
        <v>264</v>
      </c>
      <c r="H84" s="1" t="s">
        <v>129</v>
      </c>
      <c r="I84" s="2">
        <v>2018</v>
      </c>
      <c r="J84" s="3">
        <v>35312</v>
      </c>
      <c r="K84" s="3">
        <v>1579</v>
      </c>
      <c r="L84" s="10"/>
      <c r="M84" s="50"/>
      <c r="N84" s="47"/>
      <c r="O84" s="49">
        <f t="shared" si="2"/>
        <v>0</v>
      </c>
      <c r="P84" s="50"/>
      <c r="Q84" s="50"/>
      <c r="R84" s="22"/>
      <c r="S84" s="50">
        <f t="shared" si="3"/>
        <v>0</v>
      </c>
    </row>
    <row r="85" spans="1:19" ht="21">
      <c r="A85" s="35"/>
      <c r="B85" s="1" t="s">
        <v>16</v>
      </c>
      <c r="C85" s="1" t="s">
        <v>265</v>
      </c>
      <c r="D85" s="28"/>
      <c r="E85" s="29"/>
      <c r="F85" s="1" t="s">
        <v>266</v>
      </c>
      <c r="G85" s="1" t="s">
        <v>267</v>
      </c>
      <c r="H85" s="1" t="s">
        <v>129</v>
      </c>
      <c r="I85" s="2">
        <v>2018</v>
      </c>
      <c r="J85" s="3">
        <v>43968</v>
      </c>
      <c r="K85" s="3">
        <v>1579</v>
      </c>
      <c r="L85" s="10"/>
      <c r="M85" s="50"/>
      <c r="N85" s="47"/>
      <c r="O85" s="49">
        <f t="shared" si="2"/>
        <v>0</v>
      </c>
      <c r="P85" s="50"/>
      <c r="Q85" s="50"/>
      <c r="R85" s="22"/>
      <c r="S85" s="50">
        <f t="shared" si="3"/>
        <v>0</v>
      </c>
    </row>
    <row r="86" spans="1:19" ht="21">
      <c r="A86" s="35"/>
      <c r="B86" s="1" t="s">
        <v>16</v>
      </c>
      <c r="C86" s="1" t="s">
        <v>268</v>
      </c>
      <c r="D86" s="28"/>
      <c r="E86" s="29"/>
      <c r="F86" s="1" t="s">
        <v>269</v>
      </c>
      <c r="G86" s="1" t="s">
        <v>270</v>
      </c>
      <c r="H86" s="1" t="s">
        <v>129</v>
      </c>
      <c r="I86" s="2">
        <v>2018</v>
      </c>
      <c r="J86" s="3">
        <v>47564</v>
      </c>
      <c r="K86" s="3">
        <v>1579</v>
      </c>
      <c r="L86" s="10"/>
      <c r="M86" s="50"/>
      <c r="N86" s="47"/>
      <c r="O86" s="49">
        <f t="shared" si="2"/>
        <v>0</v>
      </c>
      <c r="P86" s="50"/>
      <c r="Q86" s="50"/>
      <c r="R86" s="22"/>
      <c r="S86" s="50">
        <f t="shared" si="3"/>
        <v>0</v>
      </c>
    </row>
    <row r="87" spans="1:19" ht="21">
      <c r="A87" s="35"/>
      <c r="B87" s="1" t="s">
        <v>16</v>
      </c>
      <c r="C87" s="1" t="s">
        <v>271</v>
      </c>
      <c r="D87" s="28"/>
      <c r="E87" s="29"/>
      <c r="F87" s="1" t="s">
        <v>272</v>
      </c>
      <c r="G87" s="1" t="s">
        <v>273</v>
      </c>
      <c r="H87" s="1" t="s">
        <v>274</v>
      </c>
      <c r="I87" s="2">
        <v>2018</v>
      </c>
      <c r="J87" s="3">
        <v>47121</v>
      </c>
      <c r="K87" s="3">
        <v>2395</v>
      </c>
      <c r="L87" s="10"/>
      <c r="M87" s="50"/>
      <c r="N87" s="47"/>
      <c r="O87" s="49">
        <f t="shared" si="2"/>
        <v>0</v>
      </c>
      <c r="P87" s="50"/>
      <c r="Q87" s="50"/>
      <c r="R87" s="22"/>
      <c r="S87" s="50">
        <f t="shared" si="3"/>
        <v>0</v>
      </c>
    </row>
    <row r="88" spans="1:19" ht="21">
      <c r="A88" s="35"/>
      <c r="B88" s="1" t="s">
        <v>16</v>
      </c>
      <c r="C88" s="1" t="s">
        <v>275</v>
      </c>
      <c r="D88" s="28"/>
      <c r="E88" s="29"/>
      <c r="F88" s="1" t="s">
        <v>276</v>
      </c>
      <c r="G88" s="1" t="s">
        <v>277</v>
      </c>
      <c r="H88" s="1" t="s">
        <v>129</v>
      </c>
      <c r="I88" s="2">
        <v>2018</v>
      </c>
      <c r="J88" s="3">
        <v>44833</v>
      </c>
      <c r="K88" s="3">
        <v>3100</v>
      </c>
      <c r="L88" s="10"/>
      <c r="M88" s="50"/>
      <c r="N88" s="47"/>
      <c r="O88" s="49">
        <f t="shared" si="2"/>
        <v>0</v>
      </c>
      <c r="P88" s="50"/>
      <c r="Q88" s="50"/>
      <c r="R88" s="22"/>
      <c r="S88" s="50">
        <f t="shared" si="3"/>
        <v>0</v>
      </c>
    </row>
    <row r="89" spans="1:19" ht="21">
      <c r="A89" s="35"/>
      <c r="B89" s="1" t="s">
        <v>16</v>
      </c>
      <c r="C89" s="1" t="s">
        <v>278</v>
      </c>
      <c r="D89" s="28"/>
      <c r="E89" s="29"/>
      <c r="F89" s="1" t="s">
        <v>279</v>
      </c>
      <c r="G89" s="1" t="s">
        <v>280</v>
      </c>
      <c r="H89" s="1" t="s">
        <v>129</v>
      </c>
      <c r="I89" s="2">
        <v>2018</v>
      </c>
      <c r="J89" s="3">
        <v>30807</v>
      </c>
      <c r="K89" s="3">
        <v>2245</v>
      </c>
      <c r="L89" s="10"/>
      <c r="M89" s="50"/>
      <c r="N89" s="47"/>
      <c r="O89" s="49">
        <f t="shared" si="2"/>
        <v>0</v>
      </c>
      <c r="P89" s="50"/>
      <c r="Q89" s="50"/>
      <c r="R89" s="22"/>
      <c r="S89" s="50">
        <f t="shared" si="3"/>
        <v>0</v>
      </c>
    </row>
    <row r="90" spans="1:19" ht="21">
      <c r="A90" s="35"/>
      <c r="B90" s="1" t="s">
        <v>16</v>
      </c>
      <c r="C90" s="1" t="s">
        <v>281</v>
      </c>
      <c r="D90" s="28"/>
      <c r="E90" s="29"/>
      <c r="F90" s="1" t="s">
        <v>282</v>
      </c>
      <c r="G90" s="1" t="s">
        <v>283</v>
      </c>
      <c r="H90" s="1" t="s">
        <v>129</v>
      </c>
      <c r="I90" s="2">
        <v>2018</v>
      </c>
      <c r="J90" s="3">
        <v>30807</v>
      </c>
      <c r="K90" s="3">
        <v>2245</v>
      </c>
      <c r="L90" s="10"/>
      <c r="M90" s="50"/>
      <c r="N90" s="47"/>
      <c r="O90" s="49">
        <f t="shared" si="2"/>
        <v>0</v>
      </c>
      <c r="P90" s="50"/>
      <c r="Q90" s="50"/>
      <c r="R90" s="22"/>
      <c r="S90" s="50">
        <f t="shared" si="3"/>
        <v>0</v>
      </c>
    </row>
    <row r="91" spans="1:19" ht="21">
      <c r="A91" s="35"/>
      <c r="B91" s="1" t="s">
        <v>16</v>
      </c>
      <c r="C91" s="1" t="s">
        <v>284</v>
      </c>
      <c r="D91" s="28"/>
      <c r="E91" s="29"/>
      <c r="F91" s="1" t="s">
        <v>285</v>
      </c>
      <c r="G91" s="1" t="s">
        <v>286</v>
      </c>
      <c r="H91" s="1" t="s">
        <v>129</v>
      </c>
      <c r="I91" s="2">
        <v>2018</v>
      </c>
      <c r="J91" s="3">
        <v>30692</v>
      </c>
      <c r="K91" s="3">
        <v>2245</v>
      </c>
      <c r="L91" s="10"/>
      <c r="M91" s="50"/>
      <c r="N91" s="47"/>
      <c r="O91" s="49">
        <f t="shared" si="2"/>
        <v>0</v>
      </c>
      <c r="P91" s="50"/>
      <c r="Q91" s="50"/>
      <c r="R91" s="22"/>
      <c r="S91" s="50">
        <f t="shared" si="3"/>
        <v>0</v>
      </c>
    </row>
    <row r="92" spans="1:19" ht="21">
      <c r="A92" s="35"/>
      <c r="B92" s="1" t="s">
        <v>16</v>
      </c>
      <c r="C92" s="1" t="s">
        <v>287</v>
      </c>
      <c r="D92" s="28"/>
      <c r="E92" s="29"/>
      <c r="F92" s="1" t="s">
        <v>288</v>
      </c>
      <c r="G92" s="1" t="s">
        <v>289</v>
      </c>
      <c r="H92" s="1" t="s">
        <v>129</v>
      </c>
      <c r="I92" s="2">
        <v>2018</v>
      </c>
      <c r="J92" s="3">
        <v>44630</v>
      </c>
      <c r="K92" s="3">
        <v>1579</v>
      </c>
      <c r="L92" s="10"/>
      <c r="M92" s="50"/>
      <c r="N92" s="47"/>
      <c r="O92" s="49">
        <f t="shared" si="2"/>
        <v>0</v>
      </c>
      <c r="P92" s="50"/>
      <c r="Q92" s="50"/>
      <c r="R92" s="22"/>
      <c r="S92" s="50">
        <f t="shared" si="3"/>
        <v>0</v>
      </c>
    </row>
    <row r="93" spans="1:19" ht="21">
      <c r="A93" s="35"/>
      <c r="B93" s="1" t="s">
        <v>16</v>
      </c>
      <c r="C93" s="1" t="s">
        <v>290</v>
      </c>
      <c r="D93" s="28"/>
      <c r="E93" s="29"/>
      <c r="F93" s="1" t="s">
        <v>291</v>
      </c>
      <c r="G93" s="1" t="s">
        <v>292</v>
      </c>
      <c r="H93" s="1" t="s">
        <v>129</v>
      </c>
      <c r="I93" s="2">
        <v>2018</v>
      </c>
      <c r="J93" s="3">
        <v>47564</v>
      </c>
      <c r="K93" s="3">
        <v>1579</v>
      </c>
      <c r="L93" s="10"/>
      <c r="M93" s="50"/>
      <c r="N93" s="47"/>
      <c r="O93" s="49">
        <f t="shared" si="2"/>
        <v>0</v>
      </c>
      <c r="P93" s="50"/>
      <c r="Q93" s="50"/>
      <c r="R93" s="22"/>
      <c r="S93" s="50">
        <f t="shared" si="3"/>
        <v>0</v>
      </c>
    </row>
    <row r="94" spans="1:19" ht="21">
      <c r="A94" s="35"/>
      <c r="B94" s="1" t="s">
        <v>16</v>
      </c>
      <c r="C94" s="1" t="s">
        <v>293</v>
      </c>
      <c r="D94" s="28"/>
      <c r="E94" s="29"/>
      <c r="F94" s="1" t="s">
        <v>294</v>
      </c>
      <c r="G94" s="1" t="s">
        <v>295</v>
      </c>
      <c r="H94" s="1" t="s">
        <v>129</v>
      </c>
      <c r="I94" s="2">
        <v>2018</v>
      </c>
      <c r="J94" s="3">
        <v>47564</v>
      </c>
      <c r="K94" s="3">
        <v>1579</v>
      </c>
      <c r="L94" s="10"/>
      <c r="M94" s="50"/>
      <c r="N94" s="47"/>
      <c r="O94" s="49">
        <f t="shared" si="2"/>
        <v>0</v>
      </c>
      <c r="P94" s="50"/>
      <c r="Q94" s="50"/>
      <c r="R94" s="22"/>
      <c r="S94" s="50">
        <f t="shared" si="3"/>
        <v>0</v>
      </c>
    </row>
    <row r="95" spans="1:19" ht="21">
      <c r="A95" s="35"/>
      <c r="B95" s="1" t="s">
        <v>16</v>
      </c>
      <c r="C95" s="1" t="s">
        <v>296</v>
      </c>
      <c r="D95" s="28"/>
      <c r="E95" s="29"/>
      <c r="F95" s="1" t="s">
        <v>297</v>
      </c>
      <c r="G95" s="1" t="s">
        <v>298</v>
      </c>
      <c r="H95" s="1" t="s">
        <v>299</v>
      </c>
      <c r="I95" s="2">
        <v>2016</v>
      </c>
      <c r="J95" s="3">
        <v>48752</v>
      </c>
      <c r="K95" s="3">
        <v>2780</v>
      </c>
      <c r="L95" s="10"/>
      <c r="M95" s="50"/>
      <c r="N95" s="47"/>
      <c r="O95" s="49">
        <f t="shared" si="2"/>
        <v>0</v>
      </c>
      <c r="P95" s="50"/>
      <c r="Q95" s="50"/>
      <c r="R95" s="22"/>
      <c r="S95" s="50">
        <f t="shared" si="3"/>
        <v>0</v>
      </c>
    </row>
    <row r="96" spans="1:19" ht="21">
      <c r="A96" s="35"/>
      <c r="B96" s="1" t="s">
        <v>16</v>
      </c>
      <c r="C96" s="1" t="s">
        <v>300</v>
      </c>
      <c r="D96" s="28"/>
      <c r="E96" s="29"/>
      <c r="F96" s="1" t="s">
        <v>301</v>
      </c>
      <c r="G96" s="1" t="s">
        <v>302</v>
      </c>
      <c r="H96" s="1" t="s">
        <v>274</v>
      </c>
      <c r="I96" s="2">
        <v>2018</v>
      </c>
      <c r="J96" s="3">
        <v>45164</v>
      </c>
      <c r="K96" s="3">
        <v>2375</v>
      </c>
      <c r="L96" s="10"/>
      <c r="M96" s="50"/>
      <c r="N96" s="47"/>
      <c r="O96" s="49">
        <f t="shared" si="2"/>
        <v>0</v>
      </c>
      <c r="P96" s="50"/>
      <c r="Q96" s="50"/>
      <c r="R96" s="22"/>
      <c r="S96" s="50">
        <f t="shared" si="3"/>
        <v>0</v>
      </c>
    </row>
    <row r="97" spans="1:19" ht="21">
      <c r="A97" s="35"/>
      <c r="B97" s="1" t="s">
        <v>16</v>
      </c>
      <c r="C97" s="1" t="s">
        <v>303</v>
      </c>
      <c r="D97" s="28"/>
      <c r="E97" s="29"/>
      <c r="F97" s="1" t="s">
        <v>304</v>
      </c>
      <c r="G97" s="1" t="s">
        <v>305</v>
      </c>
      <c r="H97" s="1" t="s">
        <v>274</v>
      </c>
      <c r="I97" s="2">
        <v>2018</v>
      </c>
      <c r="J97" s="3">
        <v>45164</v>
      </c>
      <c r="K97" s="3">
        <v>2375</v>
      </c>
      <c r="L97" s="10"/>
      <c r="M97" s="50"/>
      <c r="N97" s="47"/>
      <c r="O97" s="49">
        <f t="shared" si="2"/>
        <v>0</v>
      </c>
      <c r="P97" s="50"/>
      <c r="Q97" s="50"/>
      <c r="R97" s="22"/>
      <c r="S97" s="50">
        <f t="shared" si="3"/>
        <v>0</v>
      </c>
    </row>
    <row r="98" spans="1:19" ht="21">
      <c r="A98" s="35"/>
      <c r="B98" s="1" t="s">
        <v>16</v>
      </c>
      <c r="C98" s="1" t="s">
        <v>306</v>
      </c>
      <c r="D98" s="28"/>
      <c r="E98" s="29"/>
      <c r="F98" s="1" t="s">
        <v>307</v>
      </c>
      <c r="G98" s="1" t="s">
        <v>308</v>
      </c>
      <c r="H98" s="1" t="s">
        <v>274</v>
      </c>
      <c r="I98" s="2">
        <v>2018</v>
      </c>
      <c r="J98" s="3">
        <v>45164</v>
      </c>
      <c r="K98" s="3">
        <v>2375</v>
      </c>
      <c r="L98" s="10"/>
      <c r="M98" s="50"/>
      <c r="N98" s="47"/>
      <c r="O98" s="49">
        <f t="shared" si="2"/>
        <v>0</v>
      </c>
      <c r="P98" s="50"/>
      <c r="Q98" s="50"/>
      <c r="R98" s="22"/>
      <c r="S98" s="50">
        <f t="shared" si="3"/>
        <v>0</v>
      </c>
    </row>
    <row r="99" spans="1:19" ht="21">
      <c r="A99" s="35"/>
      <c r="B99" s="1" t="s">
        <v>16</v>
      </c>
      <c r="C99" s="1" t="s">
        <v>309</v>
      </c>
      <c r="D99" s="28"/>
      <c r="E99" s="29"/>
      <c r="F99" s="1" t="s">
        <v>310</v>
      </c>
      <c r="G99" s="1" t="s">
        <v>311</v>
      </c>
      <c r="H99" s="1" t="s">
        <v>129</v>
      </c>
      <c r="I99" s="2">
        <v>2018</v>
      </c>
      <c r="J99" s="3">
        <v>33630</v>
      </c>
      <c r="K99" s="3">
        <v>2235</v>
      </c>
      <c r="L99" s="10"/>
      <c r="M99" s="50"/>
      <c r="N99" s="47"/>
      <c r="O99" s="49">
        <f t="shared" si="2"/>
        <v>0</v>
      </c>
      <c r="P99" s="50"/>
      <c r="Q99" s="50"/>
      <c r="R99" s="22"/>
      <c r="S99" s="50">
        <f t="shared" si="3"/>
        <v>0</v>
      </c>
    </row>
    <row r="100" spans="1:19" ht="21">
      <c r="A100" s="35"/>
      <c r="B100" s="1" t="s">
        <v>16</v>
      </c>
      <c r="C100" s="1" t="s">
        <v>312</v>
      </c>
      <c r="D100" s="28"/>
      <c r="E100" s="29"/>
      <c r="F100" s="1" t="s">
        <v>313</v>
      </c>
      <c r="G100" s="1" t="s">
        <v>314</v>
      </c>
      <c r="H100" s="1" t="s">
        <v>129</v>
      </c>
      <c r="I100" s="2">
        <v>2018</v>
      </c>
      <c r="J100" s="3">
        <v>30807</v>
      </c>
      <c r="K100" s="3">
        <v>2145</v>
      </c>
      <c r="L100" s="10"/>
      <c r="M100" s="50"/>
      <c r="N100" s="47"/>
      <c r="O100" s="49">
        <f t="shared" si="2"/>
        <v>0</v>
      </c>
      <c r="P100" s="50"/>
      <c r="Q100" s="50"/>
      <c r="R100" s="22"/>
      <c r="S100" s="50">
        <f t="shared" si="3"/>
        <v>0</v>
      </c>
    </row>
    <row r="101" spans="1:19" ht="21">
      <c r="A101" s="35"/>
      <c r="B101" s="1" t="s">
        <v>16</v>
      </c>
      <c r="C101" s="1" t="s">
        <v>315</v>
      </c>
      <c r="D101" s="28"/>
      <c r="E101" s="29"/>
      <c r="F101" s="1" t="s">
        <v>316</v>
      </c>
      <c r="G101" s="1" t="s">
        <v>317</v>
      </c>
      <c r="H101" s="1" t="s">
        <v>129</v>
      </c>
      <c r="I101" s="2">
        <v>2016</v>
      </c>
      <c r="J101" s="3">
        <v>32061</v>
      </c>
      <c r="K101" s="3">
        <v>2135</v>
      </c>
      <c r="L101" s="10"/>
      <c r="M101" s="50"/>
      <c r="N101" s="47"/>
      <c r="O101" s="49">
        <f t="shared" si="2"/>
        <v>0</v>
      </c>
      <c r="P101" s="50"/>
      <c r="Q101" s="50"/>
      <c r="R101" s="22"/>
      <c r="S101" s="50">
        <f t="shared" si="3"/>
        <v>0</v>
      </c>
    </row>
    <row r="102" spans="1:19" ht="21">
      <c r="A102" s="35"/>
      <c r="B102" s="1" t="s">
        <v>16</v>
      </c>
      <c r="C102" s="1" t="s">
        <v>318</v>
      </c>
      <c r="D102" s="28"/>
      <c r="E102" s="29"/>
      <c r="F102" s="1" t="s">
        <v>319</v>
      </c>
      <c r="G102" s="1" t="s">
        <v>320</v>
      </c>
      <c r="H102" s="1" t="s">
        <v>129</v>
      </c>
      <c r="I102" s="2">
        <v>2016</v>
      </c>
      <c r="J102" s="3">
        <v>32061</v>
      </c>
      <c r="K102" s="3">
        <v>2135</v>
      </c>
      <c r="L102" s="10"/>
      <c r="M102" s="50"/>
      <c r="N102" s="47"/>
      <c r="O102" s="49">
        <f t="shared" si="2"/>
        <v>0</v>
      </c>
      <c r="P102" s="50"/>
      <c r="Q102" s="50"/>
      <c r="R102" s="22"/>
      <c r="S102" s="50">
        <f t="shared" si="3"/>
        <v>0</v>
      </c>
    </row>
    <row r="103" spans="1:19" ht="21">
      <c r="A103" s="35"/>
      <c r="B103" s="1" t="s">
        <v>16</v>
      </c>
      <c r="C103" s="1" t="s">
        <v>321</v>
      </c>
      <c r="D103" s="28"/>
      <c r="E103" s="29"/>
      <c r="F103" s="1" t="s">
        <v>322</v>
      </c>
      <c r="G103" s="1" t="s">
        <v>323</v>
      </c>
      <c r="H103" s="1" t="s">
        <v>129</v>
      </c>
      <c r="I103" s="2">
        <v>2016</v>
      </c>
      <c r="J103" s="3">
        <v>32061</v>
      </c>
      <c r="K103" s="3">
        <v>2135</v>
      </c>
      <c r="L103" s="10"/>
      <c r="M103" s="50"/>
      <c r="N103" s="47"/>
      <c r="O103" s="49">
        <f t="shared" si="2"/>
        <v>0</v>
      </c>
      <c r="P103" s="50"/>
      <c r="Q103" s="50"/>
      <c r="R103" s="22"/>
      <c r="S103" s="50">
        <f t="shared" si="3"/>
        <v>0</v>
      </c>
    </row>
    <row r="104" spans="1:19" ht="21">
      <c r="A104" s="35"/>
      <c r="B104" s="1" t="s">
        <v>16</v>
      </c>
      <c r="C104" s="1" t="s">
        <v>324</v>
      </c>
      <c r="D104" s="28"/>
      <c r="E104" s="29"/>
      <c r="F104" s="1" t="s">
        <v>325</v>
      </c>
      <c r="G104" s="1" t="s">
        <v>326</v>
      </c>
      <c r="H104" s="1" t="s">
        <v>299</v>
      </c>
      <c r="I104" s="2">
        <v>2016</v>
      </c>
      <c r="J104" s="3">
        <v>48752</v>
      </c>
      <c r="K104" s="3">
        <v>2780</v>
      </c>
      <c r="L104" s="10"/>
      <c r="M104" s="50"/>
      <c r="N104" s="47"/>
      <c r="O104" s="49">
        <f t="shared" si="2"/>
        <v>0</v>
      </c>
      <c r="P104" s="50"/>
      <c r="Q104" s="50"/>
      <c r="R104" s="22"/>
      <c r="S104" s="50">
        <f t="shared" si="3"/>
        <v>0</v>
      </c>
    </row>
    <row r="105" spans="1:19" ht="21">
      <c r="A105" s="35"/>
      <c r="B105" s="1" t="s">
        <v>16</v>
      </c>
      <c r="C105" s="1" t="s">
        <v>327</v>
      </c>
      <c r="D105" s="28"/>
      <c r="E105" s="29"/>
      <c r="F105" s="1" t="s">
        <v>328</v>
      </c>
      <c r="G105" s="1" t="s">
        <v>329</v>
      </c>
      <c r="H105" s="1" t="s">
        <v>299</v>
      </c>
      <c r="I105" s="2">
        <v>2016</v>
      </c>
      <c r="J105" s="3">
        <v>48752</v>
      </c>
      <c r="K105" s="3">
        <v>2780</v>
      </c>
      <c r="L105" s="10"/>
      <c r="M105" s="50"/>
      <c r="N105" s="47"/>
      <c r="O105" s="49">
        <f t="shared" si="2"/>
        <v>0</v>
      </c>
      <c r="P105" s="50"/>
      <c r="Q105" s="50"/>
      <c r="R105" s="22"/>
      <c r="S105" s="50">
        <f t="shared" si="3"/>
        <v>0</v>
      </c>
    </row>
    <row r="106" spans="1:19" ht="21">
      <c r="A106" s="35"/>
      <c r="B106" s="1" t="s">
        <v>16</v>
      </c>
      <c r="C106" s="1" t="s">
        <v>330</v>
      </c>
      <c r="D106" s="28"/>
      <c r="E106" s="29"/>
      <c r="F106" s="1" t="s">
        <v>331</v>
      </c>
      <c r="G106" s="1" t="s">
        <v>332</v>
      </c>
      <c r="H106" s="1" t="s">
        <v>129</v>
      </c>
      <c r="I106" s="2">
        <v>2016</v>
      </c>
      <c r="J106" s="3">
        <v>32061</v>
      </c>
      <c r="K106" s="3">
        <v>2135</v>
      </c>
      <c r="L106" s="10"/>
      <c r="M106" s="50"/>
      <c r="N106" s="47"/>
      <c r="O106" s="49">
        <f t="shared" si="2"/>
        <v>0</v>
      </c>
      <c r="P106" s="50"/>
      <c r="Q106" s="50"/>
      <c r="R106" s="22"/>
      <c r="S106" s="50">
        <f t="shared" si="3"/>
        <v>0</v>
      </c>
    </row>
    <row r="107" spans="1:19" ht="21">
      <c r="A107" s="35"/>
      <c r="B107" s="1" t="s">
        <v>16</v>
      </c>
      <c r="C107" s="1" t="s">
        <v>333</v>
      </c>
      <c r="D107" s="28"/>
      <c r="E107" s="29"/>
      <c r="F107" s="1" t="s">
        <v>334</v>
      </c>
      <c r="G107" s="1" t="s">
        <v>335</v>
      </c>
      <c r="H107" s="1" t="s">
        <v>129</v>
      </c>
      <c r="I107" s="2">
        <v>2016</v>
      </c>
      <c r="J107" s="3">
        <v>32061</v>
      </c>
      <c r="K107" s="3">
        <v>2135</v>
      </c>
      <c r="L107" s="10"/>
      <c r="M107" s="50"/>
      <c r="N107" s="47"/>
      <c r="O107" s="49">
        <f t="shared" si="2"/>
        <v>0</v>
      </c>
      <c r="P107" s="50"/>
      <c r="Q107" s="50"/>
      <c r="R107" s="22"/>
      <c r="S107" s="50">
        <f t="shared" si="3"/>
        <v>0</v>
      </c>
    </row>
    <row r="108" spans="1:19" ht="21">
      <c r="A108" s="35"/>
      <c r="B108" s="1" t="s">
        <v>16</v>
      </c>
      <c r="C108" s="1" t="s">
        <v>336</v>
      </c>
      <c r="D108" s="28"/>
      <c r="E108" s="29"/>
      <c r="F108" s="1" t="s">
        <v>337</v>
      </c>
      <c r="G108" s="1" t="s">
        <v>338</v>
      </c>
      <c r="H108" s="1" t="s">
        <v>129</v>
      </c>
      <c r="I108" s="2">
        <v>2016</v>
      </c>
      <c r="J108" s="3">
        <v>32411</v>
      </c>
      <c r="K108" s="3">
        <v>2135</v>
      </c>
      <c r="L108" s="10"/>
      <c r="M108" s="50"/>
      <c r="N108" s="47"/>
      <c r="O108" s="49">
        <f t="shared" si="2"/>
        <v>0</v>
      </c>
      <c r="P108" s="50"/>
      <c r="Q108" s="50"/>
      <c r="R108" s="22"/>
      <c r="S108" s="50">
        <f t="shared" si="3"/>
        <v>0</v>
      </c>
    </row>
    <row r="109" spans="1:19" ht="21">
      <c r="A109" s="35"/>
      <c r="B109" s="1" t="s">
        <v>16</v>
      </c>
      <c r="C109" s="1" t="s">
        <v>339</v>
      </c>
      <c r="D109" s="28"/>
      <c r="E109" s="29"/>
      <c r="F109" s="1" t="s">
        <v>340</v>
      </c>
      <c r="G109" s="1" t="s">
        <v>341</v>
      </c>
      <c r="H109" s="1" t="s">
        <v>129</v>
      </c>
      <c r="I109" s="2">
        <v>2016</v>
      </c>
      <c r="J109" s="3">
        <v>31622</v>
      </c>
      <c r="K109" s="3">
        <v>2135</v>
      </c>
      <c r="L109" s="10"/>
      <c r="M109" s="50"/>
      <c r="N109" s="47"/>
      <c r="O109" s="49">
        <f t="shared" si="2"/>
        <v>0</v>
      </c>
      <c r="P109" s="50"/>
      <c r="Q109" s="50"/>
      <c r="R109" s="22"/>
      <c r="S109" s="50">
        <f t="shared" si="3"/>
        <v>0</v>
      </c>
    </row>
    <row r="110" spans="1:19" ht="21">
      <c r="A110" s="35"/>
      <c r="B110" s="1" t="s">
        <v>16</v>
      </c>
      <c r="C110" s="1" t="s">
        <v>342</v>
      </c>
      <c r="D110" s="28"/>
      <c r="E110" s="29"/>
      <c r="F110" s="1" t="s">
        <v>343</v>
      </c>
      <c r="G110" s="1" t="s">
        <v>344</v>
      </c>
      <c r="H110" s="1" t="s">
        <v>129</v>
      </c>
      <c r="I110" s="2">
        <v>2016</v>
      </c>
      <c r="J110" s="3">
        <v>32819</v>
      </c>
      <c r="K110" s="3">
        <v>2225</v>
      </c>
      <c r="L110" s="10"/>
      <c r="M110" s="50"/>
      <c r="N110" s="47"/>
      <c r="O110" s="49">
        <f t="shared" si="2"/>
        <v>0</v>
      </c>
      <c r="P110" s="50"/>
      <c r="Q110" s="50"/>
      <c r="R110" s="22"/>
      <c r="S110" s="50">
        <f t="shared" si="3"/>
        <v>0</v>
      </c>
    </row>
    <row r="111" spans="1:19" ht="21">
      <c r="A111" s="35"/>
      <c r="B111" s="1" t="s">
        <v>16</v>
      </c>
      <c r="C111" s="1" t="s">
        <v>345</v>
      </c>
      <c r="D111" s="28"/>
      <c r="E111" s="29"/>
      <c r="F111" s="1" t="s">
        <v>346</v>
      </c>
      <c r="G111" s="1" t="s">
        <v>347</v>
      </c>
      <c r="H111" s="1" t="s">
        <v>129</v>
      </c>
      <c r="I111" s="2">
        <v>2016</v>
      </c>
      <c r="J111" s="3">
        <v>32662</v>
      </c>
      <c r="K111" s="3">
        <v>2135</v>
      </c>
      <c r="L111" s="10"/>
      <c r="M111" s="50"/>
      <c r="N111" s="47"/>
      <c r="O111" s="49">
        <f t="shared" si="2"/>
        <v>0</v>
      </c>
      <c r="P111" s="50"/>
      <c r="Q111" s="50"/>
      <c r="R111" s="22"/>
      <c r="S111" s="50">
        <f t="shared" si="3"/>
        <v>0</v>
      </c>
    </row>
    <row r="112" spans="1:19" ht="21">
      <c r="A112" s="35"/>
      <c r="B112" s="1" t="s">
        <v>16</v>
      </c>
      <c r="C112" s="1" t="s">
        <v>348</v>
      </c>
      <c r="D112" s="28"/>
      <c r="E112" s="29"/>
      <c r="F112" s="1" t="s">
        <v>349</v>
      </c>
      <c r="G112" s="1" t="s">
        <v>350</v>
      </c>
      <c r="H112" s="1" t="s">
        <v>299</v>
      </c>
      <c r="I112" s="2">
        <v>2016</v>
      </c>
      <c r="J112" s="3">
        <v>54896</v>
      </c>
      <c r="K112" s="3">
        <v>1975</v>
      </c>
      <c r="L112" s="10"/>
      <c r="M112" s="50"/>
      <c r="N112" s="47"/>
      <c r="O112" s="49">
        <f t="shared" si="2"/>
        <v>0</v>
      </c>
      <c r="P112" s="50"/>
      <c r="Q112" s="50"/>
      <c r="R112" s="22"/>
      <c r="S112" s="50">
        <f t="shared" si="3"/>
        <v>0</v>
      </c>
    </row>
    <row r="113" spans="1:19" ht="21">
      <c r="A113" s="35"/>
      <c r="B113" s="1" t="s">
        <v>16</v>
      </c>
      <c r="C113" s="1" t="s">
        <v>351</v>
      </c>
      <c r="D113" s="28"/>
      <c r="E113" s="29"/>
      <c r="F113" s="1" t="s">
        <v>352</v>
      </c>
      <c r="G113" s="1" t="s">
        <v>353</v>
      </c>
      <c r="H113" s="1" t="s">
        <v>129</v>
      </c>
      <c r="I113" s="2">
        <v>2018</v>
      </c>
      <c r="J113" s="3">
        <v>42539</v>
      </c>
      <c r="K113" s="3">
        <v>1579</v>
      </c>
      <c r="L113" s="10"/>
      <c r="M113" s="50"/>
      <c r="N113" s="47"/>
      <c r="O113" s="49">
        <f t="shared" si="2"/>
        <v>0</v>
      </c>
      <c r="P113" s="50"/>
      <c r="Q113" s="50"/>
      <c r="R113" s="22"/>
      <c r="S113" s="50">
        <f t="shared" si="3"/>
        <v>0</v>
      </c>
    </row>
    <row r="114" spans="1:19" ht="21">
      <c r="A114" s="35"/>
      <c r="B114" s="1" t="s">
        <v>16</v>
      </c>
      <c r="C114" s="1" t="s">
        <v>354</v>
      </c>
      <c r="D114" s="28"/>
      <c r="E114" s="29"/>
      <c r="F114" s="1" t="s">
        <v>355</v>
      </c>
      <c r="G114" s="1" t="s">
        <v>356</v>
      </c>
      <c r="H114" s="1" t="s">
        <v>129</v>
      </c>
      <c r="I114" s="2">
        <v>2018</v>
      </c>
      <c r="J114" s="3">
        <v>29182</v>
      </c>
      <c r="K114" s="3">
        <v>2145</v>
      </c>
      <c r="L114" s="10"/>
      <c r="M114" s="50"/>
      <c r="N114" s="47"/>
      <c r="O114" s="49">
        <f t="shared" si="2"/>
        <v>0</v>
      </c>
      <c r="P114" s="50"/>
      <c r="Q114" s="50"/>
      <c r="R114" s="22"/>
      <c r="S114" s="50">
        <f t="shared" si="3"/>
        <v>0</v>
      </c>
    </row>
    <row r="115" spans="1:19" ht="21">
      <c r="A115" s="35"/>
      <c r="B115" s="1" t="s">
        <v>16</v>
      </c>
      <c r="C115" s="1" t="s">
        <v>357</v>
      </c>
      <c r="D115" s="28"/>
      <c r="E115" s="29"/>
      <c r="F115" s="1" t="s">
        <v>358</v>
      </c>
      <c r="G115" s="1" t="s">
        <v>359</v>
      </c>
      <c r="H115" s="1" t="s">
        <v>129</v>
      </c>
      <c r="I115" s="2">
        <v>2017</v>
      </c>
      <c r="J115" s="3">
        <v>29119</v>
      </c>
      <c r="K115" s="3">
        <v>2150</v>
      </c>
      <c r="L115" s="10"/>
      <c r="M115" s="50"/>
      <c r="N115" s="47"/>
      <c r="O115" s="49">
        <f t="shared" si="2"/>
        <v>0</v>
      </c>
      <c r="P115" s="50"/>
      <c r="Q115" s="50"/>
      <c r="R115" s="22"/>
      <c r="S115" s="50">
        <f t="shared" si="3"/>
        <v>0</v>
      </c>
    </row>
    <row r="116" spans="1:19" ht="21">
      <c r="A116" s="35"/>
      <c r="B116" s="1" t="s">
        <v>16</v>
      </c>
      <c r="C116" s="1" t="s">
        <v>360</v>
      </c>
      <c r="D116" s="28"/>
      <c r="E116" s="29"/>
      <c r="F116" s="1" t="s">
        <v>361</v>
      </c>
      <c r="G116" s="1" t="s">
        <v>362</v>
      </c>
      <c r="H116" s="1" t="s">
        <v>129</v>
      </c>
      <c r="I116" s="2">
        <v>2017</v>
      </c>
      <c r="J116" s="3">
        <v>29833</v>
      </c>
      <c r="K116" s="3">
        <v>2165</v>
      </c>
      <c r="L116" s="10"/>
      <c r="M116" s="50"/>
      <c r="N116" s="47"/>
      <c r="O116" s="49">
        <f t="shared" si="2"/>
        <v>0</v>
      </c>
      <c r="P116" s="50"/>
      <c r="Q116" s="50"/>
      <c r="R116" s="22"/>
      <c r="S116" s="50">
        <f t="shared" si="3"/>
        <v>0</v>
      </c>
    </row>
    <row r="117" spans="1:19" ht="21">
      <c r="A117" s="35"/>
      <c r="B117" s="1" t="s">
        <v>16</v>
      </c>
      <c r="C117" s="1" t="s">
        <v>363</v>
      </c>
      <c r="D117" s="28"/>
      <c r="E117" s="29"/>
      <c r="F117" s="1" t="s">
        <v>364</v>
      </c>
      <c r="G117" s="1" t="s">
        <v>365</v>
      </c>
      <c r="H117" s="1" t="s">
        <v>274</v>
      </c>
      <c r="I117" s="2">
        <v>2017</v>
      </c>
      <c r="J117" s="3">
        <v>37803</v>
      </c>
      <c r="K117" s="3">
        <v>2402</v>
      </c>
      <c r="L117" s="10"/>
      <c r="M117" s="50"/>
      <c r="N117" s="47"/>
      <c r="O117" s="49">
        <f t="shared" si="2"/>
        <v>0</v>
      </c>
      <c r="P117" s="50"/>
      <c r="Q117" s="50"/>
      <c r="R117" s="22"/>
      <c r="S117" s="50">
        <f t="shared" si="3"/>
        <v>0</v>
      </c>
    </row>
    <row r="118" spans="1:19" ht="21">
      <c r="A118" s="35"/>
      <c r="B118" s="1" t="s">
        <v>16</v>
      </c>
      <c r="C118" s="1" t="s">
        <v>366</v>
      </c>
      <c r="D118" s="28"/>
      <c r="E118" s="29"/>
      <c r="F118" s="1" t="s">
        <v>367</v>
      </c>
      <c r="G118" s="1" t="s">
        <v>368</v>
      </c>
      <c r="H118" s="1" t="s">
        <v>129</v>
      </c>
      <c r="I118" s="2">
        <v>2018</v>
      </c>
      <c r="J118" s="3">
        <v>43461</v>
      </c>
      <c r="K118" s="3">
        <v>1579</v>
      </c>
      <c r="L118" s="10"/>
      <c r="M118" s="50"/>
      <c r="N118" s="47"/>
      <c r="O118" s="49">
        <f t="shared" si="2"/>
        <v>0</v>
      </c>
      <c r="P118" s="50"/>
      <c r="Q118" s="50"/>
      <c r="R118" s="22"/>
      <c r="S118" s="50">
        <f t="shared" si="3"/>
        <v>0</v>
      </c>
    </row>
    <row r="119" spans="1:19" ht="21">
      <c r="A119" s="35"/>
      <c r="B119" s="1" t="s">
        <v>16</v>
      </c>
      <c r="C119" s="1" t="s">
        <v>369</v>
      </c>
      <c r="D119" s="28"/>
      <c r="E119" s="29"/>
      <c r="F119" s="1" t="s">
        <v>370</v>
      </c>
      <c r="G119" s="1" t="s">
        <v>371</v>
      </c>
      <c r="H119" s="1" t="s">
        <v>129</v>
      </c>
      <c r="I119" s="2">
        <v>2018</v>
      </c>
      <c r="J119" s="3">
        <v>43533</v>
      </c>
      <c r="K119" s="3">
        <v>1579</v>
      </c>
      <c r="L119" s="10"/>
      <c r="M119" s="50"/>
      <c r="N119" s="47"/>
      <c r="O119" s="49">
        <f t="shared" si="2"/>
        <v>0</v>
      </c>
      <c r="P119" s="50"/>
      <c r="Q119" s="50"/>
      <c r="R119" s="22"/>
      <c r="S119" s="50">
        <f t="shared" si="3"/>
        <v>0</v>
      </c>
    </row>
    <row r="120" spans="1:19" ht="21">
      <c r="A120" s="35"/>
      <c r="B120" s="1" t="s">
        <v>16</v>
      </c>
      <c r="C120" s="1" t="s">
        <v>372</v>
      </c>
      <c r="D120" s="28"/>
      <c r="E120" s="29"/>
      <c r="F120" s="1" t="s">
        <v>373</v>
      </c>
      <c r="G120" s="1" t="s">
        <v>374</v>
      </c>
      <c r="H120" s="1" t="s">
        <v>129</v>
      </c>
      <c r="I120" s="2">
        <v>2018</v>
      </c>
      <c r="J120" s="3">
        <v>42539</v>
      </c>
      <c r="K120" s="3">
        <v>1579</v>
      </c>
      <c r="L120" s="10"/>
      <c r="M120" s="50"/>
      <c r="N120" s="47"/>
      <c r="O120" s="49">
        <f t="shared" si="2"/>
        <v>0</v>
      </c>
      <c r="P120" s="50"/>
      <c r="Q120" s="50"/>
      <c r="R120" s="22"/>
      <c r="S120" s="50">
        <f t="shared" si="3"/>
        <v>0</v>
      </c>
    </row>
    <row r="121" spans="1:19" ht="21">
      <c r="A121" s="35"/>
      <c r="B121" s="1" t="s">
        <v>16</v>
      </c>
      <c r="C121" s="1" t="s">
        <v>375</v>
      </c>
      <c r="D121" s="28"/>
      <c r="E121" s="29"/>
      <c r="F121" s="1" t="s">
        <v>376</v>
      </c>
      <c r="G121" s="1" t="s">
        <v>377</v>
      </c>
      <c r="H121" s="1" t="s">
        <v>274</v>
      </c>
      <c r="I121" s="2">
        <v>2017</v>
      </c>
      <c r="J121" s="3">
        <v>43325</v>
      </c>
      <c r="K121" s="3">
        <v>2375</v>
      </c>
      <c r="L121" s="10"/>
      <c r="M121" s="50"/>
      <c r="N121" s="47"/>
      <c r="O121" s="49">
        <f t="shared" si="2"/>
        <v>0</v>
      </c>
      <c r="P121" s="50"/>
      <c r="Q121" s="50"/>
      <c r="R121" s="22"/>
      <c r="S121" s="50">
        <f t="shared" si="3"/>
        <v>0</v>
      </c>
    </row>
    <row r="122" spans="1:19" ht="21">
      <c r="A122" s="35"/>
      <c r="B122" s="1" t="s">
        <v>16</v>
      </c>
      <c r="C122" s="1" t="s">
        <v>378</v>
      </c>
      <c r="D122" s="28"/>
      <c r="E122" s="29"/>
      <c r="F122" s="1" t="s">
        <v>379</v>
      </c>
      <c r="G122" s="1" t="s">
        <v>380</v>
      </c>
      <c r="H122" s="1" t="s">
        <v>274</v>
      </c>
      <c r="I122" s="2">
        <v>2017</v>
      </c>
      <c r="J122" s="3">
        <v>36686</v>
      </c>
      <c r="K122" s="3">
        <v>2375</v>
      </c>
      <c r="L122" s="10"/>
      <c r="M122" s="50"/>
      <c r="N122" s="47"/>
      <c r="O122" s="49">
        <f t="shared" si="2"/>
        <v>0</v>
      </c>
      <c r="P122" s="50"/>
      <c r="Q122" s="50"/>
      <c r="R122" s="22"/>
      <c r="S122" s="50">
        <f t="shared" si="3"/>
        <v>0</v>
      </c>
    </row>
    <row r="123" spans="1:19" ht="21">
      <c r="A123" s="35"/>
      <c r="B123" s="1" t="s">
        <v>16</v>
      </c>
      <c r="C123" s="1" t="s">
        <v>381</v>
      </c>
      <c r="D123" s="28"/>
      <c r="E123" s="29"/>
      <c r="F123" s="1" t="s">
        <v>382</v>
      </c>
      <c r="G123" s="1" t="s">
        <v>383</v>
      </c>
      <c r="H123" s="1" t="s">
        <v>274</v>
      </c>
      <c r="I123" s="2">
        <v>2017</v>
      </c>
      <c r="J123" s="3">
        <v>46854</v>
      </c>
      <c r="K123" s="3">
        <v>2375</v>
      </c>
      <c r="L123" s="10"/>
      <c r="M123" s="50"/>
      <c r="N123" s="47"/>
      <c r="O123" s="49">
        <f t="shared" si="2"/>
        <v>0</v>
      </c>
      <c r="P123" s="50"/>
      <c r="Q123" s="50"/>
      <c r="R123" s="22"/>
      <c r="S123" s="50">
        <f t="shared" si="3"/>
        <v>0</v>
      </c>
    </row>
    <row r="124" spans="1:19" ht="21">
      <c r="A124" s="35"/>
      <c r="B124" s="1" t="s">
        <v>16</v>
      </c>
      <c r="C124" s="1" t="s">
        <v>384</v>
      </c>
      <c r="D124" s="28"/>
      <c r="E124" s="29"/>
      <c r="F124" s="1" t="s">
        <v>385</v>
      </c>
      <c r="G124" s="1" t="s">
        <v>386</v>
      </c>
      <c r="H124" s="1" t="s">
        <v>274</v>
      </c>
      <c r="I124" s="2">
        <v>2017</v>
      </c>
      <c r="J124" s="3">
        <v>36686</v>
      </c>
      <c r="K124" s="3">
        <v>2375</v>
      </c>
      <c r="L124" s="10"/>
      <c r="M124" s="50"/>
      <c r="N124" s="47"/>
      <c r="O124" s="49">
        <f t="shared" si="2"/>
        <v>0</v>
      </c>
      <c r="P124" s="50"/>
      <c r="Q124" s="50"/>
      <c r="R124" s="22"/>
      <c r="S124" s="50">
        <f t="shared" si="3"/>
        <v>0</v>
      </c>
    </row>
    <row r="125" spans="1:19" ht="21">
      <c r="A125" s="35"/>
      <c r="B125" s="1" t="s">
        <v>16</v>
      </c>
      <c r="C125" s="1" t="s">
        <v>387</v>
      </c>
      <c r="D125" s="28"/>
      <c r="E125" s="29"/>
      <c r="F125" s="1" t="s">
        <v>388</v>
      </c>
      <c r="G125" s="1" t="s">
        <v>389</v>
      </c>
      <c r="H125" s="1" t="s">
        <v>274</v>
      </c>
      <c r="I125" s="2">
        <v>2017</v>
      </c>
      <c r="J125" s="3">
        <v>36686</v>
      </c>
      <c r="K125" s="3">
        <v>2375</v>
      </c>
      <c r="L125" s="10"/>
      <c r="M125" s="50"/>
      <c r="N125" s="47"/>
      <c r="O125" s="49">
        <f t="shared" si="2"/>
        <v>0</v>
      </c>
      <c r="P125" s="50"/>
      <c r="Q125" s="50"/>
      <c r="R125" s="22"/>
      <c r="S125" s="50">
        <f t="shared" si="3"/>
        <v>0</v>
      </c>
    </row>
    <row r="126" spans="1:19" ht="21">
      <c r="A126" s="35"/>
      <c r="B126" s="1" t="s">
        <v>16</v>
      </c>
      <c r="C126" s="1" t="s">
        <v>390</v>
      </c>
      <c r="D126" s="28"/>
      <c r="E126" s="29"/>
      <c r="F126" s="1" t="s">
        <v>391</v>
      </c>
      <c r="G126" s="1" t="s">
        <v>392</v>
      </c>
      <c r="H126" s="1" t="s">
        <v>129</v>
      </c>
      <c r="I126" s="2">
        <v>2017</v>
      </c>
      <c r="J126" s="3">
        <v>29075</v>
      </c>
      <c r="K126" s="3">
        <v>2150</v>
      </c>
      <c r="L126" s="10"/>
      <c r="M126" s="50"/>
      <c r="N126" s="47"/>
      <c r="O126" s="49">
        <f t="shared" si="2"/>
        <v>0</v>
      </c>
      <c r="P126" s="50"/>
      <c r="Q126" s="50"/>
      <c r="R126" s="22"/>
      <c r="S126" s="50">
        <f t="shared" si="3"/>
        <v>0</v>
      </c>
    </row>
    <row r="127" spans="1:19" ht="21">
      <c r="A127" s="35"/>
      <c r="B127" s="1" t="s">
        <v>16</v>
      </c>
      <c r="C127" s="1" t="s">
        <v>393</v>
      </c>
      <c r="D127" s="28"/>
      <c r="E127" s="29"/>
      <c r="F127" s="1" t="s">
        <v>394</v>
      </c>
      <c r="G127" s="1" t="s">
        <v>395</v>
      </c>
      <c r="H127" s="1" t="s">
        <v>129</v>
      </c>
      <c r="I127" s="2">
        <v>2017</v>
      </c>
      <c r="J127" s="3">
        <v>31622</v>
      </c>
      <c r="K127" s="3">
        <v>2135</v>
      </c>
      <c r="L127" s="10"/>
      <c r="M127" s="50"/>
      <c r="N127" s="47"/>
      <c r="O127" s="49">
        <f t="shared" si="2"/>
        <v>0</v>
      </c>
      <c r="P127" s="50"/>
      <c r="Q127" s="50"/>
      <c r="R127" s="22"/>
      <c r="S127" s="50">
        <f t="shared" si="3"/>
        <v>0</v>
      </c>
    </row>
    <row r="128" spans="1:19" ht="21">
      <c r="A128" s="35"/>
      <c r="B128" s="1" t="s">
        <v>16</v>
      </c>
      <c r="C128" s="1" t="s">
        <v>396</v>
      </c>
      <c r="D128" s="28"/>
      <c r="E128" s="29"/>
      <c r="F128" s="1" t="s">
        <v>397</v>
      </c>
      <c r="G128" s="1" t="s">
        <v>398</v>
      </c>
      <c r="H128" s="1" t="s">
        <v>129</v>
      </c>
      <c r="I128" s="2">
        <v>2017</v>
      </c>
      <c r="J128" s="3">
        <v>31622</v>
      </c>
      <c r="K128" s="3">
        <v>2135</v>
      </c>
      <c r="L128" s="10"/>
      <c r="M128" s="50"/>
      <c r="N128" s="47"/>
      <c r="O128" s="49">
        <f t="shared" si="2"/>
        <v>0</v>
      </c>
      <c r="P128" s="50"/>
      <c r="Q128" s="50"/>
      <c r="R128" s="22"/>
      <c r="S128" s="50">
        <f t="shared" si="3"/>
        <v>0</v>
      </c>
    </row>
    <row r="129" spans="1:19" ht="21">
      <c r="A129" s="35"/>
      <c r="B129" s="1" t="s">
        <v>16</v>
      </c>
      <c r="C129" s="1" t="s">
        <v>399</v>
      </c>
      <c r="D129" s="28"/>
      <c r="E129" s="29"/>
      <c r="F129" s="1" t="s">
        <v>400</v>
      </c>
      <c r="G129" s="1" t="s">
        <v>401</v>
      </c>
      <c r="H129" s="1" t="s">
        <v>129</v>
      </c>
      <c r="I129" s="2">
        <v>2017</v>
      </c>
      <c r="J129" s="3">
        <v>37102</v>
      </c>
      <c r="K129" s="3">
        <v>2135</v>
      </c>
      <c r="L129" s="10"/>
      <c r="M129" s="50"/>
      <c r="N129" s="47"/>
      <c r="O129" s="49">
        <f t="shared" si="2"/>
        <v>0</v>
      </c>
      <c r="P129" s="50"/>
      <c r="Q129" s="50"/>
      <c r="R129" s="22"/>
      <c r="S129" s="50">
        <f t="shared" si="3"/>
        <v>0</v>
      </c>
    </row>
    <row r="130" spans="1:19" ht="21">
      <c r="A130" s="35"/>
      <c r="B130" s="1" t="s">
        <v>16</v>
      </c>
      <c r="C130" s="1" t="s">
        <v>402</v>
      </c>
      <c r="D130" s="28"/>
      <c r="E130" s="29"/>
      <c r="F130" s="1" t="s">
        <v>403</v>
      </c>
      <c r="G130" s="1" t="s">
        <v>404</v>
      </c>
      <c r="H130" s="1" t="s">
        <v>129</v>
      </c>
      <c r="I130" s="2">
        <v>2017</v>
      </c>
      <c r="J130" s="3">
        <v>37528</v>
      </c>
      <c r="K130" s="3">
        <v>2135</v>
      </c>
      <c r="L130" s="10"/>
      <c r="M130" s="50"/>
      <c r="N130" s="47"/>
      <c r="O130" s="49">
        <f t="shared" si="2"/>
        <v>0</v>
      </c>
      <c r="P130" s="50"/>
      <c r="Q130" s="50"/>
      <c r="R130" s="22"/>
      <c r="S130" s="50">
        <f t="shared" si="3"/>
        <v>0</v>
      </c>
    </row>
    <row r="131" spans="1:19" ht="21">
      <c r="A131" s="35"/>
      <c r="B131" s="1" t="s">
        <v>16</v>
      </c>
      <c r="C131" s="1" t="s">
        <v>405</v>
      </c>
      <c r="D131" s="28"/>
      <c r="E131" s="29"/>
      <c r="F131" s="1" t="s">
        <v>406</v>
      </c>
      <c r="G131" s="1" t="s">
        <v>407</v>
      </c>
      <c r="H131" s="1" t="s">
        <v>129</v>
      </c>
      <c r="I131" s="2">
        <v>2017</v>
      </c>
      <c r="J131" s="3">
        <v>32117</v>
      </c>
      <c r="K131" s="3">
        <v>2135</v>
      </c>
      <c r="L131" s="10"/>
      <c r="M131" s="50"/>
      <c r="N131" s="47"/>
      <c r="O131" s="49">
        <f t="shared" si="2"/>
        <v>0</v>
      </c>
      <c r="P131" s="50"/>
      <c r="Q131" s="50"/>
      <c r="R131" s="22"/>
      <c r="S131" s="50">
        <f t="shared" si="3"/>
        <v>0</v>
      </c>
    </row>
    <row r="132" spans="1:19" ht="21">
      <c r="A132" s="35"/>
      <c r="B132" s="1" t="s">
        <v>16</v>
      </c>
      <c r="C132" s="1" t="s">
        <v>408</v>
      </c>
      <c r="D132" s="28"/>
      <c r="E132" s="29"/>
      <c r="F132" s="1" t="s">
        <v>409</v>
      </c>
      <c r="G132" s="1" t="s">
        <v>410</v>
      </c>
      <c r="H132" s="1" t="s">
        <v>274</v>
      </c>
      <c r="I132" s="2">
        <v>2017</v>
      </c>
      <c r="J132" s="3">
        <v>37737</v>
      </c>
      <c r="K132" s="3">
        <v>1568</v>
      </c>
      <c r="L132" s="10"/>
      <c r="M132" s="50"/>
      <c r="N132" s="47"/>
      <c r="O132" s="49">
        <f t="shared" si="2"/>
        <v>0</v>
      </c>
      <c r="P132" s="50"/>
      <c r="Q132" s="50"/>
      <c r="R132" s="22"/>
      <c r="S132" s="50">
        <f t="shared" si="3"/>
        <v>0</v>
      </c>
    </row>
    <row r="133" spans="1:19" ht="21">
      <c r="A133" s="35"/>
      <c r="B133" s="1" t="s">
        <v>16</v>
      </c>
      <c r="C133" s="1" t="s">
        <v>411</v>
      </c>
      <c r="D133" s="28"/>
      <c r="E133" s="29"/>
      <c r="F133" s="1" t="s">
        <v>412</v>
      </c>
      <c r="G133" s="1" t="s">
        <v>413</v>
      </c>
      <c r="H133" s="1" t="s">
        <v>414</v>
      </c>
      <c r="I133" s="2">
        <v>2019</v>
      </c>
      <c r="J133" s="3">
        <v>54436</v>
      </c>
      <c r="K133" s="3">
        <v>2069</v>
      </c>
      <c r="L133" s="10"/>
      <c r="M133" s="50"/>
      <c r="N133" s="47"/>
      <c r="O133" s="49">
        <f t="shared" si="2"/>
        <v>0</v>
      </c>
      <c r="P133" s="50"/>
      <c r="Q133" s="50"/>
      <c r="R133" s="22"/>
      <c r="S133" s="50">
        <f t="shared" si="3"/>
        <v>0</v>
      </c>
    </row>
    <row r="134" spans="1:19" ht="21">
      <c r="A134" s="35"/>
      <c r="B134" s="1" t="s">
        <v>16</v>
      </c>
      <c r="C134" s="1" t="s">
        <v>415</v>
      </c>
      <c r="D134" s="28"/>
      <c r="E134" s="29"/>
      <c r="F134" s="1" t="s">
        <v>416</v>
      </c>
      <c r="G134" s="1" t="s">
        <v>417</v>
      </c>
      <c r="H134" s="1" t="s">
        <v>414</v>
      </c>
      <c r="I134" s="2">
        <v>2019</v>
      </c>
      <c r="J134" s="3">
        <v>62570</v>
      </c>
      <c r="K134" s="3">
        <v>3270</v>
      </c>
      <c r="L134" s="10"/>
      <c r="M134" s="50"/>
      <c r="N134" s="47"/>
      <c r="O134" s="49">
        <f t="shared" ref="O134:O145" si="4">J134*N134</f>
        <v>0</v>
      </c>
      <c r="P134" s="50"/>
      <c r="Q134" s="50"/>
      <c r="R134" s="22"/>
      <c r="S134" s="50">
        <f t="shared" ref="S134:S145" si="5">M134+O134+P134+Q134</f>
        <v>0</v>
      </c>
    </row>
    <row r="135" spans="1:19" ht="21">
      <c r="A135" s="35"/>
      <c r="B135" s="1" t="s">
        <v>16</v>
      </c>
      <c r="C135" s="1" t="s">
        <v>418</v>
      </c>
      <c r="D135" s="28"/>
      <c r="E135" s="29"/>
      <c r="F135" s="1" t="s">
        <v>419</v>
      </c>
      <c r="G135" s="1" t="s">
        <v>420</v>
      </c>
      <c r="H135" s="1" t="s">
        <v>274</v>
      </c>
      <c r="I135" s="2">
        <v>2019</v>
      </c>
      <c r="J135" s="3">
        <v>45014</v>
      </c>
      <c r="K135" s="3">
        <v>1557</v>
      </c>
      <c r="L135" s="10"/>
      <c r="M135" s="50"/>
      <c r="N135" s="47"/>
      <c r="O135" s="49">
        <f t="shared" si="4"/>
        <v>0</v>
      </c>
      <c r="P135" s="50"/>
      <c r="Q135" s="50"/>
      <c r="R135" s="22"/>
      <c r="S135" s="50">
        <f t="shared" si="5"/>
        <v>0</v>
      </c>
    </row>
    <row r="136" spans="1:19" ht="21">
      <c r="A136" s="35"/>
      <c r="B136" s="1" t="s">
        <v>16</v>
      </c>
      <c r="C136" s="1" t="s">
        <v>421</v>
      </c>
      <c r="D136" s="28"/>
      <c r="E136" s="29"/>
      <c r="F136" s="1" t="s">
        <v>422</v>
      </c>
      <c r="G136" s="1" t="s">
        <v>423</v>
      </c>
      <c r="H136" s="1" t="s">
        <v>274</v>
      </c>
      <c r="I136" s="2">
        <v>2020</v>
      </c>
      <c r="J136" s="3">
        <v>39217</v>
      </c>
      <c r="K136" s="3">
        <v>1577</v>
      </c>
      <c r="L136" s="10"/>
      <c r="M136" s="50"/>
      <c r="N136" s="47"/>
      <c r="O136" s="49">
        <f t="shared" si="4"/>
        <v>0</v>
      </c>
      <c r="P136" s="50"/>
      <c r="Q136" s="50"/>
      <c r="R136" s="22"/>
      <c r="S136" s="50">
        <f t="shared" si="5"/>
        <v>0</v>
      </c>
    </row>
    <row r="137" spans="1:19" ht="21">
      <c r="A137" s="35"/>
      <c r="B137" s="1" t="s">
        <v>16</v>
      </c>
      <c r="C137" s="1" t="s">
        <v>424</v>
      </c>
      <c r="D137" s="28"/>
      <c r="E137" s="29"/>
      <c r="F137" s="1" t="s">
        <v>425</v>
      </c>
      <c r="G137" s="1" t="s">
        <v>426</v>
      </c>
      <c r="H137" s="1" t="s">
        <v>414</v>
      </c>
      <c r="I137" s="2">
        <v>2022</v>
      </c>
      <c r="J137" s="3">
        <v>65153</v>
      </c>
      <c r="K137" s="3">
        <v>3165</v>
      </c>
      <c r="L137" s="10"/>
      <c r="M137" s="50"/>
      <c r="N137" s="47"/>
      <c r="O137" s="49">
        <f t="shared" si="4"/>
        <v>0</v>
      </c>
      <c r="P137" s="50"/>
      <c r="Q137" s="50"/>
      <c r="R137" s="22"/>
      <c r="S137" s="50">
        <f t="shared" si="5"/>
        <v>0</v>
      </c>
    </row>
    <row r="138" spans="1:19" ht="21">
      <c r="A138" s="35"/>
      <c r="B138" s="1" t="s">
        <v>16</v>
      </c>
      <c r="C138" s="1" t="s">
        <v>427</v>
      </c>
      <c r="D138" s="28"/>
      <c r="E138" s="29"/>
      <c r="F138" s="1" t="s">
        <v>428</v>
      </c>
      <c r="G138" s="1" t="s">
        <v>429</v>
      </c>
      <c r="H138" s="1" t="s">
        <v>414</v>
      </c>
      <c r="I138" s="2">
        <v>2022</v>
      </c>
      <c r="J138" s="3">
        <v>65153</v>
      </c>
      <c r="K138" s="3">
        <v>3165</v>
      </c>
      <c r="L138" s="10"/>
      <c r="M138" s="50"/>
      <c r="N138" s="47"/>
      <c r="O138" s="49">
        <f t="shared" si="4"/>
        <v>0</v>
      </c>
      <c r="P138" s="50"/>
      <c r="Q138" s="50"/>
      <c r="R138" s="22"/>
      <c r="S138" s="50">
        <f t="shared" si="5"/>
        <v>0</v>
      </c>
    </row>
    <row r="139" spans="1:19" ht="21" customHeight="1">
      <c r="A139" s="35"/>
      <c r="B139" s="1" t="s">
        <v>16</v>
      </c>
      <c r="C139" s="1" t="s">
        <v>430</v>
      </c>
      <c r="D139" s="28"/>
      <c r="E139" s="29"/>
      <c r="F139" s="1" t="s">
        <v>431</v>
      </c>
      <c r="G139" s="1" t="s">
        <v>432</v>
      </c>
      <c r="H139" s="1" t="s">
        <v>414</v>
      </c>
      <c r="I139" s="2">
        <v>2022</v>
      </c>
      <c r="J139" s="3">
        <v>65153</v>
      </c>
      <c r="K139" s="3">
        <v>3165</v>
      </c>
      <c r="L139" s="10"/>
      <c r="M139" s="50"/>
      <c r="N139" s="47"/>
      <c r="O139" s="49">
        <f t="shared" si="4"/>
        <v>0</v>
      </c>
      <c r="P139" s="50"/>
      <c r="Q139" s="50"/>
      <c r="R139" s="22"/>
      <c r="S139" s="50">
        <f t="shared" si="5"/>
        <v>0</v>
      </c>
    </row>
    <row r="140" spans="1:19" ht="21" customHeight="1">
      <c r="A140" s="35"/>
      <c r="B140" s="1" t="s">
        <v>16</v>
      </c>
      <c r="C140" s="1" t="s">
        <v>433</v>
      </c>
      <c r="D140" s="28"/>
      <c r="E140" s="29"/>
      <c r="F140" s="1" t="s">
        <v>434</v>
      </c>
      <c r="G140" s="1" t="s">
        <v>435</v>
      </c>
      <c r="H140" s="1" t="s">
        <v>414</v>
      </c>
      <c r="I140" s="2">
        <v>2023</v>
      </c>
      <c r="J140" s="3">
        <v>57326</v>
      </c>
      <c r="K140" s="3">
        <v>3165</v>
      </c>
      <c r="L140" s="10"/>
      <c r="M140" s="50"/>
      <c r="N140" s="47"/>
      <c r="O140" s="49">
        <f t="shared" si="4"/>
        <v>0</v>
      </c>
      <c r="P140" s="50"/>
      <c r="Q140" s="50"/>
      <c r="R140" s="22"/>
      <c r="S140" s="50">
        <f t="shared" si="5"/>
        <v>0</v>
      </c>
    </row>
    <row r="141" spans="1:19" ht="21" customHeight="1">
      <c r="A141" s="35"/>
      <c r="B141" s="1" t="s">
        <v>142</v>
      </c>
      <c r="C141" s="1" t="s">
        <v>436</v>
      </c>
      <c r="D141" s="28"/>
      <c r="E141" s="29"/>
      <c r="F141" s="1" t="s">
        <v>437</v>
      </c>
      <c r="G141" s="1" t="s">
        <v>438</v>
      </c>
      <c r="H141" s="1" t="s">
        <v>439</v>
      </c>
      <c r="I141" s="2">
        <v>2019</v>
      </c>
      <c r="J141" s="3">
        <v>88748</v>
      </c>
      <c r="K141" s="3">
        <v>2445</v>
      </c>
      <c r="L141" s="10"/>
      <c r="M141" s="50"/>
      <c r="N141" s="47"/>
      <c r="O141" s="49">
        <f t="shared" si="4"/>
        <v>0</v>
      </c>
      <c r="P141" s="50"/>
      <c r="Q141" s="50"/>
      <c r="R141" s="22"/>
      <c r="S141" s="50">
        <f t="shared" si="5"/>
        <v>0</v>
      </c>
    </row>
    <row r="142" spans="1:19" ht="21" customHeight="1">
      <c r="A142" s="35"/>
      <c r="B142" s="1" t="s">
        <v>142</v>
      </c>
      <c r="C142" s="1" t="s">
        <v>440</v>
      </c>
      <c r="D142" s="28"/>
      <c r="E142" s="29"/>
      <c r="F142" s="1" t="s">
        <v>441</v>
      </c>
      <c r="G142" s="1" t="s">
        <v>442</v>
      </c>
      <c r="H142" s="1" t="s">
        <v>439</v>
      </c>
      <c r="I142" s="2">
        <v>2019</v>
      </c>
      <c r="J142" s="3">
        <v>88748</v>
      </c>
      <c r="K142" s="3">
        <v>2445</v>
      </c>
      <c r="L142" s="10"/>
      <c r="M142" s="50"/>
      <c r="N142" s="47"/>
      <c r="O142" s="49">
        <f t="shared" si="4"/>
        <v>0</v>
      </c>
      <c r="P142" s="50"/>
      <c r="Q142" s="50"/>
      <c r="R142" s="22"/>
      <c r="S142" s="50">
        <f t="shared" si="5"/>
        <v>0</v>
      </c>
    </row>
    <row r="143" spans="1:19" ht="21" customHeight="1">
      <c r="A143" s="35"/>
      <c r="B143" s="1" t="s">
        <v>142</v>
      </c>
      <c r="C143" s="1" t="s">
        <v>443</v>
      </c>
      <c r="D143" s="28"/>
      <c r="E143" s="29"/>
      <c r="F143" s="1" t="s">
        <v>444</v>
      </c>
      <c r="G143" s="1" t="s">
        <v>445</v>
      </c>
      <c r="H143" s="1" t="s">
        <v>439</v>
      </c>
      <c r="I143" s="2">
        <v>2019</v>
      </c>
      <c r="J143" s="3">
        <v>76951</v>
      </c>
      <c r="K143" s="3">
        <v>3500</v>
      </c>
      <c r="L143" s="10"/>
      <c r="M143" s="50"/>
      <c r="N143" s="47"/>
      <c r="O143" s="49">
        <f t="shared" si="4"/>
        <v>0</v>
      </c>
      <c r="P143" s="50"/>
      <c r="Q143" s="50"/>
      <c r="R143" s="50"/>
      <c r="S143" s="50">
        <f t="shared" si="5"/>
        <v>0</v>
      </c>
    </row>
    <row r="144" spans="1:19" ht="21" customHeight="1">
      <c r="A144" s="36"/>
      <c r="B144" s="1" t="s">
        <v>142</v>
      </c>
      <c r="C144" s="1" t="s">
        <v>446</v>
      </c>
      <c r="D144" s="28"/>
      <c r="E144" s="29"/>
      <c r="F144" s="1" t="s">
        <v>447</v>
      </c>
      <c r="G144" s="1" t="s">
        <v>448</v>
      </c>
      <c r="H144" s="1" t="s">
        <v>449</v>
      </c>
      <c r="I144" s="2">
        <v>2022</v>
      </c>
      <c r="J144" s="3">
        <v>94636</v>
      </c>
      <c r="K144" s="3">
        <v>2448</v>
      </c>
      <c r="L144" s="10"/>
      <c r="M144" s="50"/>
      <c r="N144" s="47"/>
      <c r="O144" s="49">
        <f t="shared" si="4"/>
        <v>0</v>
      </c>
      <c r="P144" s="50"/>
      <c r="Q144" s="50"/>
      <c r="R144" s="22"/>
      <c r="S144" s="50">
        <f t="shared" si="5"/>
        <v>0</v>
      </c>
    </row>
    <row r="145" spans="1:21" ht="21" customHeight="1">
      <c r="A145" s="1" t="s">
        <v>450</v>
      </c>
      <c r="B145" s="1" t="s">
        <v>451</v>
      </c>
      <c r="C145" s="1" t="s">
        <v>452</v>
      </c>
      <c r="D145" s="28"/>
      <c r="E145" s="29"/>
      <c r="F145" s="1" t="s">
        <v>453</v>
      </c>
      <c r="G145" s="1" t="s">
        <v>454</v>
      </c>
      <c r="H145" s="1" t="s">
        <v>455</v>
      </c>
      <c r="I145" s="2">
        <v>2022</v>
      </c>
      <c r="J145" s="3">
        <v>600000</v>
      </c>
      <c r="K145" s="3">
        <v>26611</v>
      </c>
      <c r="L145" s="10"/>
      <c r="M145" s="50"/>
      <c r="N145" s="47"/>
      <c r="O145" s="49">
        <f t="shared" si="4"/>
        <v>0</v>
      </c>
      <c r="P145" s="50"/>
      <c r="Q145" s="50"/>
      <c r="R145" s="50"/>
      <c r="S145" s="50">
        <f t="shared" si="5"/>
        <v>0</v>
      </c>
    </row>
    <row r="146" spans="1:21" ht="7.15" customHeight="1" thickBot="1"/>
    <row r="147" spans="1:21" ht="14.1" customHeight="1" thickBot="1">
      <c r="A147" s="41" t="s">
        <v>21</v>
      </c>
      <c r="B147" s="42"/>
      <c r="C147" s="42"/>
      <c r="D147" s="42"/>
      <c r="M147" s="51">
        <f>SUM(M5:M145)</f>
        <v>0</v>
      </c>
      <c r="N147" s="51"/>
      <c r="O147" s="51">
        <f>SUM(O5:O145)</f>
        <v>0</v>
      </c>
      <c r="P147" s="51">
        <f>SUM(P5:P145)</f>
        <v>0</v>
      </c>
      <c r="Q147" s="51">
        <f>SUM(Q5:Q145)</f>
        <v>0</v>
      </c>
      <c r="R147" s="51"/>
      <c r="S147" s="51">
        <f>SUM(S5:S145)</f>
        <v>0</v>
      </c>
    </row>
    <row r="148" spans="1:21">
      <c r="Q148" s="17" t="s">
        <v>462</v>
      </c>
      <c r="R148" s="17"/>
      <c r="S148" s="52">
        <f>S147-M147-O147-P147-Q147</f>
        <v>0</v>
      </c>
    </row>
    <row r="149" spans="1:21">
      <c r="A149" s="9" t="s">
        <v>21</v>
      </c>
    </row>
    <row r="150" spans="1:21" s="24" customFormat="1">
      <c r="A150" s="23"/>
      <c r="M150" s="27" t="s">
        <v>465</v>
      </c>
      <c r="N150" s="27"/>
    </row>
    <row r="151" spans="1:21" s="24" customFormat="1">
      <c r="A151" s="23"/>
      <c r="N151" s="25"/>
    </row>
    <row r="152" spans="1:21">
      <c r="A152" s="9" t="s">
        <v>21</v>
      </c>
      <c r="M152" s="16" t="s">
        <v>459</v>
      </c>
      <c r="N152" s="16"/>
    </row>
    <row r="153" spans="1:21">
      <c r="M153" s="16" t="s">
        <v>460</v>
      </c>
      <c r="N153" s="16"/>
      <c r="R153" s="26" t="s">
        <v>467</v>
      </c>
      <c r="S153" s="26" t="s">
        <v>468</v>
      </c>
      <c r="T153" s="26" t="s">
        <v>13</v>
      </c>
      <c r="U153" s="26" t="s">
        <v>469</v>
      </c>
    </row>
    <row r="154" spans="1:21">
      <c r="M154" s="9" t="s">
        <v>15</v>
      </c>
      <c r="N154" s="26"/>
      <c r="R154" s="53"/>
      <c r="S154" s="54"/>
      <c r="T154" s="53"/>
      <c r="U154" s="53"/>
    </row>
    <row r="155" spans="1:21">
      <c r="M155" s="9" t="s">
        <v>197</v>
      </c>
      <c r="N155" s="26"/>
      <c r="R155" s="53"/>
      <c r="S155" s="54"/>
      <c r="T155" s="53"/>
      <c r="U155" s="53"/>
    </row>
    <row r="156" spans="1:21">
      <c r="M156" s="9" t="s">
        <v>450</v>
      </c>
      <c r="N156" s="26"/>
      <c r="R156" s="53"/>
      <c r="S156" s="54"/>
      <c r="T156" s="53"/>
      <c r="U156" s="53"/>
    </row>
    <row r="159" spans="1:21">
      <c r="M159" s="16" t="s">
        <v>459</v>
      </c>
      <c r="N159" s="16"/>
      <c r="O159" s="5"/>
      <c r="P159" s="5"/>
      <c r="Q159" s="5"/>
      <c r="S159" s="5"/>
    </row>
    <row r="160" spans="1:21">
      <c r="M160" s="16" t="s">
        <v>463</v>
      </c>
      <c r="N160" s="16"/>
      <c r="O160" s="5"/>
      <c r="P160" s="5"/>
      <c r="Q160" s="5"/>
      <c r="R160" s="26" t="s">
        <v>467</v>
      </c>
      <c r="S160" s="26" t="s">
        <v>470</v>
      </c>
      <c r="T160" s="26" t="s">
        <v>13</v>
      </c>
      <c r="U160" s="26" t="s">
        <v>469</v>
      </c>
    </row>
    <row r="161" spans="13:21">
      <c r="M161" s="9" t="s">
        <v>15</v>
      </c>
      <c r="N161" s="26"/>
      <c r="O161" s="5"/>
      <c r="P161" s="5"/>
      <c r="Q161" s="5"/>
      <c r="R161" s="18"/>
      <c r="S161" s="18"/>
      <c r="T161" s="53"/>
      <c r="U161" s="53"/>
    </row>
    <row r="162" spans="13:21">
      <c r="M162" s="9" t="s">
        <v>197</v>
      </c>
      <c r="N162" s="26"/>
      <c r="O162" s="5"/>
      <c r="P162" s="5"/>
      <c r="Q162" s="5"/>
      <c r="R162" s="18"/>
      <c r="S162" s="18"/>
      <c r="T162" s="53"/>
      <c r="U162" s="53"/>
    </row>
    <row r="163" spans="13:21">
      <c r="M163" s="9" t="s">
        <v>450</v>
      </c>
      <c r="N163" s="26"/>
      <c r="O163" s="5"/>
      <c r="P163" s="5"/>
      <c r="Q163" s="5"/>
      <c r="R163" s="18"/>
      <c r="S163" s="18"/>
      <c r="T163" s="53"/>
      <c r="U163" s="53"/>
    </row>
  </sheetData>
  <mergeCells count="149">
    <mergeCell ref="N4:O4"/>
    <mergeCell ref="A147:D147"/>
    <mergeCell ref="D141:E141"/>
    <mergeCell ref="D142:E142"/>
    <mergeCell ref="D143:E143"/>
    <mergeCell ref="D144:E144"/>
    <mergeCell ref="D145:E145"/>
    <mergeCell ref="D136:E136"/>
    <mergeCell ref="D137:E137"/>
    <mergeCell ref="D138:E138"/>
    <mergeCell ref="D139:E139"/>
    <mergeCell ref="D140:E140"/>
    <mergeCell ref="D131:E131"/>
    <mergeCell ref="D132:E132"/>
    <mergeCell ref="D133:E133"/>
    <mergeCell ref="D134:E134"/>
    <mergeCell ref="D135:E135"/>
    <mergeCell ref="D126:E126"/>
    <mergeCell ref="D127:E127"/>
    <mergeCell ref="D128:E128"/>
    <mergeCell ref="D129:E129"/>
    <mergeCell ref="D130:E130"/>
    <mergeCell ref="D121:E121"/>
    <mergeCell ref="D122:E122"/>
    <mergeCell ref="D123:E123"/>
    <mergeCell ref="D124:E124"/>
    <mergeCell ref="D125:E125"/>
    <mergeCell ref="D116:E116"/>
    <mergeCell ref="D117:E117"/>
    <mergeCell ref="D118:E118"/>
    <mergeCell ref="D119:E119"/>
    <mergeCell ref="D120:E120"/>
    <mergeCell ref="D111:E111"/>
    <mergeCell ref="D112:E112"/>
    <mergeCell ref="D113:E113"/>
    <mergeCell ref="D114:E114"/>
    <mergeCell ref="D115:E115"/>
    <mergeCell ref="D106:E106"/>
    <mergeCell ref="D107:E107"/>
    <mergeCell ref="D108:E108"/>
    <mergeCell ref="D109:E109"/>
    <mergeCell ref="D110:E110"/>
    <mergeCell ref="D101:E101"/>
    <mergeCell ref="D102:E102"/>
    <mergeCell ref="D103:E103"/>
    <mergeCell ref="D104:E104"/>
    <mergeCell ref="D105:E105"/>
    <mergeCell ref="D96:E96"/>
    <mergeCell ref="D97:E97"/>
    <mergeCell ref="D98:E98"/>
    <mergeCell ref="D99:E99"/>
    <mergeCell ref="D100:E100"/>
    <mergeCell ref="D79:E79"/>
    <mergeCell ref="D80:E80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D61:E61"/>
    <mergeCell ref="D62:E62"/>
    <mergeCell ref="A63:A144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81:E81"/>
    <mergeCell ref="D82:E82"/>
    <mergeCell ref="D83:E83"/>
    <mergeCell ref="D84:E84"/>
    <mergeCell ref="D85:E85"/>
    <mergeCell ref="D76:E76"/>
    <mergeCell ref="D77:E77"/>
    <mergeCell ref="D78:E78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38:E38"/>
    <mergeCell ref="D39:E39"/>
    <mergeCell ref="D40:E40"/>
    <mergeCell ref="D31:E31"/>
    <mergeCell ref="D32:E32"/>
    <mergeCell ref="D33:E33"/>
    <mergeCell ref="D34:E34"/>
    <mergeCell ref="D35:E35"/>
    <mergeCell ref="D46:E46"/>
    <mergeCell ref="D29:E29"/>
    <mergeCell ref="D30:E30"/>
    <mergeCell ref="D21:E21"/>
    <mergeCell ref="D22:E22"/>
    <mergeCell ref="D23:E23"/>
    <mergeCell ref="D24:E24"/>
    <mergeCell ref="D25:E25"/>
    <mergeCell ref="D36:E36"/>
    <mergeCell ref="D37:E37"/>
    <mergeCell ref="D16:E16"/>
    <mergeCell ref="D17:E17"/>
    <mergeCell ref="D18:E18"/>
    <mergeCell ref="D19:E19"/>
    <mergeCell ref="D20:E20"/>
    <mergeCell ref="A2:S2"/>
    <mergeCell ref="B3:H3"/>
    <mergeCell ref="D4:E4"/>
    <mergeCell ref="A5:A62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M3:S3"/>
    <mergeCell ref="D26:E26"/>
    <mergeCell ref="D27:E27"/>
    <mergeCell ref="D28:E28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Ovz voertuigen WV</vt:lpstr>
      <vt:lpstr>'Ovz voertuigen WV'!Afdruktitels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John van der Woude</cp:lastModifiedBy>
  <dcterms:created xsi:type="dcterms:W3CDTF">2023-09-21T08:34:06Z</dcterms:created>
  <dcterms:modified xsi:type="dcterms:W3CDTF">2023-10-25T09:04:31Z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