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sbutrecht.sharepoint.com/sites/Inkoopcontractmanagement/IC Vertrouwelijk/2. Aanbestedingen/2023-001 BK - Logistieke dienstverlening/2. Aanbesteding/3. Nota van Inlichtingen/"/>
    </mc:Choice>
  </mc:AlternateContent>
  <xr:revisionPtr revIDLastSave="77" documentId="8_{B727ACF2-686D-418D-985C-EF69109C5BCC}" xr6:coauthVersionLast="47" xr6:coauthVersionMax="47" xr10:uidLastSave="{143FD296-B736-4F61-902B-5A3DB91FDCF1}"/>
  <bookViews>
    <workbookView xWindow="-120" yWindow="-120" windowWidth="29040" windowHeight="15990" xr2:uid="{00000000-000D-0000-FFFF-FFFF00000000}"/>
  </bookViews>
  <sheets>
    <sheet name="Inschrijfprijs" sheetId="3" r:id="rId1"/>
  </sheets>
  <definedNames>
    <definedName name="_xlnm.Print_Area" localSheetId="0">Inschrijfprijs!$A$1:$G$45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3" l="1"/>
  <c r="C30" i="3"/>
  <c r="F27" i="3"/>
  <c r="F13" i="3"/>
  <c r="F15" i="3"/>
  <c r="F18" i="3"/>
  <c r="F19" i="3"/>
  <c r="F20" i="3"/>
  <c r="F21" i="3"/>
  <c r="F22" i="3"/>
  <c r="F24" i="3"/>
  <c r="F28" i="3"/>
  <c r="F32" i="3"/>
  <c r="F36" i="3"/>
  <c r="H7" i="3"/>
  <c r="H13" i="3"/>
  <c r="H28" i="3"/>
</calcChain>
</file>

<file path=xl/sharedStrings.xml><?xml version="1.0" encoding="utf-8"?>
<sst xmlns="http://schemas.openxmlformats.org/spreadsheetml/2006/main" count="65" uniqueCount="56">
  <si>
    <t>Algemene bepalingen:</t>
  </si>
  <si>
    <t>- Alle tarieven zijn exclusief BTW.</t>
  </si>
  <si>
    <t xml:space="preserve">- De gele velden dienen ingevuld te worden door Inschrijver. </t>
  </si>
  <si>
    <t xml:space="preserve">Prijzenblad aanbesteding Plaatsen en verplaatsen mobiele medische units </t>
  </si>
  <si>
    <t>Weging</t>
  </si>
  <si>
    <t>Som</t>
  </si>
  <si>
    <t>Vaste eenheidsprijs verplaatsing model A</t>
  </si>
  <si>
    <t>Aantal verplaatsingen</t>
  </si>
  <si>
    <t>Vaste eenheidsprijs verplaatsing model B</t>
  </si>
  <si>
    <t>3a</t>
  </si>
  <si>
    <t>Standplaats regio Noord</t>
  </si>
  <si>
    <t>3b</t>
  </si>
  <si>
    <t>Standplaats regio Oost</t>
  </si>
  <si>
    <t>3c</t>
  </si>
  <si>
    <t>Standplaats regio Midden-West</t>
  </si>
  <si>
    <t>3d</t>
  </si>
  <si>
    <t>Standplaats regio Zuid-West</t>
  </si>
  <si>
    <t>3e</t>
  </si>
  <si>
    <t>Standplaats regio Zuid</t>
  </si>
  <si>
    <t>Kilometerprijs fysieke verplaatsing tussen standplaatsen</t>
  </si>
  <si>
    <t>Aantal kilometers</t>
  </si>
  <si>
    <t>Aantal uren</t>
  </si>
  <si>
    <t>Kilometervergoeding t.b.v. alarmopvolging/ aanvullende dienstverlening</t>
  </si>
  <si>
    <t>De genoemde aantallen in dit Prijzenblad zijn slechts een indicatie. Opdrachtnemer kan hier geen rechten aan ontlenen.</t>
  </si>
  <si>
    <t>Fictieve Inschrijfprijs</t>
  </si>
  <si>
    <t xml:space="preserve">Statutaire naam van de Inschrijver </t>
  </si>
  <si>
    <t>Naam ondertekenaar</t>
  </si>
  <si>
    <t>Functie ondertekenaar</t>
  </si>
  <si>
    <t>Handtekening</t>
  </si>
  <si>
    <t>Plaats en datum</t>
  </si>
  <si>
    <t>Invulrestricties</t>
  </si>
  <si>
    <t>Vast voorrijtarief van en naar</t>
  </si>
  <si>
    <t>Dit tarief mag niet hoger zijn dan het tarief opgegeven bij 2.</t>
  </si>
  <si>
    <t>Prijs (excl. BTW)</t>
  </si>
  <si>
    <t xml:space="preserve">- Zie voor de nadere specificatie van Prijscomponenten paragraaf 9.5 van het Beschrijvend Document </t>
  </si>
  <si>
    <t xml:space="preserve">- Zie paragraaf 9.7 van het Beschrijvend Document voor verdere uitgangspunten in relatie tot de invuleisen inzake dit Prijzenblad. </t>
  </si>
  <si>
    <t>Voorkeursregio 1</t>
  </si>
  <si>
    <t>Voorkeursregio 2</t>
  </si>
  <si>
    <t>Voorkeursregio 3</t>
  </si>
  <si>
    <t>Door inschrijver op te geven voorkeursregio's conform paragraaf 3.6 uit Beschrijvend Document:</t>
  </si>
  <si>
    <t>Controletabel</t>
  </si>
  <si>
    <t xml:space="preserve">indicatie eenheden </t>
  </si>
  <si>
    <t xml:space="preserve">Uurtarieven </t>
  </si>
  <si>
    <t>5a</t>
  </si>
  <si>
    <t>Binnen kantooruren 8:00 - 18:00 uur</t>
  </si>
  <si>
    <t>5b</t>
  </si>
  <si>
    <t>Op maandag t/m vrijdag buiten kantoouren 18:00 - 8:00 uur</t>
  </si>
  <si>
    <t>5c</t>
  </si>
  <si>
    <t>5d</t>
  </si>
  <si>
    <t>Op zondagen en erkende feestdagen</t>
  </si>
  <si>
    <t>Op zaterdagen</t>
  </si>
  <si>
    <t>Opslag percentage</t>
  </si>
  <si>
    <t>Dit tarief mag maximaal 50% hoger zijn dan het tarief opgegeven bij punt 5a.</t>
  </si>
  <si>
    <t xml:space="preserve">Het vaste voorrijtarief mag maximaal 150 euro per Regio bedragen. </t>
  </si>
  <si>
    <t>Datum: 21-09-2023</t>
  </si>
  <si>
    <t>Versie: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</si>
</sst>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9" fillId="5" borderId="3" xfId="0" applyFont="1" applyFill="1" applyBorder="1" applyAlignment="1">
      <alignment vertical="center" wrapText="1"/>
    </xf>
    <xf numFmtId="44" fontId="3" fillId="0" borderId="0" xfId="0" applyNumberFormat="1" applyFont="1" applyAlignment="1">
      <alignment wrapText="1"/>
    </xf>
    <xf numFmtId="44" fontId="4" fillId="0" borderId="0" xfId="0" applyNumberFormat="1" applyFont="1" applyAlignment="1">
      <alignment wrapText="1"/>
    </xf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44" fontId="4" fillId="3" borderId="3" xfId="1" applyNumberFormat="1" applyFont="1" applyFill="1" applyBorder="1" applyAlignment="1">
      <alignment wrapText="1"/>
    </xf>
    <xf numFmtId="44" fontId="4" fillId="0" borderId="3" xfId="0" applyNumberFormat="1" applyFont="1" applyBorder="1" applyAlignment="1">
      <alignment wrapText="1"/>
    </xf>
    <xf numFmtId="0" fontId="4" fillId="0" borderId="3" xfId="1" applyNumberFormat="1" applyFont="1" applyFill="1" applyBorder="1" applyAlignment="1">
      <alignment wrapText="1"/>
    </xf>
    <xf numFmtId="44" fontId="4" fillId="0" borderId="3" xfId="1" applyNumberFormat="1" applyFont="1" applyFill="1" applyBorder="1" applyAlignment="1">
      <alignment wrapText="1"/>
    </xf>
    <xf numFmtId="44" fontId="6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1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0" fillId="0" borderId="3" xfId="0" applyFont="1" applyBorder="1" applyAlignment="1">
      <alignment wrapText="1"/>
    </xf>
    <xf numFmtId="0" fontId="2" fillId="0" borderId="0" xfId="0" applyFont="1"/>
    <xf numFmtId="0" fontId="2" fillId="4" borderId="2" xfId="0" applyFont="1" applyFill="1" applyBorder="1" applyAlignment="1">
      <alignment vertical="top"/>
    </xf>
    <xf numFmtId="0" fontId="7" fillId="4" borderId="0" xfId="0" applyFont="1" applyFill="1"/>
    <xf numFmtId="0" fontId="2" fillId="4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0" fillId="4" borderId="0" xfId="0" applyFont="1" applyFill="1"/>
    <xf numFmtId="0" fontId="5" fillId="4" borderId="0" xfId="0" applyFont="1" applyFill="1"/>
    <xf numFmtId="0" fontId="4" fillId="4" borderId="0" xfId="0" applyFont="1" applyFill="1"/>
    <xf numFmtId="0" fontId="2" fillId="4" borderId="0" xfId="0" applyFont="1" applyFill="1"/>
    <xf numFmtId="0" fontId="2" fillId="4" borderId="0" xfId="0" quotePrefix="1" applyFont="1" applyFill="1"/>
    <xf numFmtId="0" fontId="11" fillId="4" borderId="0" xfId="0" applyFont="1" applyFill="1" applyAlignment="1">
      <alignment wrapText="1"/>
    </xf>
    <xf numFmtId="0" fontId="11" fillId="4" borderId="0" xfId="0" applyFont="1" applyFill="1"/>
    <xf numFmtId="44" fontId="4" fillId="6" borderId="3" xfId="1" applyNumberFormat="1" applyFont="1" applyFill="1" applyBorder="1" applyAlignment="1">
      <alignment wrapText="1"/>
    </xf>
    <xf numFmtId="9" fontId="4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Invoer" xfId="1" builtinId="20"/>
    <cellStyle name="Standaard" xfId="0" builtinId="0"/>
  </cellStyles>
  <dxfs count="9"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numFmt numFmtId="2" formatCode="0.00"/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31D6-245E-46D1-ABF6-894189853088}">
  <sheetPr>
    <pageSetUpPr fitToPage="1"/>
  </sheetPr>
  <dimension ref="A1:H44"/>
  <sheetViews>
    <sheetView tabSelected="1" zoomScale="115" zoomScaleNormal="115" workbookViewId="0">
      <selection activeCell="G35" sqref="G35"/>
    </sheetView>
  </sheetViews>
  <sheetFormatPr defaultColWidth="8.85546875" defaultRowHeight="12.75" x14ac:dyDescent="0.2"/>
  <cols>
    <col min="1" max="1" width="3" style="1" bestFit="1" customWidth="1"/>
    <col min="2" max="2" width="51.85546875" style="1" customWidth="1"/>
    <col min="3" max="3" width="16.42578125" style="1" customWidth="1"/>
    <col min="4" max="4" width="11.5703125" style="1" customWidth="1"/>
    <col min="5" max="5" width="26.28515625" style="1" bestFit="1" customWidth="1"/>
    <col min="6" max="6" width="14.28515625" style="1" bestFit="1" customWidth="1"/>
    <col min="7" max="7" width="49.28515625" style="1" customWidth="1"/>
    <col min="8" max="8" width="14.140625" style="1" hidden="1" customWidth="1"/>
    <col min="9" max="16384" width="8.85546875" style="1"/>
  </cols>
  <sheetData>
    <row r="1" spans="1:8" ht="23.25" x14ac:dyDescent="0.35">
      <c r="A1" s="24" t="s">
        <v>3</v>
      </c>
      <c r="B1" s="25"/>
      <c r="C1" s="25"/>
      <c r="D1" s="25"/>
      <c r="E1" s="25"/>
      <c r="F1" s="25"/>
      <c r="G1" s="26"/>
    </row>
    <row r="2" spans="1:8" ht="15.75" x14ac:dyDescent="0.25">
      <c r="A2" s="25"/>
      <c r="B2" s="27"/>
      <c r="C2" s="27"/>
      <c r="D2" s="27"/>
      <c r="E2" s="27"/>
      <c r="F2" s="27"/>
      <c r="G2" s="26"/>
    </row>
    <row r="3" spans="1:8" ht="15.75" x14ac:dyDescent="0.25">
      <c r="A3" s="23" t="s">
        <v>55</v>
      </c>
      <c r="B3" s="27"/>
      <c r="C3" s="27"/>
      <c r="D3" s="27"/>
      <c r="E3" s="27"/>
      <c r="F3" s="27"/>
      <c r="G3" s="26"/>
    </row>
    <row r="4" spans="1:8" ht="15.75" x14ac:dyDescent="0.25">
      <c r="A4" s="23" t="s">
        <v>54</v>
      </c>
      <c r="B4" s="27"/>
      <c r="C4" s="27"/>
      <c r="D4" s="27"/>
      <c r="E4" s="34" t="s">
        <v>39</v>
      </c>
      <c r="F4" s="27"/>
      <c r="G4" s="26"/>
    </row>
    <row r="5" spans="1:8" ht="15.75" x14ac:dyDescent="0.25">
      <c r="A5" s="25"/>
      <c r="B5" s="27"/>
      <c r="C5" s="27"/>
      <c r="D5" s="27"/>
      <c r="E5" s="33" t="s">
        <v>36</v>
      </c>
      <c r="F5" s="35"/>
      <c r="G5" s="26"/>
    </row>
    <row r="6" spans="1:8" s="22" customFormat="1" ht="15.75" x14ac:dyDescent="0.25">
      <c r="A6" s="28" t="s">
        <v>0</v>
      </c>
      <c r="B6" s="29"/>
      <c r="C6" s="29"/>
      <c r="D6" s="29"/>
      <c r="E6" s="34" t="s">
        <v>37</v>
      </c>
      <c r="F6" s="35"/>
      <c r="G6" s="30"/>
    </row>
    <row r="7" spans="1:8" s="22" customFormat="1" ht="15.75" x14ac:dyDescent="0.25">
      <c r="A7" s="31" t="s">
        <v>1</v>
      </c>
      <c r="B7" s="29"/>
      <c r="C7" s="29"/>
      <c r="D7" s="29"/>
      <c r="E7" s="34" t="s">
        <v>38</v>
      </c>
      <c r="F7" s="35"/>
      <c r="G7" s="30"/>
      <c r="H7" s="22">
        <f>IF(AND(F6="",F7=""),0,IF(F6=F7,1,0))</f>
        <v>0</v>
      </c>
    </row>
    <row r="8" spans="1:8" s="22" customFormat="1" ht="15.75" x14ac:dyDescent="0.25">
      <c r="A8" s="31" t="s">
        <v>2</v>
      </c>
      <c r="B8" s="29"/>
      <c r="C8" s="29"/>
      <c r="D8" s="29"/>
      <c r="E8" s="29"/>
      <c r="F8" s="29"/>
      <c r="G8" s="30"/>
    </row>
    <row r="9" spans="1:8" s="22" customFormat="1" ht="15.75" x14ac:dyDescent="0.25">
      <c r="A9" s="31" t="s">
        <v>34</v>
      </c>
      <c r="B9" s="29"/>
      <c r="C9" s="29"/>
      <c r="D9" s="29"/>
      <c r="E9" s="29"/>
      <c r="F9" s="29"/>
      <c r="G9" s="30"/>
    </row>
    <row r="10" spans="1:8" s="22" customFormat="1" ht="15.75" x14ac:dyDescent="0.25">
      <c r="A10" s="32" t="s">
        <v>35</v>
      </c>
      <c r="B10" s="29"/>
      <c r="C10" s="29"/>
      <c r="D10" s="29"/>
      <c r="E10" s="29"/>
      <c r="F10" s="29"/>
      <c r="G10" s="30"/>
    </row>
    <row r="11" spans="1:8" ht="15.75" x14ac:dyDescent="0.25">
      <c r="A11" s="25"/>
      <c r="B11" s="27"/>
      <c r="C11" s="27"/>
      <c r="D11" s="27"/>
      <c r="E11" s="27"/>
      <c r="F11" s="27"/>
      <c r="G11" s="26"/>
    </row>
    <row r="12" spans="1:8" ht="31.5" x14ac:dyDescent="0.25">
      <c r="A12" s="8"/>
      <c r="B12" s="9"/>
      <c r="C12" s="10" t="s">
        <v>33</v>
      </c>
      <c r="D12" s="10" t="s">
        <v>4</v>
      </c>
      <c r="E12" s="10" t="s">
        <v>41</v>
      </c>
      <c r="F12" s="10" t="s">
        <v>5</v>
      </c>
      <c r="G12" s="11" t="s">
        <v>30</v>
      </c>
      <c r="H12" s="11" t="s">
        <v>40</v>
      </c>
    </row>
    <row r="13" spans="1:8" x14ac:dyDescent="0.2">
      <c r="A13" s="21">
        <v>1</v>
      </c>
      <c r="B13" s="11" t="s">
        <v>6</v>
      </c>
      <c r="C13" s="12">
        <v>0</v>
      </c>
      <c r="D13" s="9">
        <v>75</v>
      </c>
      <c r="E13" s="9" t="s">
        <v>7</v>
      </c>
      <c r="F13" s="13">
        <f>C13*D13</f>
        <v>0</v>
      </c>
      <c r="G13" s="13" t="s">
        <v>32</v>
      </c>
      <c r="H13" s="13">
        <f>C13-C15</f>
        <v>0</v>
      </c>
    </row>
    <row r="14" spans="1:8" x14ac:dyDescent="0.2">
      <c r="A14" s="21"/>
      <c r="B14" s="9"/>
      <c r="C14" s="8"/>
      <c r="D14" s="14"/>
      <c r="E14" s="14"/>
      <c r="F14" s="15"/>
      <c r="G14" s="13"/>
      <c r="H14" s="13"/>
    </row>
    <row r="15" spans="1:8" x14ac:dyDescent="0.2">
      <c r="A15" s="21">
        <v>2</v>
      </c>
      <c r="B15" s="11" t="s">
        <v>8</v>
      </c>
      <c r="C15" s="12">
        <v>0</v>
      </c>
      <c r="D15" s="14">
        <v>320</v>
      </c>
      <c r="E15" s="9" t="s">
        <v>7</v>
      </c>
      <c r="F15" s="13">
        <f>C15*D15</f>
        <v>0</v>
      </c>
      <c r="G15" s="8"/>
      <c r="H15" s="13"/>
    </row>
    <row r="16" spans="1:8" x14ac:dyDescent="0.2">
      <c r="A16" s="21"/>
      <c r="B16" s="9"/>
      <c r="C16" s="9"/>
      <c r="D16" s="9"/>
      <c r="E16" s="9"/>
      <c r="F16" s="16"/>
      <c r="G16" s="9"/>
      <c r="H16" s="13"/>
    </row>
    <row r="17" spans="1:8" x14ac:dyDescent="0.2">
      <c r="A17" s="21">
        <v>3</v>
      </c>
      <c r="B17" s="11" t="s">
        <v>31</v>
      </c>
      <c r="C17" s="9"/>
      <c r="D17" s="9"/>
      <c r="E17" s="9"/>
      <c r="F17" s="9"/>
      <c r="G17" s="9"/>
      <c r="H17" s="13"/>
    </row>
    <row r="18" spans="1:8" ht="27.6" customHeight="1" x14ac:dyDescent="0.2">
      <c r="A18" s="21" t="s">
        <v>9</v>
      </c>
      <c r="B18" s="9" t="s">
        <v>10</v>
      </c>
      <c r="C18" s="12">
        <v>0</v>
      </c>
      <c r="D18" s="9">
        <v>75</v>
      </c>
      <c r="E18" s="9" t="s">
        <v>7</v>
      </c>
      <c r="F18" s="13">
        <f>D18*C18</f>
        <v>0</v>
      </c>
      <c r="G18" s="39" t="s">
        <v>53</v>
      </c>
      <c r="H18" s="13"/>
    </row>
    <row r="19" spans="1:8" x14ac:dyDescent="0.2">
      <c r="A19" s="21" t="s">
        <v>11</v>
      </c>
      <c r="B19" s="9" t="s">
        <v>12</v>
      </c>
      <c r="C19" s="12">
        <v>0</v>
      </c>
      <c r="D19" s="9">
        <v>77</v>
      </c>
      <c r="E19" s="9" t="s">
        <v>7</v>
      </c>
      <c r="F19" s="13">
        <f t="shared" ref="F19:F22" si="0">D19*C19</f>
        <v>0</v>
      </c>
      <c r="G19" s="39"/>
      <c r="H19" s="13"/>
    </row>
    <row r="20" spans="1:8" x14ac:dyDescent="0.2">
      <c r="A20" s="21" t="s">
        <v>13</v>
      </c>
      <c r="B20" s="9" t="s">
        <v>14</v>
      </c>
      <c r="C20" s="12">
        <v>0</v>
      </c>
      <c r="D20" s="9">
        <v>87</v>
      </c>
      <c r="E20" s="9" t="s">
        <v>7</v>
      </c>
      <c r="F20" s="13">
        <f t="shared" si="0"/>
        <v>0</v>
      </c>
      <c r="G20" s="39"/>
      <c r="H20" s="13"/>
    </row>
    <row r="21" spans="1:8" x14ac:dyDescent="0.2">
      <c r="A21" s="21" t="s">
        <v>15</v>
      </c>
      <c r="B21" s="9" t="s">
        <v>16</v>
      </c>
      <c r="C21" s="12">
        <v>0</v>
      </c>
      <c r="D21" s="9">
        <v>62</v>
      </c>
      <c r="E21" s="9" t="s">
        <v>7</v>
      </c>
      <c r="F21" s="13">
        <f t="shared" si="0"/>
        <v>0</v>
      </c>
      <c r="G21" s="39"/>
      <c r="H21" s="13"/>
    </row>
    <row r="22" spans="1:8" x14ac:dyDescent="0.2">
      <c r="A22" s="21" t="s">
        <v>17</v>
      </c>
      <c r="B22" s="9" t="s">
        <v>18</v>
      </c>
      <c r="C22" s="12">
        <v>0</v>
      </c>
      <c r="D22" s="9">
        <v>96</v>
      </c>
      <c r="E22" s="9" t="s">
        <v>7</v>
      </c>
      <c r="F22" s="13">
        <f t="shared" si="0"/>
        <v>0</v>
      </c>
      <c r="G22" s="39"/>
      <c r="H22" s="13"/>
    </row>
    <row r="23" spans="1:8" x14ac:dyDescent="0.2">
      <c r="A23" s="21"/>
      <c r="B23" s="8"/>
      <c r="C23" s="8"/>
      <c r="D23" s="8"/>
      <c r="E23" s="8"/>
      <c r="F23" s="8"/>
      <c r="G23" s="8"/>
      <c r="H23" s="13"/>
    </row>
    <row r="24" spans="1:8" x14ac:dyDescent="0.2">
      <c r="A24" s="21">
        <v>4</v>
      </c>
      <c r="B24" s="17" t="s">
        <v>19</v>
      </c>
      <c r="C24" s="12">
        <v>0</v>
      </c>
      <c r="D24" s="9">
        <v>36000</v>
      </c>
      <c r="E24" s="9" t="s">
        <v>20</v>
      </c>
      <c r="F24" s="13">
        <f t="shared" ref="F24" si="1">D24*C24</f>
        <v>0</v>
      </c>
      <c r="G24" s="9"/>
      <c r="H24" s="13"/>
    </row>
    <row r="25" spans="1:8" x14ac:dyDescent="0.2">
      <c r="A25" s="21"/>
      <c r="B25" s="8"/>
      <c r="C25" s="9"/>
      <c r="D25" s="9"/>
      <c r="E25" s="9"/>
      <c r="F25" s="9"/>
      <c r="G25" s="9"/>
      <c r="H25" s="13"/>
    </row>
    <row r="26" spans="1:8" x14ac:dyDescent="0.2">
      <c r="A26" s="21">
        <v>5</v>
      </c>
      <c r="B26" s="11" t="s">
        <v>42</v>
      </c>
      <c r="G26" s="13"/>
      <c r="H26" s="13"/>
    </row>
    <row r="27" spans="1:8" x14ac:dyDescent="0.2">
      <c r="A27" s="21" t="s">
        <v>43</v>
      </c>
      <c r="B27" s="8" t="s">
        <v>44</v>
      </c>
      <c r="C27" s="12">
        <v>0</v>
      </c>
      <c r="D27" s="9">
        <v>250</v>
      </c>
      <c r="E27" s="9" t="s">
        <v>21</v>
      </c>
      <c r="F27" s="13">
        <f>C27*D27</f>
        <v>0</v>
      </c>
      <c r="G27" s="9"/>
      <c r="H27" s="13"/>
    </row>
    <row r="28" spans="1:8" ht="25.5" x14ac:dyDescent="0.2">
      <c r="A28" s="21" t="s">
        <v>45</v>
      </c>
      <c r="B28" s="8" t="s">
        <v>46</v>
      </c>
      <c r="C28" s="12">
        <v>0</v>
      </c>
      <c r="D28" s="18">
        <v>450</v>
      </c>
      <c r="E28" s="9" t="s">
        <v>21</v>
      </c>
      <c r="F28" s="15">
        <f>C28*D28</f>
        <v>0</v>
      </c>
      <c r="G28" s="9" t="s">
        <v>52</v>
      </c>
      <c r="H28" s="13" t="e">
        <f>C28/C27</f>
        <v>#DIV/0!</v>
      </c>
    </row>
    <row r="29" spans="1:8" x14ac:dyDescent="0.2">
      <c r="A29" s="21" t="s">
        <v>47</v>
      </c>
      <c r="B29" s="19" t="s">
        <v>50</v>
      </c>
      <c r="C29" s="13">
        <f>C27+(C27*D29)</f>
        <v>0</v>
      </c>
      <c r="D29" s="36">
        <v>0.5</v>
      </c>
      <c r="E29" s="9" t="s">
        <v>51</v>
      </c>
      <c r="F29" s="16"/>
      <c r="G29" s="9"/>
      <c r="H29" s="13"/>
    </row>
    <row r="30" spans="1:8" x14ac:dyDescent="0.2">
      <c r="A30" s="21" t="s">
        <v>48</v>
      </c>
      <c r="B30" s="19" t="s">
        <v>49</v>
      </c>
      <c r="C30" s="13">
        <f>C27+(C27*D30)</f>
        <v>0</v>
      </c>
      <c r="D30" s="36">
        <v>1</v>
      </c>
      <c r="E30" s="9" t="s">
        <v>51</v>
      </c>
      <c r="F30" s="16"/>
      <c r="G30" s="9"/>
      <c r="H30" s="13"/>
    </row>
    <row r="31" spans="1:8" x14ac:dyDescent="0.2">
      <c r="A31" s="21"/>
      <c r="B31" s="19"/>
      <c r="C31" s="9"/>
      <c r="D31" s="9"/>
      <c r="E31" s="9"/>
      <c r="F31" s="16"/>
      <c r="G31" s="9"/>
      <c r="H31" s="13"/>
    </row>
    <row r="32" spans="1:8" ht="25.5" x14ac:dyDescent="0.2">
      <c r="A32" s="21">
        <v>6</v>
      </c>
      <c r="B32" s="17" t="s">
        <v>22</v>
      </c>
      <c r="C32" s="12">
        <v>0</v>
      </c>
      <c r="D32" s="18">
        <v>32000</v>
      </c>
      <c r="E32" s="9" t="s">
        <v>20</v>
      </c>
      <c r="F32" s="15">
        <f>C32*D32</f>
        <v>0</v>
      </c>
      <c r="G32" s="13"/>
      <c r="H32" s="13"/>
    </row>
    <row r="33" spans="2:7" x14ac:dyDescent="0.2">
      <c r="B33" s="4"/>
      <c r="C33" s="2"/>
      <c r="D33" s="2"/>
      <c r="E33" s="2"/>
      <c r="F33" s="7"/>
      <c r="G33" s="2"/>
    </row>
    <row r="34" spans="2:7" x14ac:dyDescent="0.2">
      <c r="B34" s="20" t="s">
        <v>23</v>
      </c>
      <c r="C34" s="2"/>
      <c r="D34" s="2"/>
      <c r="E34" s="2"/>
      <c r="F34" s="2"/>
      <c r="G34" s="2"/>
    </row>
    <row r="35" spans="2:7" x14ac:dyDescent="0.2">
      <c r="B35" s="20"/>
      <c r="C35" s="2"/>
      <c r="D35" s="2"/>
      <c r="E35" s="2"/>
      <c r="F35" s="2"/>
      <c r="G35" s="2"/>
    </row>
    <row r="36" spans="2:7" x14ac:dyDescent="0.2">
      <c r="B36" s="4"/>
      <c r="C36" s="2"/>
      <c r="D36" s="2"/>
      <c r="E36" s="3" t="s">
        <v>24</v>
      </c>
      <c r="F36" s="6">
        <f>SUM(F13:F32)</f>
        <v>0</v>
      </c>
      <c r="G36" s="2"/>
    </row>
    <row r="37" spans="2:7" x14ac:dyDescent="0.2">
      <c r="B37" s="4"/>
      <c r="C37" s="2"/>
      <c r="D37" s="2"/>
      <c r="E37" s="3"/>
      <c r="F37" s="6"/>
      <c r="G37" s="2"/>
    </row>
    <row r="38" spans="2:7" x14ac:dyDescent="0.2">
      <c r="B38" s="5" t="s">
        <v>25</v>
      </c>
      <c r="C38" s="37"/>
      <c r="D38" s="37"/>
      <c r="E38" s="37"/>
    </row>
    <row r="39" spans="2:7" x14ac:dyDescent="0.2">
      <c r="B39" s="5" t="s">
        <v>26</v>
      </c>
      <c r="C39" s="37"/>
      <c r="D39" s="37"/>
      <c r="E39" s="37"/>
    </row>
    <row r="40" spans="2:7" x14ac:dyDescent="0.2">
      <c r="B40" s="5" t="s">
        <v>27</v>
      </c>
      <c r="C40" s="37"/>
      <c r="D40" s="37"/>
      <c r="E40" s="37"/>
    </row>
    <row r="41" spans="2:7" x14ac:dyDescent="0.2">
      <c r="B41" s="38" t="s">
        <v>28</v>
      </c>
      <c r="C41" s="37"/>
      <c r="D41" s="37"/>
      <c r="E41" s="37"/>
    </row>
    <row r="42" spans="2:7" x14ac:dyDescent="0.2">
      <c r="B42" s="38"/>
      <c r="C42" s="37"/>
      <c r="D42" s="37"/>
      <c r="E42" s="37"/>
    </row>
    <row r="43" spans="2:7" x14ac:dyDescent="0.2">
      <c r="B43" s="38"/>
      <c r="C43" s="37"/>
      <c r="D43" s="37"/>
      <c r="E43" s="37"/>
    </row>
    <row r="44" spans="2:7" x14ac:dyDescent="0.2">
      <c r="B44" s="5" t="s">
        <v>29</v>
      </c>
      <c r="C44" s="37"/>
      <c r="D44" s="37"/>
      <c r="E44" s="37"/>
    </row>
  </sheetData>
  <mergeCells count="7">
    <mergeCell ref="C44:E44"/>
    <mergeCell ref="B41:B43"/>
    <mergeCell ref="G18:G22"/>
    <mergeCell ref="C38:E38"/>
    <mergeCell ref="C39:E39"/>
    <mergeCell ref="C40:E40"/>
    <mergeCell ref="C41:E43"/>
  </mergeCells>
  <conditionalFormatting sqref="C13">
    <cfRule type="expression" dxfId="8" priority="9">
      <formula>$H$13&gt;0</formula>
    </cfRule>
  </conditionalFormatting>
  <conditionalFormatting sqref="C18:C22">
    <cfRule type="cellIs" dxfId="7" priority="17" operator="greaterThan">
      <formula>150</formula>
    </cfRule>
  </conditionalFormatting>
  <conditionalFormatting sqref="C28">
    <cfRule type="expression" dxfId="6" priority="10">
      <formula>$H$28&gt;1.5</formula>
    </cfRule>
  </conditionalFormatting>
  <conditionalFormatting sqref="F5">
    <cfRule type="cellIs" dxfId="5" priority="7" operator="equal">
      <formula>"Noord"</formula>
    </cfRule>
    <cfRule type="cellIs" dxfId="4" priority="8" operator="equal">
      <formula>"Midden-West"</formula>
    </cfRule>
  </conditionalFormatting>
  <conditionalFormatting sqref="F6:F7">
    <cfRule type="cellIs" dxfId="3" priority="2" operator="equal">
      <formula>"Zuid-west"</formula>
    </cfRule>
    <cfRule type="cellIs" dxfId="2" priority="3" operator="equal">
      <formula>"Zuid"</formula>
    </cfRule>
    <cfRule type="cellIs" dxfId="1" priority="6" operator="equal">
      <formula>"Oost"</formula>
    </cfRule>
  </conditionalFormatting>
  <conditionalFormatting sqref="F7">
    <cfRule type="expression" dxfId="0" priority="1" stopIfTrue="1">
      <formula>$H$7=1</formula>
    </cfRule>
  </conditionalFormatting>
  <dataValidations count="2">
    <dataValidation type="list" allowBlank="1" showInputMessage="1" showErrorMessage="1" sqref="F5" xr:uid="{1A276844-8AB6-4ACC-A9FF-671C3B2FE97F}">
      <formula1>"Midden-West, Noord"</formula1>
    </dataValidation>
    <dataValidation type="list" allowBlank="1" showInputMessage="1" showErrorMessage="1" sqref="F6:F7" xr:uid="{E6D96B04-3471-4383-A47C-01F6928D81A8}">
      <formula1>"Oost, Zuid-west, Zuid"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7" ma:contentTypeDescription="Een nieuw document maken." ma:contentTypeScope="" ma:versionID="e31b8297ef2c40221769eae7e9f7ea3f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806768b7f41caad64bc6d5bd76a3d7fc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Props1.xml><?xml version="1.0" encoding="utf-8"?>
<ds:datastoreItem xmlns:ds="http://schemas.openxmlformats.org/officeDocument/2006/customXml" ds:itemID="{AD19DB7C-A962-47E6-AB58-7A5F2FEC8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E8DC6-B690-4667-9625-0DD20C88C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8558a-a066-4f11-ab39-e86717735b74"/>
    <ds:schemaRef ds:uri="2c7d4bc7-0752-4d7d-bf07-44c33848b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E62440-09F4-412A-88A0-90DAF0D6889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81a47b4-ae46-4eb0-a5e1-a128df4566cd"/>
    <ds:schemaRef ds:uri="http://schemas.microsoft.com/office/2006/documentManagement/types"/>
    <ds:schemaRef ds:uri="http://schemas.microsoft.com/office/infopath/2007/PartnerControls"/>
    <ds:schemaRef ds:uri="4a3a542e-6cb8-42f6-a541-9b492f5fad29"/>
    <ds:schemaRef ds:uri="http://www.w3.org/XML/1998/namespace"/>
    <ds:schemaRef ds:uri="http://purl.org/dc/dcmitype/"/>
    <ds:schemaRef ds:uri="2aa8558a-a066-4f11-ab39-e86717735b74"/>
    <ds:schemaRef ds:uri="2c7d4bc7-0752-4d7d-bf07-44c33848b8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Inschrijfprijs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van der Post</dc:creator>
  <cp:keywords/>
  <dc:description/>
  <cp:lastModifiedBy>Bart van Kempen</cp:lastModifiedBy>
  <cp:revision/>
  <cp:lastPrinted>2023-08-29T11:32:11Z</cp:lastPrinted>
  <dcterms:created xsi:type="dcterms:W3CDTF">2014-07-03T11:27:07Z</dcterms:created>
  <dcterms:modified xsi:type="dcterms:W3CDTF">2023-09-21T10:32:47Z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0x010100220BB84B96B6804AAF185829F2DD591B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2023-08-11T06:48:17Z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51a3a43b-4d2b-44fc-83a7-3fc90b975e2a</vt:lpwstr>
  </property>
  <property fmtid="{D5CDD505-2E9C-101B-9397-08002B2CF9AE}" pid="9" name="MSIP_Label_defa4170-0d19-0005-0004-bc88714345d2_ActionId">
    <vt:lpwstr>77a01ce4-bad3-4328-8f22-dc20afbaa561</vt:lpwstr>
  </property>
  <property fmtid="{D5CDD505-2E9C-101B-9397-08002B2CF9AE}" pid="10" name="MSIP_Label_defa4170-0d19-0005-0004-bc88714345d2_ContentBits">
    <vt:lpwstr>0</vt:lpwstr>
  </property>
</Properties>
</file>