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B6B304A1-299A-4593-8BB0-D734A9EA3FD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tailgegevens" sheetId="1" r:id="rId1"/>
  </sheets>
  <definedNames>
    <definedName name="_xlnm._FilterDatabase" localSheetId="0" hidden="1">Detailgegevens!$A$14:$T$16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6" i="1" l="1"/>
  <c r="V16" i="1" s="1"/>
  <c r="U17" i="1"/>
  <c r="V17" i="1" s="1"/>
  <c r="U18" i="1"/>
  <c r="V18" i="1" s="1"/>
  <c r="U19" i="1"/>
  <c r="V19" i="1"/>
  <c r="U20" i="1"/>
  <c r="V20" i="1" s="1"/>
  <c r="U21" i="1"/>
  <c r="V21" i="1"/>
  <c r="U22" i="1"/>
  <c r="V22" i="1" s="1"/>
  <c r="U23" i="1"/>
  <c r="V23" i="1"/>
  <c r="U24" i="1"/>
  <c r="V24" i="1" s="1"/>
  <c r="U25" i="1"/>
  <c r="V25" i="1"/>
  <c r="U15" i="1" l="1"/>
  <c r="V15" i="1" s="1"/>
</calcChain>
</file>

<file path=xl/sharedStrings.xml><?xml version="1.0" encoding="utf-8"?>
<sst xmlns="http://schemas.openxmlformats.org/spreadsheetml/2006/main" count="310" uniqueCount="62">
  <si>
    <t>Jaar</t>
  </si>
  <si>
    <t>Kwartaal</t>
  </si>
  <si>
    <t>Geen</t>
  </si>
  <si>
    <t>Inkoopovereenkomst nummer</t>
  </si>
  <si>
    <t>Inkoopovereenkomst omschrijving</t>
  </si>
  <si>
    <t>bevat een of meer Geen</t>
  </si>
  <si>
    <t>Naam leveranciersaccount</t>
  </si>
  <si>
    <t>Gebouwnummer</t>
  </si>
  <si>
    <t>Objectmanager</t>
  </si>
  <si>
    <t>Vereiste oplostijd bij urgentie Hoog (uren)</t>
  </si>
  <si>
    <t>4</t>
  </si>
  <si>
    <t>Vereiste oplostijd bij urgentie Normaal (uren)</t>
  </si>
  <si>
    <t>48</t>
  </si>
  <si>
    <t>Tijdverschil met opdracht naar leverancier (minuten)</t>
  </si>
  <si>
    <t>6</t>
  </si>
  <si>
    <t>Datum</t>
  </si>
  <si>
    <t>Urgentie</t>
  </si>
  <si>
    <t>Aantal aanvragen</t>
  </si>
  <si>
    <t>Aantal Afgehandeld</t>
  </si>
  <si>
    <t>Perc. Afgehandeld</t>
  </si>
  <si>
    <t>Aantal in behandeling</t>
  </si>
  <si>
    <t>Perc. in behandeling</t>
  </si>
  <si>
    <t>Aantal overschrijdingen</t>
  </si>
  <si>
    <t>Perc. overschrijdingen</t>
  </si>
  <si>
    <t>Aantal Aangepaste Hersteltijden</t>
  </si>
  <si>
    <t>Perc.Aangepaste Hersteltijden</t>
  </si>
  <si>
    <t>Niet Tijdige Aanpassingen Hersteltijd</t>
  </si>
  <si>
    <t>Naam leverancier</t>
  </si>
  <si>
    <t>Hoog</t>
  </si>
  <si>
    <t>Normaal</t>
  </si>
  <si>
    <t>Nummer service-aanvraag</t>
  </si>
  <si>
    <t>Nummer inkooporder</t>
  </si>
  <si>
    <t>Omschrijving problemen</t>
  </si>
  <si>
    <t>E-mail Verzonden naar Lev (tijd)</t>
  </si>
  <si>
    <t>Opdrachtdatum en tijdstip (berekend)</t>
  </si>
  <si>
    <t>Gesloten op datum tijd (service-aanvraag)</t>
  </si>
  <si>
    <t>Technisch gereed verwacht datum en tijdstip</t>
  </si>
  <si>
    <t>Einddatum tijd (opgave leverancier!)</t>
  </si>
  <si>
    <t>Status</t>
  </si>
  <si>
    <t>Vereiste oplostijd (uren)</t>
  </si>
  <si>
    <t>Werkelijke oplostijd (uren)</t>
  </si>
  <si>
    <t>Overschrijding oplostijd (uren)</t>
  </si>
  <si>
    <t>Invoerdatum aanpassen status (door leverancier)</t>
  </si>
  <si>
    <t>Huidige Status</t>
  </si>
  <si>
    <t>Omschrijving/Toelichting</t>
  </si>
  <si>
    <t>Aangemaakt door</t>
  </si>
  <si>
    <t>- De reden waarom de hersteltijd niet wordt gehaald.
- Wat de gerealiseerde functionele noodmaatregel behelst.
- Wat de datum/tijd is waarop de storing technisch gereed is.
- Met wie onder vermelding van volledige voor- en achternaam, 
  namens de Beheerder, het bovenstaande is besproken en 
  akkoord bevonden.</t>
  </si>
  <si>
    <t>Reactie RVB</t>
  </si>
  <si>
    <t>variable penalty</t>
  </si>
  <si>
    <t>Basic penalty</t>
  </si>
  <si>
    <t>RVB VOS</t>
  </si>
  <si>
    <t>Extra afspraak tekst</t>
  </si>
  <si>
    <t>VOS</t>
  </si>
  <si>
    <t>Ja/nee</t>
  </si>
  <si>
    <t>Standaard uitdraai RVB (Oracle)</t>
  </si>
  <si>
    <t>Reactie RVB op toelichting aannemer in Oracle, kolom R</t>
  </si>
  <si>
    <t>VOS formulier nummer en samenvatting van het VOS formulier</t>
  </si>
  <si>
    <t xml:space="preserve">bevat een of meer </t>
  </si>
  <si>
    <t>Klant VOS</t>
  </si>
  <si>
    <t>VOS onderbouwing, aannemer</t>
  </si>
  <si>
    <t>Aannemer</t>
  </si>
  <si>
    <t>Totaal 528048 (voorbeeld)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</si>
</sst>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</font>
    <font>
      <b/>
      <sz val="10"/>
      <color theme="1"/>
      <name val="Helvetica"/>
    </font>
    <font>
      <sz val="10"/>
      <color theme="1"/>
      <name val="Helvetica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EF"/>
      </patternFill>
    </fill>
    <fill>
      <patternFill patternType="solid">
        <fgColor rgb="FFEFEDDE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/>
      <diagonal/>
    </border>
    <border>
      <left/>
      <right/>
      <top/>
      <bottom style="thin">
        <color rgb="FF97999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right" vertical="top" wrapText="1"/>
    </xf>
    <xf numFmtId="9" fontId="3" fillId="0" borderId="3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1" fontId="4" fillId="3" borderId="3" xfId="0" applyNumberFormat="1" applyFont="1" applyFill="1" applyBorder="1" applyAlignment="1">
      <alignment horizontal="right" vertical="top" wrapText="1"/>
    </xf>
    <xf numFmtId="9" fontId="4" fillId="3" borderId="3" xfId="0" applyNumberFormat="1" applyFont="1" applyFill="1" applyBorder="1" applyAlignment="1">
      <alignment horizontal="right" vertical="top" wrapText="1"/>
    </xf>
    <xf numFmtId="0" fontId="0" fillId="3" borderId="4" xfId="0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44" fontId="7" fillId="0" borderId="4" xfId="0" applyNumberFormat="1" applyFont="1" applyBorder="1" applyAlignment="1">
      <alignment horizontal="left" vertical="top" wrapText="1"/>
    </xf>
    <xf numFmtId="44" fontId="6" fillId="0" borderId="4" xfId="0" applyNumberFormat="1" applyFont="1" applyBorder="1" applyAlignment="1">
      <alignment horizontal="left" vertical="top" wrapText="1"/>
    </xf>
    <xf numFmtId="44" fontId="3" fillId="0" borderId="4" xfId="0" applyNumberFormat="1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top" wrapText="1"/>
    </xf>
    <xf numFmtId="44" fontId="3" fillId="0" borderId="4" xfId="0" applyNumberFormat="1" applyFont="1" applyFill="1" applyBorder="1" applyAlignment="1">
      <alignment horizontal="left" vertical="top" wrapText="1"/>
    </xf>
    <xf numFmtId="0" fontId="0" fillId="0" borderId="0" xfId="0" applyBorder="1"/>
    <xf numFmtId="0" fontId="3" fillId="0" borderId="5" xfId="0" applyFont="1" applyBorder="1" applyAlignment="1">
      <alignment horizontal="left" vertical="top" wrapText="1"/>
    </xf>
    <xf numFmtId="1" fontId="3" fillId="0" borderId="5" xfId="0" applyNumberFormat="1" applyFont="1" applyBorder="1" applyAlignment="1">
      <alignment horizontal="right" vertical="top" wrapText="1"/>
    </xf>
    <xf numFmtId="9" fontId="3" fillId="0" borderId="5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9" fontId="3" fillId="0" borderId="6" xfId="0" applyNumberFormat="1" applyFont="1" applyFill="1" applyBorder="1" applyAlignment="1">
      <alignment horizontal="right" vertical="top" wrapText="1"/>
    </xf>
    <xf numFmtId="9" fontId="3" fillId="0" borderId="6" xfId="0" applyNumberFormat="1" applyFont="1" applyBorder="1" applyAlignment="1">
      <alignment horizontal="right" vertical="top" wrapText="1"/>
    </xf>
    <xf numFmtId="0" fontId="5" fillId="4" borderId="0" xfId="0" quotePrefix="1" applyFont="1" applyFill="1" applyAlignment="1">
      <alignment horizontal="left" vertical="top" wrapText="1"/>
    </xf>
    <xf numFmtId="0" fontId="6" fillId="5" borderId="4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"/>
  <sheetViews>
    <sheetView showGridLines="0" tabSelected="1" topLeftCell="A2" zoomScaleNormal="100" workbookViewId="0">
      <selection activeCell="C15" sqref="C15"/>
    </sheetView>
  </sheetViews>
  <sheetFormatPr defaultRowHeight="14.5" x14ac:dyDescent="0.35"/>
  <cols>
    <col min="1" max="1" width="14.7265625" customWidth="1"/>
    <col min="2" max="2" width="15.453125" customWidth="1"/>
    <col min="3" max="3" width="40.81640625" customWidth="1"/>
    <col min="4" max="4" width="23" customWidth="1"/>
    <col min="5" max="5" width="48.26953125" customWidth="1"/>
    <col min="6" max="7" width="13.453125" bestFit="1" customWidth="1"/>
    <col min="8" max="8" width="31.54296875" customWidth="1"/>
    <col min="9" max="9" width="14.26953125" customWidth="1"/>
    <col min="10" max="10" width="13.453125" bestFit="1" customWidth="1"/>
    <col min="11" max="12" width="12.26953125" customWidth="1"/>
    <col min="13" max="13" width="14.26953125" customWidth="1"/>
    <col min="14" max="14" width="12.81640625" customWidth="1"/>
    <col min="15" max="15" width="14.26953125" customWidth="1"/>
    <col min="16" max="16" width="20.26953125" bestFit="1" customWidth="1"/>
    <col min="17" max="17" width="9.1796875" customWidth="1"/>
    <col min="18" max="18" width="63.453125" customWidth="1"/>
    <col min="19" max="19" width="26.453125" customWidth="1"/>
    <col min="20" max="20" width="50.7265625" customWidth="1"/>
    <col min="21" max="22" width="20.7265625" hidden="1" customWidth="1"/>
    <col min="23" max="23" width="10.7265625" customWidth="1"/>
    <col min="24" max="24" width="50.7265625" customWidth="1"/>
    <col min="25" max="26" width="10.7265625" customWidth="1"/>
    <col min="27" max="27" width="50.7265625" customWidth="1"/>
    <col min="28" max="28" width="34.54296875" customWidth="1"/>
  </cols>
  <sheetData>
    <row r="1" spans="1:27" ht="19.5" customHeight="1" x14ac:dyDescent="0.35">
      <c r="A1" s="1" t="s">
        <v>0</v>
      </c>
      <c r="B1" s="2">
        <v>2023</v>
      </c>
      <c r="C1" s="1" t="s">
        <v>3</v>
      </c>
      <c r="D1" s="2" t="s">
        <v>57</v>
      </c>
      <c r="E1" s="1" t="s">
        <v>8</v>
      </c>
      <c r="F1" s="2" t="s">
        <v>2</v>
      </c>
      <c r="G1" s="1" t="s">
        <v>15</v>
      </c>
      <c r="H1" s="2"/>
    </row>
    <row r="2" spans="1:27" ht="19.5" customHeight="1" x14ac:dyDescent="0.35">
      <c r="A2" s="1" t="s">
        <v>1</v>
      </c>
      <c r="B2" s="2" t="s">
        <v>2</v>
      </c>
      <c r="C2" s="1" t="s">
        <v>4</v>
      </c>
      <c r="D2" s="2" t="s">
        <v>5</v>
      </c>
      <c r="E2" s="1" t="s">
        <v>9</v>
      </c>
      <c r="F2" s="2" t="s">
        <v>10</v>
      </c>
    </row>
    <row r="3" spans="1:27" ht="19.5" customHeight="1" x14ac:dyDescent="0.35">
      <c r="C3" s="1" t="s">
        <v>6</v>
      </c>
      <c r="D3" s="2" t="s">
        <v>5</v>
      </c>
      <c r="E3" s="1" t="s">
        <v>11</v>
      </c>
      <c r="F3" s="2" t="s">
        <v>12</v>
      </c>
    </row>
    <row r="4" spans="1:27" x14ac:dyDescent="0.35">
      <c r="C4" s="1" t="s">
        <v>7</v>
      </c>
      <c r="D4" s="2" t="s">
        <v>5</v>
      </c>
      <c r="E4" s="1" t="s">
        <v>13</v>
      </c>
      <c r="F4" s="2" t="s">
        <v>14</v>
      </c>
    </row>
    <row r="8" spans="1:27" ht="31.5" x14ac:dyDescent="0.35">
      <c r="A8" s="3" t="s">
        <v>6</v>
      </c>
      <c r="B8" s="3" t="s">
        <v>3</v>
      </c>
      <c r="C8" s="3" t="s">
        <v>4</v>
      </c>
      <c r="D8" s="3" t="s">
        <v>1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24</v>
      </c>
      <c r="N8" s="3" t="s">
        <v>25</v>
      </c>
      <c r="O8" s="3" t="s">
        <v>26</v>
      </c>
      <c r="P8" s="4" t="s">
        <v>27</v>
      </c>
      <c r="R8" s="28" t="s">
        <v>46</v>
      </c>
    </row>
    <row r="9" spans="1:27" ht="15" customHeight="1" x14ac:dyDescent="0.35">
      <c r="A9" s="5"/>
      <c r="B9" s="5"/>
      <c r="C9" s="5"/>
      <c r="D9" s="5"/>
      <c r="E9" s="5" t="s">
        <v>28</v>
      </c>
      <c r="F9" s="6"/>
      <c r="G9" s="6"/>
      <c r="H9" s="7"/>
      <c r="I9" s="6"/>
      <c r="J9" s="7"/>
      <c r="K9" s="6"/>
      <c r="L9" s="7"/>
      <c r="M9" s="6"/>
      <c r="N9" s="7"/>
      <c r="O9" s="6"/>
      <c r="P9" s="8"/>
      <c r="R9" s="28"/>
    </row>
    <row r="10" spans="1:27" x14ac:dyDescent="0.35">
      <c r="A10" s="5"/>
      <c r="B10" s="5"/>
      <c r="C10" s="5"/>
      <c r="D10" s="5"/>
      <c r="E10" s="5" t="s">
        <v>29</v>
      </c>
      <c r="F10" s="6"/>
      <c r="G10" s="6"/>
      <c r="H10" s="7"/>
      <c r="I10" s="6"/>
      <c r="J10" s="7"/>
      <c r="K10" s="6"/>
      <c r="L10" s="7"/>
      <c r="M10" s="6"/>
      <c r="N10" s="7"/>
      <c r="O10" s="6"/>
      <c r="P10" s="8"/>
      <c r="R10" s="28"/>
    </row>
    <row r="11" spans="1:27" x14ac:dyDescent="0.35">
      <c r="A11" s="21"/>
      <c r="B11" s="21"/>
      <c r="C11" s="21"/>
      <c r="D11" s="21"/>
      <c r="E11" s="21"/>
      <c r="F11" s="22"/>
      <c r="G11" s="22"/>
      <c r="H11" s="23"/>
      <c r="I11" s="22"/>
      <c r="J11" s="23"/>
      <c r="K11" s="22"/>
      <c r="L11" s="23"/>
      <c r="M11" s="22"/>
      <c r="N11" s="23"/>
      <c r="O11" s="22"/>
      <c r="P11" s="21"/>
      <c r="R11" s="28"/>
    </row>
    <row r="12" spans="1:27" x14ac:dyDescent="0.35">
      <c r="A12" s="24"/>
      <c r="B12" s="24"/>
      <c r="C12" s="24"/>
      <c r="D12" s="24"/>
      <c r="E12" s="24"/>
      <c r="F12" s="25"/>
      <c r="G12" s="25"/>
      <c r="H12" s="26"/>
      <c r="I12" s="25"/>
      <c r="J12" s="27"/>
      <c r="K12" s="25"/>
      <c r="L12" s="27"/>
      <c r="M12" s="25"/>
      <c r="N12" s="27"/>
      <c r="O12" s="25"/>
      <c r="P12" s="24"/>
      <c r="Q12" s="20"/>
      <c r="R12" s="28"/>
    </row>
    <row r="13" spans="1:27" ht="21" x14ac:dyDescent="0.35">
      <c r="A13" s="5" t="s">
        <v>60</v>
      </c>
      <c r="B13" s="9" t="s">
        <v>61</v>
      </c>
      <c r="C13" s="10"/>
      <c r="D13" s="10"/>
      <c r="E13" s="10"/>
      <c r="F13" s="11">
        <v>292</v>
      </c>
      <c r="G13" s="11">
        <v>249</v>
      </c>
      <c r="H13" s="12">
        <v>0.852739726027397</v>
      </c>
      <c r="I13" s="11">
        <v>43</v>
      </c>
      <c r="J13" s="12">
        <v>0.147260273972603</v>
      </c>
      <c r="K13" s="11">
        <v>58</v>
      </c>
      <c r="L13" s="12">
        <v>0.198630136986301</v>
      </c>
      <c r="M13" s="11">
        <v>189</v>
      </c>
      <c r="N13" s="12">
        <v>0.647260273972603</v>
      </c>
      <c r="O13" s="11">
        <v>73</v>
      </c>
      <c r="P13" s="13"/>
    </row>
    <row r="14" spans="1:27" ht="31.5" x14ac:dyDescent="0.35">
      <c r="A14" s="3" t="s">
        <v>30</v>
      </c>
      <c r="B14" s="3" t="s">
        <v>31</v>
      </c>
      <c r="C14" s="3" t="s">
        <v>32</v>
      </c>
      <c r="D14" s="3" t="s">
        <v>7</v>
      </c>
      <c r="E14" s="3" t="s">
        <v>27</v>
      </c>
      <c r="F14" s="3" t="s">
        <v>33</v>
      </c>
      <c r="G14" s="3" t="s">
        <v>34</v>
      </c>
      <c r="H14" s="3" t="s">
        <v>35</v>
      </c>
      <c r="I14" s="3" t="s">
        <v>36</v>
      </c>
      <c r="J14" s="3" t="s">
        <v>37</v>
      </c>
      <c r="K14" s="3" t="s">
        <v>38</v>
      </c>
      <c r="L14" s="3" t="s">
        <v>16</v>
      </c>
      <c r="M14" s="3" t="s">
        <v>39</v>
      </c>
      <c r="N14" s="3" t="s">
        <v>40</v>
      </c>
      <c r="O14" s="3" t="s">
        <v>41</v>
      </c>
      <c r="P14" s="3" t="s">
        <v>42</v>
      </c>
      <c r="Q14" s="3" t="s">
        <v>43</v>
      </c>
      <c r="R14" s="3" t="s">
        <v>44</v>
      </c>
      <c r="S14" s="4" t="s">
        <v>45</v>
      </c>
      <c r="T14" s="14" t="s">
        <v>47</v>
      </c>
      <c r="U14" s="14" t="s">
        <v>48</v>
      </c>
      <c r="V14" s="14" t="s">
        <v>49</v>
      </c>
      <c r="W14" s="18" t="s">
        <v>52</v>
      </c>
      <c r="X14" s="18" t="s">
        <v>59</v>
      </c>
      <c r="Y14" s="29" t="s">
        <v>50</v>
      </c>
      <c r="Z14" s="30" t="s">
        <v>58</v>
      </c>
      <c r="AA14" s="29" t="s">
        <v>51</v>
      </c>
    </row>
    <row r="15" spans="1:27" ht="31.5" x14ac:dyDescent="0.35">
      <c r="A15" s="5" t="s">
        <v>54</v>
      </c>
      <c r="B15" s="5" t="s">
        <v>54</v>
      </c>
      <c r="C15" s="5" t="s">
        <v>54</v>
      </c>
      <c r="D15" s="5" t="s">
        <v>54</v>
      </c>
      <c r="E15" s="5" t="s">
        <v>54</v>
      </c>
      <c r="F15" s="5" t="s">
        <v>54</v>
      </c>
      <c r="G15" s="5" t="s">
        <v>54</v>
      </c>
      <c r="H15" s="5" t="s">
        <v>54</v>
      </c>
      <c r="I15" s="5" t="s">
        <v>54</v>
      </c>
      <c r="J15" s="5" t="s">
        <v>54</v>
      </c>
      <c r="K15" s="5" t="s">
        <v>54</v>
      </c>
      <c r="L15" s="5" t="s">
        <v>54</v>
      </c>
      <c r="M15" s="5" t="s">
        <v>54</v>
      </c>
      <c r="N15" s="5" t="s">
        <v>54</v>
      </c>
      <c r="O15" s="5" t="s">
        <v>54</v>
      </c>
      <c r="P15" s="5" t="s">
        <v>54</v>
      </c>
      <c r="Q15" s="5" t="s">
        <v>54</v>
      </c>
      <c r="R15" s="5" t="s">
        <v>54</v>
      </c>
      <c r="S15" s="5" t="s">
        <v>54</v>
      </c>
      <c r="T15" s="8" t="s">
        <v>55</v>
      </c>
      <c r="U15" s="15" t="e">
        <f>IF(O15&gt;0,O15*50,0)</f>
        <v>#VALUE!</v>
      </c>
      <c r="V15" s="16" t="e">
        <f>IF(U15&gt;0,500,0)</f>
        <v>#VALUE!</v>
      </c>
      <c r="W15" s="17" t="s">
        <v>53</v>
      </c>
      <c r="X15" s="19" t="s">
        <v>56</v>
      </c>
      <c r="Y15" s="16"/>
      <c r="Z15" s="16"/>
      <c r="AA15" s="16"/>
    </row>
    <row r="16" spans="1:27" ht="31.5" x14ac:dyDescent="0.35">
      <c r="A16" s="5" t="s">
        <v>54</v>
      </c>
      <c r="B16" s="5" t="s">
        <v>54</v>
      </c>
      <c r="C16" s="5" t="s">
        <v>54</v>
      </c>
      <c r="D16" s="5" t="s">
        <v>54</v>
      </c>
      <c r="E16" s="5" t="s">
        <v>54</v>
      </c>
      <c r="F16" s="5" t="s">
        <v>54</v>
      </c>
      <c r="G16" s="5" t="s">
        <v>54</v>
      </c>
      <c r="H16" s="5" t="s">
        <v>54</v>
      </c>
      <c r="I16" s="5" t="s">
        <v>54</v>
      </c>
      <c r="J16" s="5" t="s">
        <v>54</v>
      </c>
      <c r="K16" s="5" t="s">
        <v>54</v>
      </c>
      <c r="L16" s="5" t="s">
        <v>54</v>
      </c>
      <c r="M16" s="5" t="s">
        <v>54</v>
      </c>
      <c r="N16" s="5" t="s">
        <v>54</v>
      </c>
      <c r="O16" s="5" t="s">
        <v>54</v>
      </c>
      <c r="P16" s="5" t="s">
        <v>54</v>
      </c>
      <c r="Q16" s="5" t="s">
        <v>54</v>
      </c>
      <c r="R16" s="5" t="s">
        <v>54</v>
      </c>
      <c r="S16" s="5" t="s">
        <v>54</v>
      </c>
      <c r="T16" s="8" t="s">
        <v>55</v>
      </c>
      <c r="U16" s="15" t="e">
        <f t="shared" ref="U16:U25" si="0">IF(O16&gt;0,O16*50,0)</f>
        <v>#VALUE!</v>
      </c>
      <c r="V16" s="16" t="e">
        <f t="shared" ref="V16:V25" si="1">IF(U16&gt;0,500,0)</f>
        <v>#VALUE!</v>
      </c>
      <c r="W16" s="17" t="s">
        <v>53</v>
      </c>
      <c r="X16" s="19" t="s">
        <v>56</v>
      </c>
      <c r="Y16" s="16"/>
      <c r="Z16" s="16"/>
      <c r="AA16" s="16"/>
    </row>
    <row r="17" spans="1:27" ht="31.5" x14ac:dyDescent="0.35">
      <c r="A17" s="5" t="s">
        <v>54</v>
      </c>
      <c r="B17" s="5" t="s">
        <v>54</v>
      </c>
      <c r="C17" s="5" t="s">
        <v>54</v>
      </c>
      <c r="D17" s="5" t="s">
        <v>54</v>
      </c>
      <c r="E17" s="5" t="s">
        <v>54</v>
      </c>
      <c r="F17" s="5" t="s">
        <v>54</v>
      </c>
      <c r="G17" s="5" t="s">
        <v>54</v>
      </c>
      <c r="H17" s="5" t="s">
        <v>54</v>
      </c>
      <c r="I17" s="5" t="s">
        <v>54</v>
      </c>
      <c r="J17" s="5" t="s">
        <v>54</v>
      </c>
      <c r="K17" s="5" t="s">
        <v>54</v>
      </c>
      <c r="L17" s="5" t="s">
        <v>54</v>
      </c>
      <c r="M17" s="5" t="s">
        <v>54</v>
      </c>
      <c r="N17" s="5" t="s">
        <v>54</v>
      </c>
      <c r="O17" s="5" t="s">
        <v>54</v>
      </c>
      <c r="P17" s="5" t="s">
        <v>54</v>
      </c>
      <c r="Q17" s="5" t="s">
        <v>54</v>
      </c>
      <c r="R17" s="5" t="s">
        <v>54</v>
      </c>
      <c r="S17" s="5" t="s">
        <v>54</v>
      </c>
      <c r="T17" s="8" t="s">
        <v>55</v>
      </c>
      <c r="U17" s="15" t="e">
        <f t="shared" si="0"/>
        <v>#VALUE!</v>
      </c>
      <c r="V17" s="16" t="e">
        <f t="shared" si="1"/>
        <v>#VALUE!</v>
      </c>
      <c r="W17" s="17" t="s">
        <v>53</v>
      </c>
      <c r="X17" s="19" t="s">
        <v>56</v>
      </c>
      <c r="Y17" s="16"/>
      <c r="Z17" s="16"/>
      <c r="AA17" s="16"/>
    </row>
    <row r="18" spans="1:27" ht="31.5" x14ac:dyDescent="0.35">
      <c r="A18" s="5" t="s">
        <v>54</v>
      </c>
      <c r="B18" s="5" t="s">
        <v>54</v>
      </c>
      <c r="C18" s="5" t="s">
        <v>54</v>
      </c>
      <c r="D18" s="5" t="s">
        <v>54</v>
      </c>
      <c r="E18" s="5" t="s">
        <v>54</v>
      </c>
      <c r="F18" s="5" t="s">
        <v>54</v>
      </c>
      <c r="G18" s="5" t="s">
        <v>54</v>
      </c>
      <c r="H18" s="5" t="s">
        <v>54</v>
      </c>
      <c r="I18" s="5" t="s">
        <v>54</v>
      </c>
      <c r="J18" s="5" t="s">
        <v>54</v>
      </c>
      <c r="K18" s="5" t="s">
        <v>54</v>
      </c>
      <c r="L18" s="5" t="s">
        <v>54</v>
      </c>
      <c r="M18" s="5" t="s">
        <v>54</v>
      </c>
      <c r="N18" s="5" t="s">
        <v>54</v>
      </c>
      <c r="O18" s="5" t="s">
        <v>54</v>
      </c>
      <c r="P18" s="5" t="s">
        <v>54</v>
      </c>
      <c r="Q18" s="5" t="s">
        <v>54</v>
      </c>
      <c r="R18" s="5" t="s">
        <v>54</v>
      </c>
      <c r="S18" s="5" t="s">
        <v>54</v>
      </c>
      <c r="T18" s="8" t="s">
        <v>55</v>
      </c>
      <c r="U18" s="15" t="e">
        <f t="shared" si="0"/>
        <v>#VALUE!</v>
      </c>
      <c r="V18" s="16" t="e">
        <f t="shared" si="1"/>
        <v>#VALUE!</v>
      </c>
      <c r="W18" s="17" t="s">
        <v>53</v>
      </c>
      <c r="X18" s="19" t="s">
        <v>56</v>
      </c>
      <c r="Y18" s="16"/>
      <c r="Z18" s="16"/>
      <c r="AA18" s="16"/>
    </row>
    <row r="19" spans="1:27" ht="31.5" x14ac:dyDescent="0.35">
      <c r="A19" s="5" t="s">
        <v>54</v>
      </c>
      <c r="B19" s="5" t="s">
        <v>54</v>
      </c>
      <c r="C19" s="5" t="s">
        <v>54</v>
      </c>
      <c r="D19" s="5" t="s">
        <v>54</v>
      </c>
      <c r="E19" s="5" t="s">
        <v>54</v>
      </c>
      <c r="F19" s="5" t="s">
        <v>54</v>
      </c>
      <c r="G19" s="5" t="s">
        <v>54</v>
      </c>
      <c r="H19" s="5" t="s">
        <v>54</v>
      </c>
      <c r="I19" s="5" t="s">
        <v>54</v>
      </c>
      <c r="J19" s="5" t="s">
        <v>54</v>
      </c>
      <c r="K19" s="5" t="s">
        <v>54</v>
      </c>
      <c r="L19" s="5" t="s">
        <v>54</v>
      </c>
      <c r="M19" s="5" t="s">
        <v>54</v>
      </c>
      <c r="N19" s="5" t="s">
        <v>54</v>
      </c>
      <c r="O19" s="5" t="s">
        <v>54</v>
      </c>
      <c r="P19" s="5" t="s">
        <v>54</v>
      </c>
      <c r="Q19" s="5" t="s">
        <v>54</v>
      </c>
      <c r="R19" s="5" t="s">
        <v>54</v>
      </c>
      <c r="S19" s="5" t="s">
        <v>54</v>
      </c>
      <c r="T19" s="8" t="s">
        <v>55</v>
      </c>
      <c r="U19" s="15" t="e">
        <f t="shared" si="0"/>
        <v>#VALUE!</v>
      </c>
      <c r="V19" s="16" t="e">
        <f t="shared" si="1"/>
        <v>#VALUE!</v>
      </c>
      <c r="W19" s="17" t="s">
        <v>53</v>
      </c>
      <c r="X19" s="19" t="s">
        <v>56</v>
      </c>
      <c r="Y19" s="16"/>
      <c r="Z19" s="16"/>
      <c r="AA19" s="16"/>
    </row>
    <row r="20" spans="1:27" ht="31.5" x14ac:dyDescent="0.35">
      <c r="A20" s="5" t="s">
        <v>54</v>
      </c>
      <c r="B20" s="5" t="s">
        <v>54</v>
      </c>
      <c r="C20" s="5" t="s">
        <v>54</v>
      </c>
      <c r="D20" s="5" t="s">
        <v>54</v>
      </c>
      <c r="E20" s="5" t="s">
        <v>54</v>
      </c>
      <c r="F20" s="5" t="s">
        <v>54</v>
      </c>
      <c r="G20" s="5" t="s">
        <v>54</v>
      </c>
      <c r="H20" s="5" t="s">
        <v>54</v>
      </c>
      <c r="I20" s="5" t="s">
        <v>54</v>
      </c>
      <c r="J20" s="5" t="s">
        <v>54</v>
      </c>
      <c r="K20" s="5" t="s">
        <v>54</v>
      </c>
      <c r="L20" s="5" t="s">
        <v>54</v>
      </c>
      <c r="M20" s="5" t="s">
        <v>54</v>
      </c>
      <c r="N20" s="5" t="s">
        <v>54</v>
      </c>
      <c r="O20" s="5" t="s">
        <v>54</v>
      </c>
      <c r="P20" s="5" t="s">
        <v>54</v>
      </c>
      <c r="Q20" s="5" t="s">
        <v>54</v>
      </c>
      <c r="R20" s="5" t="s">
        <v>54</v>
      </c>
      <c r="S20" s="5" t="s">
        <v>54</v>
      </c>
      <c r="T20" s="8" t="s">
        <v>55</v>
      </c>
      <c r="U20" s="15" t="e">
        <f t="shared" si="0"/>
        <v>#VALUE!</v>
      </c>
      <c r="V20" s="16" t="e">
        <f t="shared" si="1"/>
        <v>#VALUE!</v>
      </c>
      <c r="W20" s="17" t="s">
        <v>53</v>
      </c>
      <c r="X20" s="19" t="s">
        <v>56</v>
      </c>
      <c r="Y20" s="16"/>
      <c r="Z20" s="16"/>
      <c r="AA20" s="16"/>
    </row>
    <row r="21" spans="1:27" ht="31.5" x14ac:dyDescent="0.35">
      <c r="A21" s="5" t="s">
        <v>54</v>
      </c>
      <c r="B21" s="5" t="s">
        <v>54</v>
      </c>
      <c r="C21" s="5" t="s">
        <v>54</v>
      </c>
      <c r="D21" s="5" t="s">
        <v>54</v>
      </c>
      <c r="E21" s="5" t="s">
        <v>54</v>
      </c>
      <c r="F21" s="5" t="s">
        <v>54</v>
      </c>
      <c r="G21" s="5" t="s">
        <v>54</v>
      </c>
      <c r="H21" s="5" t="s">
        <v>54</v>
      </c>
      <c r="I21" s="5" t="s">
        <v>54</v>
      </c>
      <c r="J21" s="5" t="s">
        <v>54</v>
      </c>
      <c r="K21" s="5" t="s">
        <v>54</v>
      </c>
      <c r="L21" s="5" t="s">
        <v>54</v>
      </c>
      <c r="M21" s="5" t="s">
        <v>54</v>
      </c>
      <c r="N21" s="5" t="s">
        <v>54</v>
      </c>
      <c r="O21" s="5" t="s">
        <v>54</v>
      </c>
      <c r="P21" s="5" t="s">
        <v>54</v>
      </c>
      <c r="Q21" s="5" t="s">
        <v>54</v>
      </c>
      <c r="R21" s="5" t="s">
        <v>54</v>
      </c>
      <c r="S21" s="5" t="s">
        <v>54</v>
      </c>
      <c r="T21" s="8" t="s">
        <v>55</v>
      </c>
      <c r="U21" s="15" t="e">
        <f t="shared" si="0"/>
        <v>#VALUE!</v>
      </c>
      <c r="V21" s="16" t="e">
        <f t="shared" si="1"/>
        <v>#VALUE!</v>
      </c>
      <c r="W21" s="17" t="s">
        <v>53</v>
      </c>
      <c r="X21" s="19" t="s">
        <v>56</v>
      </c>
      <c r="Y21" s="16"/>
      <c r="Z21" s="16"/>
      <c r="AA21" s="16"/>
    </row>
    <row r="22" spans="1:27" ht="31.5" x14ac:dyDescent="0.35">
      <c r="A22" s="5" t="s">
        <v>54</v>
      </c>
      <c r="B22" s="5" t="s">
        <v>54</v>
      </c>
      <c r="C22" s="5" t="s">
        <v>54</v>
      </c>
      <c r="D22" s="5" t="s">
        <v>54</v>
      </c>
      <c r="E22" s="5" t="s">
        <v>54</v>
      </c>
      <c r="F22" s="5" t="s">
        <v>54</v>
      </c>
      <c r="G22" s="5" t="s">
        <v>54</v>
      </c>
      <c r="H22" s="5" t="s">
        <v>54</v>
      </c>
      <c r="I22" s="5" t="s">
        <v>54</v>
      </c>
      <c r="J22" s="5" t="s">
        <v>54</v>
      </c>
      <c r="K22" s="5" t="s">
        <v>54</v>
      </c>
      <c r="L22" s="5" t="s">
        <v>54</v>
      </c>
      <c r="M22" s="5" t="s">
        <v>54</v>
      </c>
      <c r="N22" s="5" t="s">
        <v>54</v>
      </c>
      <c r="O22" s="5" t="s">
        <v>54</v>
      </c>
      <c r="P22" s="5" t="s">
        <v>54</v>
      </c>
      <c r="Q22" s="5" t="s">
        <v>54</v>
      </c>
      <c r="R22" s="5" t="s">
        <v>54</v>
      </c>
      <c r="S22" s="5" t="s">
        <v>54</v>
      </c>
      <c r="T22" s="8" t="s">
        <v>55</v>
      </c>
      <c r="U22" s="15" t="e">
        <f t="shared" si="0"/>
        <v>#VALUE!</v>
      </c>
      <c r="V22" s="16" t="e">
        <f t="shared" si="1"/>
        <v>#VALUE!</v>
      </c>
      <c r="W22" s="17" t="s">
        <v>53</v>
      </c>
      <c r="X22" s="19" t="s">
        <v>56</v>
      </c>
      <c r="Y22" s="16"/>
      <c r="Z22" s="16"/>
      <c r="AA22" s="16"/>
    </row>
    <row r="23" spans="1:27" ht="31.5" x14ac:dyDescent="0.35">
      <c r="A23" s="5" t="s">
        <v>54</v>
      </c>
      <c r="B23" s="5" t="s">
        <v>54</v>
      </c>
      <c r="C23" s="5" t="s">
        <v>54</v>
      </c>
      <c r="D23" s="5" t="s">
        <v>54</v>
      </c>
      <c r="E23" s="5" t="s">
        <v>54</v>
      </c>
      <c r="F23" s="5" t="s">
        <v>54</v>
      </c>
      <c r="G23" s="5" t="s">
        <v>54</v>
      </c>
      <c r="H23" s="5" t="s">
        <v>54</v>
      </c>
      <c r="I23" s="5" t="s">
        <v>54</v>
      </c>
      <c r="J23" s="5" t="s">
        <v>54</v>
      </c>
      <c r="K23" s="5" t="s">
        <v>54</v>
      </c>
      <c r="L23" s="5" t="s">
        <v>54</v>
      </c>
      <c r="M23" s="5" t="s">
        <v>54</v>
      </c>
      <c r="N23" s="5" t="s">
        <v>54</v>
      </c>
      <c r="O23" s="5" t="s">
        <v>54</v>
      </c>
      <c r="P23" s="5" t="s">
        <v>54</v>
      </c>
      <c r="Q23" s="5" t="s">
        <v>54</v>
      </c>
      <c r="R23" s="5" t="s">
        <v>54</v>
      </c>
      <c r="S23" s="5" t="s">
        <v>54</v>
      </c>
      <c r="T23" s="8" t="s">
        <v>55</v>
      </c>
      <c r="U23" s="15" t="e">
        <f t="shared" si="0"/>
        <v>#VALUE!</v>
      </c>
      <c r="V23" s="16" t="e">
        <f t="shared" si="1"/>
        <v>#VALUE!</v>
      </c>
      <c r="W23" s="17" t="s">
        <v>53</v>
      </c>
      <c r="X23" s="19" t="s">
        <v>56</v>
      </c>
      <c r="Y23" s="16"/>
      <c r="Z23" s="16"/>
      <c r="AA23" s="16"/>
    </row>
    <row r="24" spans="1:27" ht="31.5" x14ac:dyDescent="0.35">
      <c r="A24" s="5" t="s">
        <v>54</v>
      </c>
      <c r="B24" s="5" t="s">
        <v>54</v>
      </c>
      <c r="C24" s="5" t="s">
        <v>54</v>
      </c>
      <c r="D24" s="5" t="s">
        <v>54</v>
      </c>
      <c r="E24" s="5" t="s">
        <v>54</v>
      </c>
      <c r="F24" s="5" t="s">
        <v>54</v>
      </c>
      <c r="G24" s="5" t="s">
        <v>54</v>
      </c>
      <c r="H24" s="5" t="s">
        <v>54</v>
      </c>
      <c r="I24" s="5" t="s">
        <v>54</v>
      </c>
      <c r="J24" s="5" t="s">
        <v>54</v>
      </c>
      <c r="K24" s="5" t="s">
        <v>54</v>
      </c>
      <c r="L24" s="5" t="s">
        <v>54</v>
      </c>
      <c r="M24" s="5" t="s">
        <v>54</v>
      </c>
      <c r="N24" s="5" t="s">
        <v>54</v>
      </c>
      <c r="O24" s="5" t="s">
        <v>54</v>
      </c>
      <c r="P24" s="5" t="s">
        <v>54</v>
      </c>
      <c r="Q24" s="5" t="s">
        <v>54</v>
      </c>
      <c r="R24" s="5" t="s">
        <v>54</v>
      </c>
      <c r="S24" s="5" t="s">
        <v>54</v>
      </c>
      <c r="T24" s="8" t="s">
        <v>55</v>
      </c>
      <c r="U24" s="15" t="e">
        <f t="shared" si="0"/>
        <v>#VALUE!</v>
      </c>
      <c r="V24" s="16" t="e">
        <f t="shared" si="1"/>
        <v>#VALUE!</v>
      </c>
      <c r="W24" s="17" t="s">
        <v>53</v>
      </c>
      <c r="X24" s="19" t="s">
        <v>56</v>
      </c>
      <c r="Y24" s="16"/>
      <c r="Z24" s="16"/>
      <c r="AA24" s="16"/>
    </row>
    <row r="25" spans="1:27" ht="31.5" x14ac:dyDescent="0.35">
      <c r="A25" s="5" t="s">
        <v>54</v>
      </c>
      <c r="B25" s="5" t="s">
        <v>54</v>
      </c>
      <c r="C25" s="5" t="s">
        <v>54</v>
      </c>
      <c r="D25" s="5" t="s">
        <v>54</v>
      </c>
      <c r="E25" s="5" t="s">
        <v>54</v>
      </c>
      <c r="F25" s="5" t="s">
        <v>54</v>
      </c>
      <c r="G25" s="5" t="s">
        <v>54</v>
      </c>
      <c r="H25" s="5" t="s">
        <v>54</v>
      </c>
      <c r="I25" s="5" t="s">
        <v>54</v>
      </c>
      <c r="J25" s="5" t="s">
        <v>54</v>
      </c>
      <c r="K25" s="5" t="s">
        <v>54</v>
      </c>
      <c r="L25" s="5" t="s">
        <v>54</v>
      </c>
      <c r="M25" s="5" t="s">
        <v>54</v>
      </c>
      <c r="N25" s="5" t="s">
        <v>54</v>
      </c>
      <c r="O25" s="5" t="s">
        <v>54</v>
      </c>
      <c r="P25" s="5" t="s">
        <v>54</v>
      </c>
      <c r="Q25" s="5" t="s">
        <v>54</v>
      </c>
      <c r="R25" s="5" t="s">
        <v>54</v>
      </c>
      <c r="S25" s="5" t="s">
        <v>54</v>
      </c>
      <c r="T25" s="8" t="s">
        <v>55</v>
      </c>
      <c r="U25" s="15" t="e">
        <f t="shared" si="0"/>
        <v>#VALUE!</v>
      </c>
      <c r="V25" s="16" t="e">
        <f t="shared" si="1"/>
        <v>#VALUE!</v>
      </c>
      <c r="W25" s="17" t="s">
        <v>53</v>
      </c>
      <c r="X25" s="19" t="s">
        <v>56</v>
      </c>
      <c r="Y25" s="16"/>
      <c r="Z25" s="16"/>
      <c r="AA25" s="16"/>
    </row>
  </sheetData>
  <autoFilter ref="A14:T16" xr:uid="{00000000-0009-0000-0000-000000000000}">
    <sortState xmlns:xlrd2="http://schemas.microsoft.com/office/spreadsheetml/2017/richdata2" ref="A19:T310">
      <sortCondition ref="F18"/>
    </sortState>
  </autoFilter>
  <mergeCells count="1">
    <mergeCell ref="R8:R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052B30DC1AA4AA46ED0BBFE0D8DB9" ma:contentTypeVersion="0" ma:contentTypeDescription="Een nieuw document maken." ma:contentTypeScope="" ma:versionID="4ff811945585330b1fc4fcf5d8702c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C4EF4F-9E9C-4653-ACA6-4CE0B2CD8671}">
  <ds:schemaRefs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E1257F-954B-4143-99E9-0389E46780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2ED12C-CE92-47B8-A9CA-C3F7A3A30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Detailgegevens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2021-11-01T09:19:05Z</dcterms:created>
  <dcterms:modified xsi:type="dcterms:W3CDTF">2023-02-20T09:40:35Z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0x010100607052B30DC1AA4AA46ED0BBFE0D8DB9</vt:lpwstr>
  </property>
</Properties>
</file>