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autoCompressPictures="0"/>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HR-Payroll/"/>
    </mc:Choice>
  </mc:AlternateContent>
  <xr:revisionPtr revIDLastSave="19" documentId="14_{9A9932A8-BFDA-4FA2-9C2C-030541FF4D3C}" xr6:coauthVersionLast="47" xr6:coauthVersionMax="47" xr10:uidLastSave="{B41A60C0-5CE5-4715-B500-C0E572EC6CB3}"/>
  <bookViews>
    <workbookView xWindow="28680" yWindow="-120" windowWidth="29040" windowHeight="15720" tabRatio="497" xr2:uid="{00000000-000D-0000-FFFF-FFFF00000000}"/>
  </bookViews>
  <sheets>
    <sheet name="Instructie" sheetId="71" r:id="rId1"/>
    <sheet name="Legenda" sheetId="65" r:id="rId2"/>
    <sheet name="Overzichten" sheetId="62" state="hidden" r:id="rId3"/>
    <sheet name="DT - Totaal" sheetId="64" state="hidden" r:id="rId4"/>
    <sheet name="Totaallijst Eisen en Wensen" sheetId="63" state="hidden" r:id="rId5"/>
    <sheet name="HRM1" sheetId="48" r:id="rId6"/>
    <sheet name="HRM2" sheetId="70" r:id="rId7"/>
    <sheet name="Definities" sheetId="66" r:id="rId8"/>
  </sheets>
  <definedNames>
    <definedName name="_xlnm._FilterDatabase" localSheetId="5" hidden="1">'HRM1'!$A$2:$D$100</definedName>
    <definedName name="_xlnm._FilterDatabase" localSheetId="6" hidden="1">'HRM2'!$A$2:$D$52</definedName>
    <definedName name="_xlnm.Print_Area" localSheetId="7">Definities!$A$1:$C$20</definedName>
    <definedName name="_xlnm.Print_Area" localSheetId="1">Legenda!$A$1:$D$41</definedName>
    <definedName name="_xlnm.Print_Titles" localSheetId="5">'HRM1'!$1:$2</definedName>
    <definedName name="_xlnm.Print_Titles" localSheetId="6">'HRM2'!$1:$2</definedName>
    <definedName name="priority">#REF!</definedName>
    <definedName name="requirement">#REF!</definedName>
    <definedName name="source">#REF!</definedName>
  </definedNames>
  <calcPr calcId="191028"/>
  <pivotCaches>
    <pivotCache cacheId="1"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<sst xmlns="http://schemas.openxmlformats.org/spreadsheetml/2006/main" count="1695" uniqueCount="683">
  <si>
    <t>Instructie</t>
  </si>
  <si>
    <t>1.</t>
  </si>
  <si>
    <t>In deze bijlage staan de subgunningscriteria voor HRM1 en HRM2</t>
  </si>
  <si>
    <t>2.</t>
  </si>
  <si>
    <t>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HRM1: 30 pagina’s A4 in totaal
-	HRM2: 16 pagina’s A4 in totaal</t>
  </si>
  <si>
    <t>3.</t>
  </si>
  <si>
    <t>U dient uw reactie in een eigen word of pdf document in te vullen en in te dienen.</t>
  </si>
  <si>
    <t>4.</t>
  </si>
  <si>
    <t xml:space="preserve">Voor dit onderdeel kunt u totaal 300 punten krijgen. </t>
  </si>
  <si>
    <t xml:space="preserve">5. </t>
  </si>
  <si>
    <t>Ieder subgunningscriterium wordt integraal beoordeeld. Elk subgunningscriterium wordt beoordeeld op het voldoen aan de wensen, aandachtspunten en/of doelstellingen en daarmee of het meerwaarde biedt aan de gemeente. De volgende aspecten worden meegenomen specifiek voor Subgunningscriteria HRM1 en HRM2:
1.	Mate van en wijze van automatisering (automatische verwerking, het uitvoeren van automatische controles, het geven van proactieve signalering).
2.	Mate van en wijze waarop inzicht (gebruik van notificaties, tonen van een actielijst, toegankelijkheid data) wordt gegeven.
3.	Mate van en wijze waarop procesondersteuning (toepassen van workflow, gebruik van alerts) wordt toegepast.
4.	Mate waarin en wijze waarop controles op het proces (gebruik van workflow en/of 4-ogen principe) worden uitgevoerd.
5.	Mate waarin en wijze waarop sprake is van (éénmalige) invoer aan de bron / c.q. hergebruik van dezelfde gegevens.</t>
  </si>
  <si>
    <t>Tab</t>
  </si>
  <si>
    <t>Nummer 
(indien van toepassing</t>
  </si>
  <si>
    <t>Onderwerp</t>
  </si>
  <si>
    <t>Legenda</t>
  </si>
  <si>
    <t>HRM1</t>
  </si>
  <si>
    <t>HLM_PA_1</t>
  </si>
  <si>
    <t xml:space="preserve"> e-HRM software (SaaS) - Personeelsadministratie										</t>
  </si>
  <si>
    <t>HLM_PA_1.1</t>
  </si>
  <si>
    <t>Organisatie Management</t>
  </si>
  <si>
    <t>HLM_PA_1.2</t>
  </si>
  <si>
    <t>In-, door- en uitstroom (on-/ offboarding)</t>
  </si>
  <si>
    <t>Personeelsadministratie</t>
  </si>
  <si>
    <t>HLM_PA_1.3</t>
  </si>
  <si>
    <t>Verlof en Verzuim</t>
  </si>
  <si>
    <t>HRM2</t>
  </si>
  <si>
    <t>HLM_SA_2</t>
  </si>
  <si>
    <t> e-HRM software (SaaS) - Salarisadministratie</t>
  </si>
  <si>
    <t>HLM_SA_2.1</t>
  </si>
  <si>
    <t>Declaraties</t>
  </si>
  <si>
    <t>HLM_SA_2.2</t>
  </si>
  <si>
    <t>Salarisadministratie en -verwerking</t>
  </si>
  <si>
    <t>HLM_SA_2.3</t>
  </si>
  <si>
    <t>IKB</t>
  </si>
  <si>
    <t>Definities</t>
  </si>
  <si>
    <t>GC2</t>
  </si>
  <si>
    <t>GC3</t>
  </si>
  <si>
    <t>GC4</t>
  </si>
  <si>
    <t>Weging</t>
  </si>
  <si>
    <t>Totaal #</t>
  </si>
  <si>
    <t>Totaal punten</t>
  </si>
  <si>
    <t>in %</t>
  </si>
  <si>
    <t>Eisen</t>
  </si>
  <si>
    <t>Hoog</t>
  </si>
  <si>
    <t>H/M/L</t>
  </si>
  <si>
    <t>ja/nee</t>
  </si>
  <si>
    <t>n.v.t.</t>
  </si>
  <si>
    <t>Middel</t>
  </si>
  <si>
    <t>GC1</t>
  </si>
  <si>
    <t>Wensen</t>
  </si>
  <si>
    <t>Laag</t>
  </si>
  <si>
    <t>GC5</t>
  </si>
  <si>
    <t>H</t>
  </si>
  <si>
    <t>GC6</t>
  </si>
  <si>
    <t>L</t>
  </si>
  <si>
    <t>Totaal</t>
  </si>
  <si>
    <t>M</t>
  </si>
  <si>
    <t>Daadwerkelijk</t>
  </si>
  <si>
    <t>Weging per wens</t>
  </si>
  <si>
    <t>Legenda Gunngscriteria</t>
  </si>
  <si>
    <t>GC1. Project- en Implementatie aanpak</t>
  </si>
  <si>
    <t>GC2. Functionaliteit te leveren dienst/PvE</t>
  </si>
  <si>
    <t>2.1</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</si>
  <si>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</si>
  <si>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</si>
  <si>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</si>
  <si>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</si>
  <si>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</si>
  <si>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</si>
  <si>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</si>
  <si>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</si>
  <si>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</si>
  <si>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</si>
  <si>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</si>
  <si>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</si>
  <si>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</si>
  <si>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</si>
  <si>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3.1</t>
  </si>
  <si>
    <t>Workflow Management/selfservice (tab Config &amp; gebruiksgemak)</t>
  </si>
  <si>
    <t>3.2</t>
  </si>
  <si>
    <t>Rapportages (tab Config &amp; gebruiksgemak)</t>
  </si>
  <si>
    <t>3.3</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</si>
  <si>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</si>
  <si>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</si>
  <si>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</si>
  <si>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</si>
  <si>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</si>
  <si>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</si>
  <si>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</si>
  <si>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</si>
  <si>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</si>
  <si>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5.1</t>
  </si>
  <si>
    <t>Use cases</t>
  </si>
  <si>
    <t>5.2</t>
  </si>
  <si>
    <t>Demo en presentatie</t>
  </si>
  <si>
    <t>GC6. Prijs</t>
  </si>
  <si>
    <t>6.1</t>
  </si>
  <si>
    <t>Licenties</t>
  </si>
  <si>
    <t>6.2</t>
  </si>
  <si>
    <t>Projectkosten</t>
  </si>
  <si>
    <t>6.3</t>
  </si>
  <si>
    <t>Exploitatiekosten</t>
  </si>
  <si>
    <t>6.4</t>
  </si>
  <si>
    <t>TCO</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</si>
  <si>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</si>
  <si>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</si>
  <si>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</si>
  <si>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</si>
  <si>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</si>
  <si>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</si>
  <si>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</si>
  <si>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</si>
  <si>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</si>
  <si>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</si>
  <si>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</si>
  <si>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</si>
  <si>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</si>
  <si>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</si>
  <si>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</si>
  <si>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</si>
  <si>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</si>
  <si>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</si>
  <si>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</si>
  <si>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</si>
  <si>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</si>
  <si>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</si>
  <si>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</si>
  <si>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</si>
  <si>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</si>
  <si>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</si>
  <si>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</si>
  <si>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</si>
  <si>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</si>
  <si>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</si>
  <si>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</si>
  <si>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</si>
  <si>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</si>
  <si>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</si>
  <si>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</si>
  <si>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</si>
  <si>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</si>
  <si>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</si>
  <si>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</si>
  <si>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</si>
  <si>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</si>
  <si>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</si>
  <si>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</si>
  <si>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</si>
  <si>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</si>
  <si>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</si>
  <si>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</si>
  <si>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</si>
  <si>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</si>
  <si>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</si>
  <si>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</si>
  <si>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</si>
  <si>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</si>
  <si>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</si>
  <si>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</si>
  <si>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</si>
  <si>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</si>
  <si>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</si>
  <si>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</si>
  <si>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</si>
  <si>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</si>
  <si>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</si>
  <si>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</si>
  <si>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</si>
  <si>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</si>
  <si>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</si>
  <si>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</si>
  <si>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</si>
  <si>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</si>
  <si>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</si>
  <si>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</si>
  <si>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</si>
  <si>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</si>
  <si>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</si>
  <si>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</si>
  <si>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</si>
  <si>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</si>
  <si>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</si>
  <si>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</si>
  <si>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</si>
  <si>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</si>
  <si>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</si>
  <si>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</si>
  <si>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</si>
  <si>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</si>
  <si>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</si>
  <si>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</si>
  <si>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</si>
  <si>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</si>
  <si>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</si>
  <si>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</si>
  <si>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</si>
  <si>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</si>
  <si>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</si>
  <si>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</si>
  <si>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</si>
  <si>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</si>
  <si>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</si>
  <si>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</si>
  <si>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</si>
  <si>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</si>
  <si>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</si>
  <si>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</si>
  <si>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</si>
  <si>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</si>
  <si>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</si>
  <si>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</si>
  <si>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</si>
  <si>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</si>
  <si>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</si>
  <si>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</si>
  <si>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</si>
  <si>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</si>
  <si>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</si>
  <si>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</si>
  <si>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</si>
  <si>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</si>
  <si>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</si>
  <si>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</si>
  <si>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</si>
  <si>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</si>
  <si>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</si>
  <si>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</si>
  <si>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</si>
  <si>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</si>
  <si>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</si>
  <si>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</si>
  <si>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</si>
  <si>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</si>
  <si>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</si>
  <si>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</si>
  <si>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</si>
  <si>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</si>
  <si>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</si>
  <si>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</si>
  <si>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</si>
  <si>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</si>
  <si>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</si>
  <si>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</si>
  <si>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</si>
  <si>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</si>
  <si>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</si>
  <si>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</si>
  <si>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</si>
  <si>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</si>
  <si>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</si>
  <si>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</si>
  <si>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</si>
  <si>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</si>
  <si>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</si>
  <si>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</si>
  <si>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</si>
  <si>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</si>
  <si>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</si>
  <si>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</si>
  <si>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</si>
  <si>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</si>
  <si>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</si>
  <si>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</si>
  <si>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</si>
  <si>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</si>
  <si>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</si>
  <si>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</si>
  <si>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</si>
  <si>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</si>
  <si>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</si>
  <si>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</si>
  <si>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</si>
  <si>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</si>
  <si>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</si>
  <si>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</si>
  <si>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</si>
  <si>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</si>
  <si>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</si>
  <si>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</si>
  <si>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</si>
  <si>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</si>
  <si>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</si>
  <si>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</si>
  <si>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</si>
  <si>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</si>
  <si>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</si>
  <si>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</si>
  <si>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</si>
  <si>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</si>
  <si>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</si>
  <si>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</si>
  <si>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</si>
  <si>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</si>
  <si>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</si>
  <si>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</si>
  <si>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</si>
  <si>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</si>
  <si>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</si>
  <si>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</si>
  <si>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</si>
  <si>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</si>
  <si>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</si>
  <si>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</si>
  <si>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</si>
  <si>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</si>
  <si>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</si>
  <si>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</si>
  <si>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</si>
  <si>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</si>
  <si>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</si>
  <si>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</si>
  <si>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</si>
  <si>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</si>
  <si>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</si>
  <si>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</si>
  <si>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</si>
  <si>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</si>
  <si>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</si>
  <si>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</si>
  <si>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</si>
  <si>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</si>
  <si>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</si>
  <si>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</si>
  <si>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</si>
  <si>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</si>
  <si>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</si>
  <si>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</si>
  <si>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</si>
  <si>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HRM1: e-HRM software (SaaS) - Personeelsregistratie (PA)</t>
  </si>
  <si>
    <t>Beschrijvings subgunningscriteria (wens)</t>
  </si>
  <si>
    <t>Organisatie en formatieplanning</t>
  </si>
  <si>
    <t>SGC_HRM1_1</t>
  </si>
  <si>
    <t>De gemeente heeft als wens om functies vast te leggen in het systeem. Daarbij gaat het om een samenstelling van generieke functies (bijv. medewerker ondersteuning), specifieke functies (bijv. Medewerker ondersteuning 2) (Salarisschaal gekoppeld) en Synoniemen (Medewerker Personeels administratie). De synoniemen worden getoond in het organigram. De synoniemen worden gebruikt voor SmartAIM koppeling voor de roltoewijzing en autorisaties binnen IT. 
De specifieke en generieke functies hebben een plek in het loongebouw en kunnen worden gezien als het functiehuis van de gemeente. 
Beschrijf hoe de aangeboden oplossing bovenstaand kan vastleggen.</t>
  </si>
  <si>
    <t>Beschrijving</t>
  </si>
  <si>
    <t>SGC_HRM1_2</t>
  </si>
  <si>
    <t>De aangeboden oplossing biedt een mogelijkheid tot registratie van de:
- administratieve organisatie (organisatiestructuur) tot op minimaal 5 niveaus (boomstructuur);
- naam verantwoordelijken (directie, managers, hoofden) voor afdelingen en werknemers/ingeleende krachten;
- het functiehuis van de gemeente met functiefamilies en functiereeksen, generieke en specifieke functies;
- functieschalen met minimum en maximum salarisbedrag;
- standplaats/werklocatie.
Beschrijf hoe de aangeboden oplossing hierin voorziet.</t>
  </si>
  <si>
    <t>SGC_HRM1_3</t>
  </si>
  <si>
    <t xml:space="preserve">Organisatie Management </t>
  </si>
  <si>
    <t xml:space="preserve">Binnen de gemeente kennen we (naast de lijn hiërarchie) extra rollen die gebruikt worden in de autorisatiestructuur. Dit zijn bijvoorbeeld clusterdirecteuren, HR Business Partners, PSA, projectleiders, budgethouders, financieel medewerker, key-users of coördinatoren.
Deze rollen vormen geen aparte lagen in het organisatieschema. 
Beschrijf de mogelijkheden tot registratie van deze rollen, alsmede het gebruik in de workflow van deze rollen. 
</t>
  </si>
  <si>
    <t>SGC_HRM1_4</t>
  </si>
  <si>
    <t>Het afbeelden en printen in (bv.  JPEG of PDF) van het gemeente organisatieschema wordt ondersteund en wijzigingen hierin kunnen worden aangebracht. Tevens is het mogelijk om de formatiebezetting af te beelden. Er kan een toekomstig organisatieschema of formatiebezetting worden vastgelegd. Op welke wijze kunnen wijzigingen in het organigram worden doorgevoerd. 
Beschrijf de aangeboden oplossing en geef een voorbeeld.</t>
  </si>
  <si>
    <t>SGC_HRM1_5</t>
  </si>
  <si>
    <t xml:space="preserve">De aangeboden oplossing biedt een mogelijkheid tot registratie van de verhouding tussen de verschillende organisatieonderdelen. Een voorbeeld van registratie: 
Een afdeling hangt bijvoorbeeld onder een Cluster en de gemeente wil kunnen vastleggen welk organisatieonderdeel de “moeder” is. 
Hierdoor kunnen organisatieonderdelen eenvoudig op een andere plaats gehangen worden, bijvoorbeeld in het geval van een organisatiewijziging. </t>
  </si>
  <si>
    <t>JA/Nee</t>
  </si>
  <si>
    <t>SGC_HRM1_6</t>
  </si>
  <si>
    <t xml:space="preserve">Werknemers zijn te allen tijde in dienst van de gemeente en hebben maar 1 contract. Met andere woorden, er is sprake van één formeel dienstverband (met o.a. één contract, één salaris en één loonstrook). De inzet van de werknemer kan verspreid worden over verschillende afdelingen en/of formatieplaatsen en/of kostenplaatsen. De aangeboden oplossing ondersteunt in deze registratie. 
Echter, er kan sprake zijn van een gedeelde inzet over verschillende afdelingen en clusters. En medewerkers in cluster 1 kunnen manager zijn van een andere afdeling in een ander cluster.  Hier moeten ze dan wel manager rol toebedeeld kunnen krijgen. 
- beschrijf de aangeboden oplossing;
- beschrijf in welke mate de aangeboden oplossing hierin voorziet, en hoe dit gerealiseerd kan worden op basis van registratie;
- beschrijf hoe de gemeente personeelslasten zou moeten alloceren naar meerdere kostenplaatsen en kostendragers.
</t>
  </si>
  <si>
    <t>SGC_HRM1_7</t>
  </si>
  <si>
    <t>De gemeente wil in de toekomst meer gaan werken met strategische personeelsplanning (SPP). Dit betekent o.a. inzicht in bezetting van de formatie, uitputting van het budget van de formatie, inzicht in geplande in-, door- en uitstroom van de formatie, en hierdoor inzicht in te werven personeel. Gedurende het jaar wil de gemeente hier inzicht in verwerven om voldoende voorbereid te zijn op "geplande" bezettings wijzigingen van de formatie. 
Beschrijf in welke mate de aangeboden oplossing hierin kan ondersteunen en welke oplossingen geboden worden.</t>
  </si>
  <si>
    <t>SGC_HRM1_8</t>
  </si>
  <si>
    <t>De aangeboden oplossing voorziet in registratie van een extra kenmerk waardoor personele kosten die zijn toe te wijzen aan specifieke opdrachten van de Gemeenteraad en het onderscheid tussen primaire en overhead functies rapporteerbaar zijn. 
Beschrijf hoe dit geregistreerd kan worden (waar en hoe in het systeem) en hoe dit verwerkt wordt in rapportages.</t>
  </si>
  <si>
    <t>SGC_HRM1_9</t>
  </si>
  <si>
    <t>De gemeente heeft als wens organisatorische aspecten te registreren op het niveau van formatieplaatsen. Dit is minimaal:
- organisatie;
- cluster;
- afdeling;
- kostenplaats.
Beschrijf de verschillende mogelijkheden m.b.t. registratie van deze aspecten op formatieplaats.</t>
  </si>
  <si>
    <t>SGC_HRM1_10</t>
  </si>
  <si>
    <t xml:space="preserve">Binnen de gemeente vinden de kostenplaatsen hun oorsprong binnen de afdeling Financiën. De kostenplaatsen moeten geregistreerd worden op het niveau van medewerker of formatieplaats. 
Vastlegging moet minimaal bestaan uit minimaal: organisatie-, project-, activiteiten-, kostenplaatsstructuur.
Beschrijf:
- hoe de kostenplaatsen geregistreerd worden in het systeem;
- hoe de kostenplaatsen gekoppeld worden aan medewerkers en/of formatieplaatsen; 
- of er een verplicht format noodzakelijk is voor het bijhouden van kostenplaatsen (denk aan max. aantal karakters, of gebruik van getallen, cijfers, leestekens).
</t>
  </si>
  <si>
    <t>SGC_HRM1_11</t>
  </si>
  <si>
    <t>De aangeboden oplossing voorziet erin dat de leidinggevende een rol speelt in de volgende workflow bij o.a.:
- de aanvraag van formatieplaatsen;
- zicht op ruimte (onbenutte Fte's ) in formatie plaatsen; 
Beschrijf hoe de aangeboden oplossing hierin voorziet.</t>
  </si>
  <si>
    <t>SGC_HRM1_12</t>
  </si>
  <si>
    <t>De aangeboden oplossing voorziet erin dat gegevens met betrekking tot de formatieplanning kunnen worden ontsloten naar begrotings- en planningssystemen (dit is o.a. formaties, functies, fte's, aanstellingen en medewerkers gegevens).
Beschrijf de mogelijkheden binnen de aangeboden oplossing.</t>
  </si>
  <si>
    <t>SGC_HRM1_13</t>
  </si>
  <si>
    <t>Beschrijf in welke mate de aangeboden oplossing kan voorzien in de volgende vraag m.b.t. formatieplanning:
De formatieplanning binnen de gemeente wordt bepaald aan de hand van een rapportage in februari.  De vraag is hoe de formatieplanning en uitputting hiervan maandelijks gerapporteerd zou kunnen worden. Beschrijf in hoeverre het door u aangeboden oplossing de benodigde formatie berekent. Ga hierbij in op de variabelen die de gemeente kan invoeren, waarmee het systeem de formatie bepaalt.</t>
  </si>
  <si>
    <t>SGC_HRM1_14</t>
  </si>
  <si>
    <t>Rapportage</t>
  </si>
  <si>
    <t xml:space="preserve">De aangeboden oplossing voorziet in standaardoverzichten c.q. rapporten waarin minimaal de volgende gegevens zijn opgenomen:
- organisatiestructuur met formatieplaatsen;
- formatieplaatsenoverzicht (vacant, bezet e.d.);
- bezettingsplan;
- uitputting van de formatie in FTE's.
</t>
  </si>
  <si>
    <t>SGC_HRM1_15</t>
  </si>
  <si>
    <t xml:space="preserve">Rapportage </t>
  </si>
  <si>
    <t xml:space="preserve">De aangeboden oplossing voorziet in overzichten per cluster waarbij zowel de FTE's  bezet door medewerkers als PNIL-ers zijn opgenomen. </t>
  </si>
  <si>
    <t>SGC_HRM1_16</t>
  </si>
  <si>
    <t>De aangeboden oplossing voorziet in standaardoverzichten waarbij gebruikers alleen zicht hebben op hun eigen onderdeel van de organisatiestructuur.
Beschrijf de mogelijkheden binnen de aangeboden oplossing, inclusief een voorbeeld. 
Geef in de beantwoording ook aan of leidinggevende per afdeling in de overzichten zichtbaar zijn.</t>
  </si>
  <si>
    <t>SGC_HRM1_17</t>
  </si>
  <si>
    <t>Onboarding</t>
  </si>
  <si>
    <t>De gemeente heeft (en blijft deze gebruiken) een apart systeem voor werving &amp; selectie (The Solutions Factory voor ambtenaren, en DAS voor externen). De doelstelling is dat kandidaten vanuit dit systeem overgezet kunnen worden naar de aangeboden oplossing en opgevoerd worden als medewerker. 
Beschrijf hoe de aangeboden oplossing dit faciliteert.</t>
  </si>
  <si>
    <t>SGC_HRM1_18</t>
  </si>
  <si>
    <t xml:space="preserve">De aangeboden oplossing komt voor de nieuwe werknemer al beschikbaar vóór datum indiensttreding en biedt een mogelijkheid om personen die nog geen account bij de gemeente hebben, toegang te geven tot een onboarding omgeving (het proces tussen het tekenen van arbeidscontract tot eerste dag bij de gemeente).
Beschrijf de aangeboden oplossing m.b.t. toegang gebruikers (privé of gemeente e-mail adres/account).
</t>
  </si>
  <si>
    <t>SGC_HRM1_19</t>
  </si>
  <si>
    <t xml:space="preserve">De aangeboden oplossing biedt een module/thema die nieuwe werknemers begeleidt door het inwerktraject. Het doel hiervan is een zachte landing in de organisatie en betrokkenheid 'thuis voelen' te vergroten. 
De oplossing geeft inzicht in het traject door middel van bijvoorbeeld:
- een checklist en uit te voeren acties zoals: 
     A) Bekijken van filmpjes over de organisatie (cultuur, missie, visie); 
     B) Digitaal kennis maken met team/opleiding waar men werkzaam zal zijn; 
     C) Afronden invoer eigen gegevens.
- Algemene documentatie nieuwe werknemers;
- trainingsdeelname (applicaties, functie gerichte opleidingen, ..).
Beschrijf de aangeboden oplossing.
</t>
  </si>
  <si>
    <t>SGC_HRM1_20</t>
  </si>
  <si>
    <t>De aangeboden oplossing geeft nieuwe werknemers (instroom) de gelegenheid zelf gegevens in te vullen, die verwerkt worden in het medewerkersdossier (denk bijvoorbeeld aan extra adres gegevens, bank rekening nummer, het uploaden van certificaten of afgeronde opleidingen) in hun dossier, (dit sluit aan bij de visie van de gemeente m.b.t. registratie aan de bron). Dit is inclusief het uploaden van documenten.
Beschrijf de aangeboden oplossing.</t>
  </si>
  <si>
    <t>SGC_HRM1_21</t>
  </si>
  <si>
    <t>De aangeboden oplossing voorziet in de mogelijkheid om een checklist te kunnen vastleggen per indiensttreding met zaken die bij het indiensttredingsproces moeten worden afgehandeld (deze checklists zijn te onderhouden door de gemeente en kunnen verschillen per organisatie onderdeel, bijvoorbeeld een algemeen deel en een specifiek deel per cluster). Beschrijf de aangeboden oplossing.</t>
  </si>
  <si>
    <t>SGC_HRM1_22</t>
  </si>
  <si>
    <t>De aangeboden oplossing geeft de organisatie (bijv. de leidinggevende) inzicht in het verloop van het onboardingstraject van de medewerker.</t>
  </si>
  <si>
    <t>SGC_HRM1_23</t>
  </si>
  <si>
    <t>Crossboarding</t>
  </si>
  <si>
    <t>De aangeboden oplossing voorziet in de mogelijkheid om een checklist te kunnen vastleggen bij een interne wijziging (bijvoorbeeld een promotie of afdelingwijziging)  met zaken die bij dit proces moeten worden afgehandeld (deze checklists zijn te onderhouden door de gemeente en kunnen verschillen per organisatie onderdeel, bijvoorbeeld een algemeen deel en een specifiek deel per cluster). Beschrijf de aangeboden oplossing.</t>
  </si>
  <si>
    <t>SGC_HRM1_24</t>
  </si>
  <si>
    <t>Offboarding</t>
  </si>
  <si>
    <t>De aangeboden oplossing voorziet in de mogelijkheid om een checklist te kunnen vastleggen bij een uitdiensttreding met zaken die bij het uitdiensttredingssproces moeten worden afgehandeld (deze checklists zijn te onderhouden door de gemeente en kunnen verschillen per organisatie onderdeel, bijvoorbeeld een algemeen deel en een specifiek deel per cluster). Beschrijf de aangeboden oplossing.</t>
  </si>
  <si>
    <t>SGC_HRM1_25</t>
  </si>
  <si>
    <t>Algemeen</t>
  </si>
  <si>
    <t xml:space="preserve">De gemeente heeft als uitgangspunt "registratie aan de bron", waarbij invoer van gegevens slechts 1 keer moet plaatsvinden.
Dit uitgangspunt is van toepassing op alle thema's en processen. Dit betekent o.a. het zoveel mogelijk laten invoeren van gegevens in Employee-Selfservice, waarna (na goedkeuring) gegevens in het gehele systeem beschikbaar zijn.
Beschrijf hoe de aangeboden oplossing hierin kan ondersteunen en óók waar dit niet mogelijk is. </t>
  </si>
  <si>
    <t>SGC_HRM1_26</t>
  </si>
  <si>
    <t xml:space="preserve">De aangeboden oplossing ondersteunt het 4-ogen principe, waarbij ingevoerde mutaties/aanpassingen gecontroleerd en geaccordeerd worden. Waarbij het systeem een functiescheiding kan realiseren. 
Beschrijf hoe de aangeboden oplossing dit ondersteunt als het gaat om 4-ogen principe op dezelfde afdeling en via een workflow en beschrijf waar dit níet mogelijk is. </t>
  </si>
  <si>
    <t>SGC_HRM1_27</t>
  </si>
  <si>
    <t>De aangeboden oplossing maakt gebruik van ISO codes, gedefinieerde adresformaten (per land verschillend) en een postcodetabel. Deze postcodetabel moet gedurende de looptijd van het contract jaarlijks worden geüpdatet door de aanbieder.
Indien er extra kosten aan verbonden zijn, benoem dit als onderdeel van de prijs.</t>
  </si>
  <si>
    <t>SGC_HRM1_28</t>
  </si>
  <si>
    <t xml:space="preserve">De aangeboden oplossing gebruik maakt van vooraf gedefinieerde standaardwaarden tijdens in-, door- en uitstroom processen (denk aan default waardes bij bepaalde contracten, proeftijden, datums, valuta en/of organisatieonderdelen). </t>
  </si>
  <si>
    <t>SGC_HRM1_29</t>
  </si>
  <si>
    <t xml:space="preserve">De gemeente wenst een classificatie van medewerkers. Daarbij gaat het om:
- Personeel in loondienst (PIL);
- Personeel niet in loondienst - Externen (PNIL);
Beschrijf in welke mate deze registratie mogelijk is, en hoe dit verwerkt wordt in standaard rapportages.
</t>
  </si>
  <si>
    <t>SGC_HRM1_30</t>
  </si>
  <si>
    <t>SGC_HRM1_31</t>
  </si>
  <si>
    <t>De aangeboden oplossing voorziet in een delegatiemodule waarin een beperkt aantal taken gedelegeerd kan worden aan iedere willekeurige medewerker. Beschrijf welke taken gedelegeerd kunnen worden.</t>
  </si>
  <si>
    <t>SGC_HRM1_32</t>
  </si>
  <si>
    <t>Instroom</t>
  </si>
  <si>
    <t>De aangeboden oplossing biedt mogelijkheden m.b.t. het ondersteunen van het indiensttredingsproces voor werknemers door:
- het genereren en versturen van een arbeidsovereenkomst (op basis van een template die kan worden bijgehouden in een bibliotheek);
- eenmalige invoer van gegevens d.m.v. koppelingen, waarbij minimaal de volgende gegevens worden doorgegeven: naam, (buitenlands) adres, geboortedatum, geboorteplaats, geslacht, nationaliteit(en);
- mogelijkheden tot online tekenen van documenten;
- ondersteuning van het proces d.m.v. workflow waarbij elke workflow apart in te richten is.
Beschrijf het proces, sta hierbij ook stil bij welke aspecten mogelijk niet ondersteund worden.</t>
  </si>
  <si>
    <t>SGC_HRM1_33</t>
  </si>
  <si>
    <t>De aangeboden oplossing geeft een melding bij invoer van een nieuwe medewerker indien er een vermoeden is dat medewerker al in het systeem bestaat, (bijvoorbeeld: door validatie op BSN, voornaam, achternaam, geboortedatum, geboorteplaats). Beschrijf de aangeboden oplossing.</t>
  </si>
  <si>
    <t>SGC_HRM1_34</t>
  </si>
  <si>
    <t>De aangeboden oplossing voorziet in ondersteuning m.b.t. de "Wet arbeidsmarkt in Balans (WAB)" d.m.v.:
- registratie verschillende contracttypes;
- registratie start- en einddatum contracten; 
- notificaties i.v.m. ketenregeling; 
- notificaties oproepkrachten 12 maanden in dienst.
Beschrijf hoe de aangeboden oplossing hierin voorziet en op welke wijze er wordt omgegaan met wetwijzigingen omtrent WAB.</t>
  </si>
  <si>
    <t>SGC_HRM1_35</t>
  </si>
  <si>
    <t>De aangeboden oplossing voorziet in registratie van dienstverbanden en de veranderingen hiervan zijn te raadplegen (met o.a. datum in dienst, her-indiensttreding, functiewijzigingen, salarismutaties, wijzigingen in FTE, uitleningen, wijziging werkdagen, etc.). Beschrijf de aangeboden oplossing.</t>
  </si>
  <si>
    <t>SGC_HRM1_36</t>
  </si>
  <si>
    <t>Doorstroom</t>
  </si>
  <si>
    <t>De aangeboden oplossing ondersteunt het doorstroomproces en kan een brief (automatisch) n.a.v. een mutatie genereren en digitaal versturen. Dit gebeurt op basis van aanwezige brieventemplates en velden uit het systeem en werkt ook voor toekomstige mutaties (bv: een functiewijziging per 1 december 2023 kan al verwerkt worden in een brief per 1 november 2023).
Beschrijf de aangeboden oplossing en in welke mate dit automatisch kan verlopen.</t>
  </si>
  <si>
    <t>SGC_HRM1_37</t>
  </si>
  <si>
    <t>De aangeboden oplossing ondersteunt in het uitvoeren van bulk/massa mutaties via imports of workflows zoals bijvoorbeeld:
- aanpassingen van kostenplaats of kostensoort;
- CAO of loonstijging;
- verwerken eenmalige toekenning;
- aanpassing en verwerken van bestaande waarde (per datum) die voor een groep gelijk is (bijvoorbeeld inhouding personeelsvereniging).
Beschrijf de aangeboden oplossing, alsmede welke type mutaties in bulk/massa verwerkt kunnen worden.</t>
  </si>
  <si>
    <t>SGC_HRM1_38</t>
  </si>
  <si>
    <t>De aangeboden oplossing voorziet in een mogelijkheid tot doorvoeren van mutaties op datum (met terugwerkende kracht of toekomstige mutaties). Conflicterende mutaties worden gesignaleerd door het systeem.
Beschrijf hoe de aangeboden oplossing hierin voorziet en welke mutaties NIET per datum kunnen worden doorgevoerd.</t>
  </si>
  <si>
    <t>SGC_HRM1_39</t>
  </si>
  <si>
    <t xml:space="preserve">De aangeboden oplossing biedt de mogelijkheid tot het bijhouden en aanpassen van een werkpatroon (met eventueel een tweewekelijks patroon) per werknemer.
Idealiter is er een relatie tussen het werkpatroon en de FTE-registratie. </t>
  </si>
  <si>
    <t>SGC_HRM1_40</t>
  </si>
  <si>
    <t>De aangeboden oplossing biedt de mogelijkheid tot aanpassing van aard dienstverband (bijvoorbeeld van tijdelijk naar vast).</t>
  </si>
  <si>
    <t>SGC_HRM1_41</t>
  </si>
  <si>
    <t xml:space="preserve">De aangeboden oplossing biedt mogelijkheden tot berekening van jubilea (dienst- en ambt) en berekening van daarbij behorende gratificatie. </t>
  </si>
  <si>
    <t>SGC_HRM1_42</t>
  </si>
  <si>
    <t>De aangeboden oplossing ondersteunt doorstroom van type medewerkers:
- Van PNIL naar PIL;
- van PIL naar PNIL;</t>
  </si>
  <si>
    <t>SGC_HRM1_43</t>
  </si>
  <si>
    <t xml:space="preserve">Beschrijf hoe de aangeboden oplossing ondersteunt bij herindienstredingen. </t>
  </si>
  <si>
    <t>SGC_HRM1_44</t>
  </si>
  <si>
    <t>De aangeboden oplossing voorziet in een proces waarbij wijzigingen in het dienstverband bij een werknemer zoveel mogelijk tegelijkertijd/gezamenlijk verwerkt kunnen worden.  
Dit betreft bijvoorbeeld aanpassingen van de volgende gegevens:
- wijzigingen in de aard/soort dienstverband;
- functiewijzigingen inclusief. Functieschaal en salaris;
- wijziging salaris;
- wijziging in werkuren en werkdagen;
- wijziging primaire kostenplaats alsmede plaats in de organisatie (waarbij de medewerker naar een andere manager wordt verplaatst) ;
- alle mogelijke verlofregelen met gevolgen voor het salaris.  
Beschrijf hoe de aangeboden oplossing voorziet in doorvoeren van gerelateerde wijzigingen (met TWK, huidig en toekomstige data)en wanneer welke manager bij de medewerker gegevens kan.</t>
  </si>
  <si>
    <t>SGC_HRM1_45</t>
  </si>
  <si>
    <t>Uitstroom</t>
  </si>
  <si>
    <t>De aangeboden oplossing ondersteunt het uitstroomproces en kan een brief n.a.v. een mutatie genereren.
Dit gebeurt op basis van aanwezige brieventemplates en velden uit het systeem en ook voor toekomstige mutaties.
Beschrijf de aangeboden oplossing.</t>
  </si>
  <si>
    <t>SGC_HRM1_46</t>
  </si>
  <si>
    <t xml:space="preserve">De aangeboden oplossing voorziet in de mogelijkheid om een checklist te kunnen vastleggen per uitdiensttreding met zaken die bij dit proces moeten worden afgehandeld (deze checklists zijn te onderhouden door de gemeente en kunnen verschillen per organisatie onderdeel). </t>
  </si>
  <si>
    <t>SGC_HRM1_47</t>
  </si>
  <si>
    <t>Beschrijf hoe de aangeboden oplossing ondersteunt bij de berekening van uit te betalen verlofuren (na uitdiensttreding).</t>
  </si>
  <si>
    <t>SGC_HRM1_48</t>
  </si>
  <si>
    <t>De aangeboden oplossing biedt de mogelijkheid een overzicht te genereren met inhoudingen en uitbetalingen die moeten plaatsvinden bij de eindafrekening (bv. studieschuld of vakantiesaldo). Beschrijf de aangeboden oplossing.</t>
  </si>
  <si>
    <t>SGC_HRM1_49</t>
  </si>
  <si>
    <t xml:space="preserve">De aangeboden oplossing biedt de mogelijkheid de reden en motivatie van vertrek vast te leggen met als doel hierover te rapporteren. Het maakt onderdeel uit van het uitdiensttredingstraject waarbij aandacht moet zijn voor alle activiteiten die hiermee gepaard gaan (bv een link voor een exit survey). </t>
  </si>
  <si>
    <t>SGC_HRM1_50</t>
  </si>
  <si>
    <t>ESS/MSS</t>
  </si>
  <si>
    <t>De aangeboden oplossing ondersteunt de gemeente visie van "medewerker in control". Dit kan door bijvoorbeeld:
- het versturen van bevestiging e-mails naar de medewerker, als gegevens zijn doorgevoerd;
- de medewerker inzicht geven in openstaande workflows;
- actief informeren over aflopende taken, deadlines, etc.
Beschrijf hoe de aangeboden oplossing hierin ondersteunt.</t>
  </si>
  <si>
    <t>SGC_HRM1_51</t>
  </si>
  <si>
    <t>De aangeboden oplossing biedt de medewerkers toegang tot het zelfstandig verwerken/inzien van:
- het bewerken van (eigen) medewerker gegevens;
- inzage in het personeelsdossier;
- het ontvangen/inzien van documenten (inclusief salarisstroken en jaaropgave);
- het aanvragen en goedkeuren (Manager Selfservice (MSS));
Beschrijf welke processen er geboden worden en welke ondersteund worden door workflow processen.</t>
  </si>
  <si>
    <t>SGC_HRM1_52</t>
  </si>
  <si>
    <t>De aangeboden oplossing voorziet de medewerker (in de rol van manager/budgetverantwoordelijke) om via Employee Selfservice een vervanger te kunnen aanwijzen. NB: Alle bevoegdheden gaan (tijdelijk) naar de toegewezen vervanger. Daarbij geldt dat er binnen de gemeente een procuratieregeling is waarin staat dat een gemachtigde alleen toegewezen mag worden als deze op gelijkwaardig of hoger hiërarchisch is.
Beschrijf de aangeboden oplossing en hoe deze procuratieregeling gewaarborgd wordt.</t>
  </si>
  <si>
    <t>SGC_HRM1_53</t>
  </si>
  <si>
    <t xml:space="preserve">De aangeboden oplossing biedt de mogelijkheid voor werknemer én leidinggevende tot ziek- en herstelmeldingen (ondersteunt door workflow). </t>
  </si>
  <si>
    <t>SGC_HRM1_54</t>
  </si>
  <si>
    <t xml:space="preserve">De aangeboden oplossing biedt de mogelijkheid om de status van ingediende mutaties/aanvragen alsook geaccordeerde mutaties/aanvragen in te zien en te volgen (proces of workflow). </t>
  </si>
  <si>
    <t>SGC_HRM1_55</t>
  </si>
  <si>
    <t>De aangeboden oplossing biedt een overzicht/dashboard voor leidinggevenden. Bijvoorbeeld:
- openstaande aanvragen verlof;
- welke medewerkers zijn bijna jarig;
- komende jubilea;
- uitvoerende taken omtrent verzuimbegeleiding;
- ingeplande gesprekken.
Beschrijf welke overzichten in de standaard oplossing geboden worden voor de leidinggevenden.</t>
  </si>
  <si>
    <t>SGC_HRM1_56</t>
  </si>
  <si>
    <t>De gemeente wenst slechts één ESS/MSS portaal te moeten aanbieden aan medewerkers. Dit kan gezien worden als een landingspagina van waaruit verschillende applicaties/websites (zie onderstaand) bereikt kunnen worden. 
Beschrijf óf en hoe de aangeboden oplossing hierin voorziet waarbij aandacht is voor:
- de mate van vrije inrichting en flexibiliteit van een portaal;
- in welke mate er berichten geplaatst kunnen worden op het portaal;
- in welke mate er mogelijkheid is tot plaatsen van linken naar specifieke thema's/processen (bijvoorbeeld declaratie, verlof balans, etc.</t>
  </si>
  <si>
    <t>SGC_HRM1_57</t>
  </si>
  <si>
    <t>De gemeente heeft als wens de mobiliteit van de medewerkers te faciliteren met een proces/oplossing. Dit proces zou alle mogelijke woon- werk en zakelijke reizen van de medewerkers binnen de gemeente moeten faciliteren, hierbij rekening houdend met de eisen die gesteld zijn in de Wet normerende regeling werk gebonden personenmobiliteit. Binnen dit proces dient het gebruiksgemak voor de medewerkers voorop te staan.
Beschrijf de mogelijkheden binnen de aangeboden oplossing eventueel met gebruik van een externe oplossing (zoals een mobiliteitsapp).
Beschrijf de extra kosten (met eventuele koppelingen) als onderdeel van de prijs.</t>
  </si>
  <si>
    <t>SGC_HRM1_58</t>
  </si>
  <si>
    <t>Personeelsdossier</t>
  </si>
  <si>
    <t>De aangeboden oplossing biedt de mogelijkheid verschillende rollen in te richten met afzonderlijke toegangsrechten tot documenten. Op basis van de hiërarchische indeling heeft een leidinggevende alleen toegang tot de documenten van zijn/haar werknemers. 
Beschrijf de aangeboden oplossing.</t>
  </si>
  <si>
    <t>SGC_HRM1_59</t>
  </si>
  <si>
    <t>De aangeboden oplossing voorziet in personeelsdossiers voor externen. Daarbij is het van belang dat andere type documenten geregistreerd moeten worden (wellicht op basis van een andere indeling/structuur). Externen moeten inzichtelijk/herkenbaar zijn in het personeelsdossier. Beschrijf de aangeboden oplossing.</t>
  </si>
  <si>
    <t>SGC_HRM1_60</t>
  </si>
  <si>
    <t xml:space="preserve">Werknemers hebben toegang tot hun eigen personeelsdossier. Dit is niet alleen recht op inzage, maar ook recht op invoeren van mutaties. Aanpassingen gedaan door de werknemer worden pas definitief na goedkeuring (d.m.v. in te richten workflow).
Denk hierbij aan het uploaden van bepaalde documentatie in een vaste mappenstructuur met vaste documentnamen. 
Beschrijf de aangeboden oplossing. </t>
  </si>
  <si>
    <t>SGC_HRM1_61</t>
  </si>
  <si>
    <t>Het personeelsdossier ondersteunt in het hanteren van wettelijke bewaartermijnen van documenten alsmede het automatisch verwijderen hiervan. Indien dit niet automatisch kan, beschrijf de benodigde stappen en aangeboden oplossing.</t>
  </si>
  <si>
    <t>SGC_HRM1_62</t>
  </si>
  <si>
    <t>De aangeboden oplossing biedt mogelijkheden tot het automatisch genereren (na goedkeuring) en digitaal ondertekenen van documenten (in het Nederlands) m.b.t. in-, door- en uitstroom en deze te verwerken (opslaan) in de juiste plek en naam in het personeelsdossier. 
Beschrijf de aangeboden oplossing.</t>
  </si>
  <si>
    <t>SGC_HRM1_63</t>
  </si>
  <si>
    <t>De aangeboden oplossing voorziet in een koppeling tussen medewerkers (data in de HRM oplossing) en documenten in het personeelsdossier (logische koppeling en geen losstaand systeem). 
Beschrijf de aangeboden oplossing.</t>
  </si>
  <si>
    <t>SGC_HRM1_64</t>
  </si>
  <si>
    <t>Het personeelsdossier voorziet in drag-and-drop functionaliteit m.b.t. het uploaden van bestanden (bijvoorbeeld vanuit een email, zodat bestanden niet eerst op een lokale schijf moeten worden geüpload).</t>
  </si>
  <si>
    <t>SGC_HRM1_65</t>
  </si>
  <si>
    <t xml:space="preserve">Het personeelsdossier voorziet in uploadmogelijkheid voor meerdere documenten in 1 keer (voor zowel de HRM medewerker als medewerker):
- de mogelijkheid m.b.t. upload meerdere documenten voor 1 medewerker;
- de mogelijkheid m.b.t. upload meerdere documenten voor verschillende medewerkers.
</t>
  </si>
  <si>
    <t>SGC_HRM1_66</t>
  </si>
  <si>
    <t>De aangeboden oplossing voorziet in een oplossing waarbij werknemers die uit dienst gaan/zijn toegang behouden tot hun bestanden. 
Beschrijf de voorgestelde oplossing, rekening houdend met de inlog methode (het account van de gemeente wordt gedeactiveerd op laatste werkdag), alsmede licentiekosten en de duur van toegang (week, maand, jaar). 
Indien er een impact op is op de kosten, specificeer dit als onderdeel van de prijs.</t>
  </si>
  <si>
    <t>SGC_HRM1_67</t>
  </si>
  <si>
    <t>Beschrijf de standaardrapportages en managementinformatie die geboden wordt door de aangeboden oplossing.</t>
  </si>
  <si>
    <t>SGC_HRM1_68</t>
  </si>
  <si>
    <t>Beschrijf de standaardrapportages alsmede managementinformatie die de aangeboden oplossing kan verstrekken op basis van in-, door- (bijvoorbeeld functiewijziging) en uitstroom. Lever hiervoor ook een lijst en voorbeelden aan.
Dit is inclusief de hoofdreden van uitdiensttreding afgezet per periode en organisatie afdeling.</t>
  </si>
  <si>
    <t>SGC_HRM1_69</t>
  </si>
  <si>
    <t xml:space="preserve">Op basis van verschillende aspecten in de registratie van werknemers kunnen complexe situaties ontstaan in rapportages. 
Een aantal voorbeelden:
- formatieplaatsen kunnen vervuld worden door PIL of PNIL personeel; 
- PNIL kan geregistreerd worden;
- de inzet van één werknemer kan verdeeld worden over verschillende formatie plaatsen;
Beschrijf hoe bovenstaande aspecten verwerkt worden in de standaard rapportages. Lever hiervoor ook een lijst en voorbeelden aan.
</t>
  </si>
  <si>
    <t xml:space="preserve">Verlof en Verzuim </t>
  </si>
  <si>
    <t>SGC_HRM1_70</t>
  </si>
  <si>
    <t>Verlof</t>
  </si>
  <si>
    <t xml:space="preserve">Het verlof wordt geregistreerd in de HRM-oplossing. Daarnaast werken afdelingen ook met een bezettingsoverzicht in Excel om inzicht te hebben in verlof van collega's. De aanvragen voor overige verlofsoorten bijv. ouderschapsverlof wordt aangevraagd en geregistreerd in de huidige applicatie. Vervolgens worden de opgenomen ouderschapsverlofuren niet altijd goed geregistreerd in het systeem.  
De gemeente  wenst dit gehele proces in de aangeboden oplossing onder te brengen. Beschrijf hoe de aangeboden oplossing dit proces ondersteunt:
- hoe een afdeling een juist inzicht kan krijgen in het verlof
- hoe het repeterend ouderschapsverlof gebruikersvriendelijk kan worden geregistreerd
- welke controles hiervoor mogelijk zijn bij de gemeente. </t>
  </si>
  <si>
    <t>SGC_HRM1_71</t>
  </si>
  <si>
    <t>De aangeboden oplossing ondersteunt het onderscheid van verlofsoorten en vervaldata conform CAO's alsmede de mogelijkheid nieuwe verlofsoorten toe te voegen. De aangeboden oplossing voorziet in de juiste berekening van verlofbalans voor alle verlofsoorten conform geldende CAO's.
Dit is o.a.:
- Wettelijk (Regulier vakantie) verlof;
- Bovenwettelijk verlof;
- Buitengewoon verlof;
-(On) betaald CAO  Ouderschapsverlof; 
-(On) betaald wettelijk ouderschapsverlof: Onbetaald verlof: Zwangerschap en bevallingsverlof; Adoptie verlof; Pleegzorg verlof; (Aanvullend)  geboorteverlof: 
- Extra uren (Flexuren) ;
- Zorgverlof (kort en lang) ;
- Spaarverlof;
Beschrijf de aangeboden oplossing.</t>
  </si>
  <si>
    <t>SGC_HRM1_72</t>
  </si>
  <si>
    <t xml:space="preserve">De aangeboden oplossing ondersteunt het centraal collectief invoeren van feest en verplichte vrije dagen (vastgesteld vanuit werk- en verlofregeling, per type werknemer). </t>
  </si>
  <si>
    <t>SGC_HRM1_73</t>
  </si>
  <si>
    <t>De gemeente wenst dat de aangeboden oplossing  automatisch het verlofsaldo berekent voor de werknemer op basis van wijziging in contract omvang (FTE). 
Beschrijf de aangeboden oplossing.</t>
  </si>
  <si>
    <t>SGC_HRM1_74</t>
  </si>
  <si>
    <t>De aangeboden oplossing ondersteunt het kopen en verkopen van verlofuren(met signaleringsfunctie bij overschrijven ingestelde maxima) conform CAO-Gemeente en CAO-Rijk. En deze vermeerdering of vermindering wordt automatisch verwerkt in de verlofsaldi.
Beschrijf de aangeboden oplossing.</t>
  </si>
  <si>
    <t>SGC_HRM1_75</t>
  </si>
  <si>
    <t>De aangeboden oplossing ondersteunt (automatisch) het bepalen van verlofsaldo bij jaarovergangen en vervallen van verlofsaldo volgens geldende wet- en regelgeving. 
Beschrijf de aangeboden oplossing.</t>
  </si>
  <si>
    <t>SGC_HRM1_76</t>
  </si>
  <si>
    <t>De aangeboden oplossing ondersteunt verlofaanvragen (per uur, dag of periode) door werknemer en accordering door leidinggevende.
Beschrijf de aangeboden oplossing en sta daarbij stil bij verschillende methodes (denk aan ESS of een native App).</t>
  </si>
  <si>
    <t>SGC_HRM1_77</t>
  </si>
  <si>
    <t>De aangeboden oplossing ondersteunt aanpassingen in goedgekeurde verlofaanvragen door werknemer (bijv. annulering, aanpassen aangevraagde dagen en/of uren) met daarbij accordering door leidinggevende. 
Beschrijf de aangeboden oplossing.</t>
  </si>
  <si>
    <t>SGC_HRM1_78</t>
  </si>
  <si>
    <t>De aangeboden oplossing biedt inzicht in verlofsaldo's (ook per verlofsoort) voor werknemer.
Beschrijf de aangeboden oplossing, en hoe dit werkt voor verschillend verlofsoorten (inclusief ouderschapsverlof).</t>
  </si>
  <si>
    <t>SGC_HRM1_79</t>
  </si>
  <si>
    <t>De aangeboden oplossing voorziet in registratie van zwangerschaps- en bevallingsverlof en heeft de mogelijkheid om dit door te geven aan derde partijen (bijvoorbeeld UWV).
Beschrijf de aangeboden oplossing.</t>
  </si>
  <si>
    <t>SGC_HRM1_80</t>
  </si>
  <si>
    <t>De aangeboden oplossing voorziet tevens in een backoffice proces (naast geautomatiseerde processen) waarbij de HRM afdeling mutaties kan verwerken/kan ingrijpen. Dit is bijvoorbeeld:
- corrigeren van verlof saldo;
- registreren verlof aanvraag namens werknemer;
- aanpassen geregistreerd verlof;
- herberekeningen doorvoeren bij langdurig verzuim.</t>
  </si>
  <si>
    <t>SGC_HRM1_81</t>
  </si>
  <si>
    <t>Verzuim</t>
  </si>
  <si>
    <t>De aangeboden oplossing voorziet in een melding uit het systeem indien er bij einde dienstverband sprake is van ziekte in verband met Eigen Risico Dragen Ziektewet (ERD ZW). 
Beschrijf de aangeboden oplossing.</t>
  </si>
  <si>
    <t>SGC_HRM1_82</t>
  </si>
  <si>
    <t>De aangeboden oplossing voorziet in het automatisch melden en/of verwerking van langdurig verzuim zodat korten van salaris wegens ziekte kan worden toegepast op de salarisverwerking. 
Beschrijf de aangeboden oplossing.</t>
  </si>
  <si>
    <t>SGC_HRM1_83</t>
  </si>
  <si>
    <t>De aangeboden oplossing voorziet in de registratie van vangnet achtergronden (w.o. WIA, Wajong, etc.).</t>
  </si>
  <si>
    <t>SGC_HRM1_84</t>
  </si>
  <si>
    <t>Beschrijf in welke mate de aangeboden oplossing een actueel (up to date) ziekte overzicht voor leidinggevenden voor HR bevat. 
Beschrijf de aangeboden oplossing en lever een voorbeeld aan.</t>
  </si>
  <si>
    <t>SGC_HRM1_85</t>
  </si>
  <si>
    <t>De aangeboden oplossing voorziet in inzichten m.b.t. verzuimhistorie. Dit moet beschikbaar zijn voor HRM, werknemers en leidinggevenden. Beschrijf de aangeboden oplossing.</t>
  </si>
  <si>
    <t>SGC_HRM1_86</t>
  </si>
  <si>
    <t>De aangeboden oplossing maakt het mogelijk om zowel het WVP protocol alsmede HRM/Arbodienst specifieke verzuim protocollen in te richten.
Onder verzuim protocol verstaat de gemeente: alle geplande activiteiten en ondersteunende formulieren afgezet tegen tijd en personen.
Beschrijf de aangeboden oplossing.</t>
  </si>
  <si>
    <t>SGC_HRM1_87</t>
  </si>
  <si>
    <t xml:space="preserve">De aangeboden oplossing voorziet in vrij in te richten notificaties per protocol stap (zie bovenstaand) met notificatie richting de actiehouders. </t>
  </si>
  <si>
    <t>SGC_HRM1_88</t>
  </si>
  <si>
    <t>De aangeboden oplossing is in staat om de salaris technische consequenties van verzuim (wettelijk en CAO-gerelateerd) te kunnen verwerken.
Beschrijf de mate waarin de aangeboden oplossing aan deze wens voldoet en of dit geblokkeerd kan worden.</t>
  </si>
  <si>
    <t>SGC_HRM1_89</t>
  </si>
  <si>
    <t>De aangeboden oplossing is in staat om een melding of een ziekmelding te geven die valt onder de ‘vangnetconstructie’ van het UWV. Dit betreft o.a.:
- ziekte tgv zwangerschap;
- ziekte na arbeidsongeschiktheid;
- compensatieregeling;
- orgaandonatie.
Beschrijf de mate waarin de aangeboden oplossing aan deze wens voldoet.</t>
  </si>
  <si>
    <t>SGC_HRM1_90</t>
  </si>
  <si>
    <t>Verzuim-Rapportage</t>
  </si>
  <si>
    <t>De aangeboden oplossing biedt ondersteuning bij het berekenen van voorzieningen voor langdurig zieken, het genereren van een overzicht van langdurig zieken (&gt;13 weken) rekening houden met onderstaande gegevens:
- uniek volgnummer
- uren per week
- datum laatste verzuimmutatie
- ingangsdatum 1e ziektedag
- arbeidsongeschiktheidspercentage datum laatste verzuimmutatie
- reguliere loonkosten
- maanden arbeidsongeschikt
- aantal maanden arbeidsongeschikt verdeeld over 1e en 2e jaar
Beschrijf de mate waarin de aangeboden oplossing aan deze wens voldoet.</t>
  </si>
  <si>
    <t>SGC_HRM1_91</t>
  </si>
  <si>
    <t>De gemeente wenst een oplossing die in staat is verzuimpercentages op basis van werkdagen te kunnen berekenen en middels standaardrapporten te ontsluiten. 
Beschrijf de standaard verzuimrapportages, en sta stil bij de verschillende kenmerken (o.a. werknemer, geslacht, leeftijd, organisatie eenheid, langdurig vs. kort durend verzuim, gemiddelde ziektefrequentie,  etc.). Lever hiervoor minimaal een lijst en voorbeelden aan.</t>
  </si>
  <si>
    <t>SGC_HRM1_92</t>
  </si>
  <si>
    <t>Verzuim - Rapportage</t>
  </si>
  <si>
    <t>De gemeente is eigen risicodrager. De kosten voor verzuim worden bepaald door het berekenen van de loonkosten van de werknemer gedurende de ziekteperiode. 
De aangeboden oplossing maakt het mogelijk een overzicht van de totale kosten voor het verzuim te genereren, waarbij o.a. zichtbaar wordt:
- kort/lang verzuim;
- de onderverdeling volgens de organisatorische indeling;
- de onderverdeling naar type personeel.
Indien bovengenoemde informatie niet via standaard rapporten op te leveren is, dienen de gegevens beschikbaar te zijn voor het extraheren naar een andere database.
Beschrijf hoe u kan voorzien in ondersteuning van deze overzichten en rapportages.</t>
  </si>
  <si>
    <t>SGC_HRM1_93</t>
  </si>
  <si>
    <t>Casemanagement</t>
  </si>
  <si>
    <t>De aangeboden oplossing voorziet in een mogelijkheid tot het toewijzen van een andere case manager aan een verzuimdossier.</t>
  </si>
  <si>
    <t>SGC_HRM1_94</t>
  </si>
  <si>
    <t xml:space="preserve">De aangeboden oplossing is in staat om bij wisseling van leidinggevende openstaande acties vanuit het verzuimprotocol toe te wijzen aan de nieuwe leidinggevende. </t>
  </si>
  <si>
    <t>HRM2: e-HRM software (SaaS) - Salarisadministratie (SA)</t>
  </si>
  <si>
    <t>SGC_HRM2_</t>
  </si>
  <si>
    <t>SGC_HRM2_1</t>
  </si>
  <si>
    <t>Beschrijf in welke mate de aangeboden oplossing voorziet in een proces om o.a. de volgende soorten declaraties via ESS in te dienen (en of combinatiedeclaraties mogelijk zijn):
- Dienstreis binnen- en buitenland;
- Overuren;
- Overige kosten;
- Verrichte werkzaamheden (is als iemand voor de gemeente werkzaamheden heeft verricht tegen een afgesproken vergoeding);
- Woon-werkverkeer (met o.a. verschil in OV, fiets)
- Thuiswerkvergoeding;
- Maaltijdvergoeding;
- Reiskosten sollicitant;
- VOG.</t>
  </si>
  <si>
    <t>SGC_HRM2_2</t>
  </si>
  <si>
    <t>De aangeboden oplossing heeft de mogelijkheid dat de werknemer/indiener in de ESS-omgeving een overzicht heeft met de al ingediende declaraties alsmede de status hiervan.</t>
  </si>
  <si>
    <t>SGC_HRM2_3</t>
  </si>
  <si>
    <t xml:space="preserve">Beschrijf in welke mate de aangeboden oplossing voorziet in een mogelijkheid onkostencategorieën (kostenrubrieken) beschikbaar te stellen aan werknemers (het liefst op basis van een algemeen profiel dat toegekend wordt aan de werknemer). Uitgangspunt hierbij is dat de huidige indeling (met verschillende kosten soorten gekoppeld aan een grootboek) gebruikt kan worden en dat er validatie kan plaatsvinden of de werknemer in aanmerking komt voor declaratie. Besteed in de beantwoording aandacht aan:
1) Validatie of werknemer in aanmerking komt voor type declaratie;
2) De mogelijkheid om declaratiekosten samen te voegen (bijvoorbeeld KM's en maaltijdvergoeding) bij activiteiten;
3) Inrichting van de huidige verschillende kosten soorten. </t>
  </si>
  <si>
    <t>SGC_HRM2_4</t>
  </si>
  <si>
    <t xml:space="preserve">De gemeente heeft als wens het voorkomen van foute invoer en validatie aan de bron. 
Beschrijf in welke mate de aangeboden oplossing hier ondersteunt. Sta stil bij de volgende aspecten:
1) Binnen de organisatie kunnen vastgestelde declaratieregels opgesteld worden (denk aan maximale bedragen per type declaratie);
2) Werknemers kunnen alleen declareren op voor hun toepasselijke onkosten typen;
3) Werknemers ondersteund worden in het selecteren van juiste onkosten type (waarbij foute invoer aan de bron geminimaliseerd wordt);
4) Declaraties kunnen automatisch goedgekeurd worden op basis van validatie regels (bijvoorbeeld op basis van bedrag);
5) Verschillende declaraties op één dag  voor thuiswerk vergoeding en woon-werk reiskosten is niet mogelijk. </t>
  </si>
  <si>
    <t>SGC_HRM2_5</t>
  </si>
  <si>
    <t xml:space="preserve">De aangeboden oplossing voorziet in een mogelijkheid vaste declaratievergoedingen (of maximaal uit te keren vergoedingsbedragen en/of percentages) vast te leggen. Denk aan ontbijt-, lunch, overnachtingen, etc. </t>
  </si>
  <si>
    <t>SGC_HRM2_6</t>
  </si>
  <si>
    <t xml:space="preserve">De aangeboden oplossing voorziet in het toevoegen van bijlagen (bonnen) aan de declaratie en dit verplicht te maken per onkostensoort. </t>
  </si>
  <si>
    <t>SGC_HRM2_7</t>
  </si>
  <si>
    <t>De aangeboden oplossing biedt de mogelijkheid tot kilometerdeclaratie.
Beschrijf in welke mate het systeem automatisch het aantal te declareren km’s berekent en het te vergoeden bedrag op basis van: beginpunt en eindpunt en het geldende declaratietarief (postcode gestuurd, op basis van afstandstool zoals Google Maps). 
Tevens dient het inzichtelijk te zijn of niet op dezelfde dag zowel woon- werkreiskosten als thuiswerkvergoeding gedeclareerd wordt. 
Beschrijf ook welke diensten, of extra kosten er eventueel gemaakt moeten worden om deze tool te gebruiken.</t>
  </si>
  <si>
    <t>SGC_HRM2_8</t>
  </si>
  <si>
    <t>De aangeboden oplossing ondersteunt het declaratieproces d.m.v. workflow. 
Dit is in te richten conform interne reglementen (bijvoorbeeld tot €500 alleen goedkeuring noodzakelijk door leidinggevende, vanaf €500 daarna ook naar directeur per organisatie onderdeel).
Beschrijf de mogelijkheden binnen de aangeboden oplossing.</t>
  </si>
  <si>
    <t>SGC_HRM2_9</t>
  </si>
  <si>
    <t>De aangeboden oplossing voorziet in de mogelijkheid een reden tot afwijzing mee te geven (code of opmerking) aan de aanvrager.</t>
  </si>
  <si>
    <t>SGC_HRM2_10</t>
  </si>
  <si>
    <t>De aangeboden oplossing presenteert bijlagen (van alle bestandstypen) binnen het portaal/de oplossing zodat op inhoud kan worden gecontroleerd door de betreffende rol in de workflow, (dit voorkomt het downloaden van bestanden op de device (AVG) en het separaat openen van bijlage in een ander programma).
Beschrijf de mogelijkheden binnen de aangeboden oplossing.</t>
  </si>
  <si>
    <t>SGC_HRM2_11</t>
  </si>
  <si>
    <t>Beschrijf in welke mate de aangeboden oplossing een mobiele (bijvoorbeeld een telefoon of tablet) ondersteuning biedt voor de gebruiker om een declaratie in te dienen.
De mobiele oplossing maakt daarbij gebruik van de camerafunctie van de betreffende device zodat verantwoordingsdocumenten eenvoudig kunnen worden toegevoegd.
Beschrijf in welke mate voldaan kan worden aan de door de Belastingdienst gestelde eisen conform declaraties (alhoewel het nummeren en paraferen van declaraties al is aangeschaft, moet een foto van een bon wel aan bepaalde voorwaarden voldoen).</t>
  </si>
  <si>
    <t>SGC_HRM2_12</t>
  </si>
  <si>
    <t>Beschrijf in welke mate de aangeboden oplossing gebruikt kan worden door PNIL'ers. 
Besteed in de beantwoording aandacht aan mogelijke andere verwerking (via Finance) en daadwerkelijke uitbetaling.</t>
  </si>
  <si>
    <t>SGC_HRM2_13</t>
  </si>
  <si>
    <t>Het declaraties voorziet in drag-and-drop functionaliteit m.b.t. het uploaden van bestanden (bijvoorbeeld vanuit een email, zodat bestanden niet eerst op een lokale schijf moeten worden geüpload).</t>
  </si>
  <si>
    <t>SGC_HRM2_14</t>
  </si>
  <si>
    <t>Declaraties - Rapportage</t>
  </si>
  <si>
    <t>De aangeboden oplossing biedt standaardrapportages m.b.t. declaraties waardoor inzicht wordt verkregen in:
- Verwerkte declaraties per maand;
- Totalen (aantallen en bedragen) per kostensoort;
- Declaraties in het proces;                                                                                                   
- Tevens is het mogelijk om te sorteren per afdeling of per periode.   
Lever een lijst aan van standaardrapportages.</t>
  </si>
  <si>
    <t>HLM_SA_2.2-</t>
  </si>
  <si>
    <t>SGC_HRM2_15</t>
  </si>
  <si>
    <t>Salaris verwerking</t>
  </si>
  <si>
    <t>De aangeboden oplossing kan:
-  specifieke looncomponenten  
- een deel van de loonsom 
- of de totale loonsom doorbelasten naar een of meerdere andere kostenplaats(en) dan geregistreerd. 
Beschrijf de mogelijkheden binnen de aangeboden oplossing.</t>
  </si>
  <si>
    <t>SGC_HRM2_16</t>
  </si>
  <si>
    <t xml:space="preserve">De aangeboden oplossing heeft de mogelijkheid om omschrijvingen en looncodes van alle arbeidsvoorwaarden door de gemeente zelf te laten inrichten. </t>
  </si>
  <si>
    <t>SGC_HRM2_17</t>
  </si>
  <si>
    <t>De aangeboden oplossing biedt de gemeente de mogelijkheid om individuele beloningsafpraken met werknemer te verwerken.</t>
  </si>
  <si>
    <t>SGC_HRM2_18</t>
  </si>
  <si>
    <t>Binnen de aangeboden oplossing dient het mogelijk te zijn om een deel en/of de gehele salarisberekening opnieuw te verwerken. 
De resultaten van het opnieuw verwerken worden correct verwerkt in respectievelijk:
- gekoppelde systemen;
- afdrachten;
- loonbetalingen.
Beschrijf de mogelijkheden binnen de aangeboden oplossing.</t>
  </si>
  <si>
    <t>SGC_HRM2_19</t>
  </si>
  <si>
    <t xml:space="preserve">Beschrijf in welke mate de aangeboden oplossing kan voorzien in het maken van proefberekeningen. 
Geef in de beantwoording aandacht aan:
- Hoe gebruiksvriendelijk het uitvoeren van een proefberekening is;
- In welke mate dit (g)een risico is op daadwerkelijke uitbetaling;
- Of er een concept salarisstrook gegenereerd kan worden.
Beschrijf de mogelijkheden om deze proefproducties uit te voeren. </t>
  </si>
  <si>
    <t>SGC_HRM2_20</t>
  </si>
  <si>
    <t>Binnen de aangeboden oplossing dient het mogelijk te zijn correctieproducties uit te voeren nadat verwerking van de salarissen van de lopende maand heeft plaatsgevonden. Beschrijf de mogelijkheden binnen de aangeboden oplossing.</t>
  </si>
  <si>
    <t>SGC_HRM2_21</t>
  </si>
  <si>
    <t>De aangeboden oplossing biedt een online handleiding (in het Nederlands) aan voor de salaris verwerkende dienst.</t>
  </si>
  <si>
    <t>SGC_HRM2_22</t>
  </si>
  <si>
    <t>De aangeboden oplossing biedt de mogelijkheid te koppelen met een bankapplicatie voor het klaar zetten van betaalbestanden t.b.v. loonbetaling werknemers en declaraties. Beschrijf de mogelijkheden binnen de aangeboden oplossing.</t>
  </si>
  <si>
    <t>SGC_HRM2_23</t>
  </si>
  <si>
    <t>De gemeente heeft als wens dat nabestaanden alleen informatie op papier krijgen. Dit bevat o.a. de salarisstrook van de eindafrekening én de jaaropgaaf in januari/februari. 
Beschrijf hoe de aangeboden oplossing hierin ondersteunt. Besteed aandacht aan:
- Hoe digitale communicatie wordt stilgezet;
- Hoe de gemeente documenten kan printen en identificeren.</t>
  </si>
  <si>
    <t>SGC_HRM2_24</t>
  </si>
  <si>
    <t>Salaris berekening</t>
  </si>
  <si>
    <t>Binnen de aangeboden oplossing is het voor de gemeente mogelijk om:
- salarisspecificaties met volledige doorrekening bij terugwerkende kracht mutaties te draaien;
- te controleren en signaleren als er een salaris wordt ingevoerd dat hoger of lager is dan het maximum of minimumbedrag van de salarisschaal;
- een nominaal salaris (bijv. ten behoeve van een stagiair) in te voeren;
- bepaalde groepen werknemers (zoals stagiaires, xx maanden in dienst, lopende ontslag/ziekte zaken)  uit te sluiten voor cao loonsverhogingen en uitkeringen;
- individuele personeelslasten t.b.v. begroting te berekenen en vast te leggen;
- werkloosheids- en arbeidsongeschiktheidspercentage en de aanspraken die werknemer uit hoofde hiervan heeft vast te leggen (de gemeente is eigen risicodrager voor werkloosheid, pseudo WW, en arbeidsongeschiktheid, WIA, en heeft voor beide categorieën re-integratie-verplichtingen.);
- codes en omschrijving reden mutatie (bijvoorbeeld, functiewijziging, zwangerschapsverlof, vast dienstverband e.d.) te gebruiken. 
Beschrijf de mogelijkheden binnen de aangeboden oplossing.</t>
  </si>
  <si>
    <t>SGC_HRM2_25</t>
  </si>
  <si>
    <r>
      <t xml:space="preserve">Beschrijf hoe het binnen de aangeboden oplossing mogelijk is om terugwerkende kracht berekeningen (TWK) over het </t>
    </r>
    <r>
      <rPr>
        <u/>
        <sz val="10"/>
        <color theme="1"/>
        <rFont val="Calibri"/>
        <family val="2"/>
        <scheme val="minor"/>
      </rPr>
      <t>lopende</t>
    </r>
    <r>
      <rPr>
        <sz val="10"/>
        <color theme="1"/>
        <rFont val="Calibri"/>
        <family val="2"/>
        <scheme val="minor"/>
      </rPr>
      <t xml:space="preserve"> jaar uit te voeren. </t>
    </r>
  </si>
  <si>
    <t>SGC_HRM2_26</t>
  </si>
  <si>
    <r>
      <t>Ervaring leert dat het helaas noodzakelijk is om terugwerkende kracht berekeningen (TWK) over het</t>
    </r>
    <r>
      <rPr>
        <u/>
        <sz val="10"/>
        <color theme="1"/>
        <rFont val="Calibri"/>
        <family val="2"/>
        <scheme val="minor"/>
      </rPr>
      <t xml:space="preserve"> vorige</t>
    </r>
    <r>
      <rPr>
        <sz val="10"/>
        <color theme="1"/>
        <rFont val="Calibri"/>
        <family val="2"/>
        <scheme val="minor"/>
      </rPr>
      <t xml:space="preserve"> jaar te verwerken. 
Beschrijf of dit mogelijk is binnen het aangeboden systeem. 
Sta bij de beantwoording stil welke acties de gemeente extra (ten opzichte van TWK in het lopende jaar) dient uit te voeren.</t>
    </r>
  </si>
  <si>
    <t>SGC_HRM2_27</t>
  </si>
  <si>
    <t xml:space="preserve">De aangeboden oplossing voorziet in een volledig geautomatiseerde berekening van het ABP jaarinkomen per peildatum (1 januari) en/of per datum in dienst, maar die wel te beïnvloeden is. Beschrijf de aangeboden oplossing, en in welke mate het maken van aanpassingen mogelijk is. </t>
  </si>
  <si>
    <t>SGC_HRM2_28</t>
  </si>
  <si>
    <t xml:space="preserve">De aangeboden oplossing ondersteunt een automatisch proces, waarbij als gevolg van salarisberekening een schuld van een werknemer aan de gemeente ontstaat, die schuld automatisch te verrekenen met nog komende loonperiodes. 
Daarbij moet het mogelijk zijn om dit gedurende de lopende loonperiodes aan te passen indien er andere afspraken met de werknemer gemaakt worden.
Beschrijf de aangeboden oplossing en op welke wijze het mogelijk is om desgewenst een handmatige correctie uit te voeren op de hoogte en/of aantal termijnen waarin een dergelijke schuld wordt afgerekend. </t>
  </si>
  <si>
    <t>SGC_HRM2_29</t>
  </si>
  <si>
    <t>De aangeboden oplossing biedt de mogelijkheid om achteraf betalingen te doen aan werknemers van wie de aanstelling is beëindigd. Dit moet mogelijk zijn tot en met het jaar volgend op de jaar van uitdiensttreding. Beschrijf de mogelijkheden binnen de aangeboden oplossing.</t>
  </si>
  <si>
    <t>SGC_HRM2_30</t>
  </si>
  <si>
    <t>De aangeboden oplossing biedt de mogelijkheid om bulkmutaties te ondersteunen. Denk hierbij bijvoorbeeld aan het wijzigen van een bruto vergoeding. Deze gegevens moeten ook met terugwerkende kracht te muteren zijn, waarna er een herberekening plaatsvindt op de salarissen, binnen het lopende kalenderjaar.
Beschrijf hoe de aangeboden oplossing hierin ondersteund. Besteed daarbij ook aandacht aan:
- Of bulkmutaties zijn gemaximaliseerd (bijvoorbeeld 100 werknemers tegelijk);
- Of er filter mogelijkheden zijn op groepen werknemers t.b.v. bulkmutaties.</t>
  </si>
  <si>
    <t>SGC_HRM2_31</t>
  </si>
  <si>
    <t>Looncomponenten</t>
  </si>
  <si>
    <t>De aangeboden oplossing ondersteunt:
- het vastleggen van looncomponenten in de vorm van bedragen, percentage van brutosalaris, percentage van maximum bepaalde schaal en of deze permanent of incidenteel zijn;
- het registreren van inhoudingen voor verzekeringspremies;
- het registreren van incidentele betalingen in bedragen en in uren, bijvoorbeeld bij overwerk;
- het vastleggen van de beslagvrije voet;
- het vastleggen van terugwerkende-kracht-mutaties;
- het berekenen van dienstjubilea en daarbij rekening houdend met onderbrekingen;
- het berekenen van ambtsjubilea, rekening houdend met het geregistreerde arbeidsverleden en met onderbrekingen;
- het berekenen en verwerken van eindheffingen op werknemer- en werkgeverniveau;
- cafetariaregelingen op basis van bron-doel combinaties (fietsplan, bedrijfsfitness en dergelijke) en/of werkkostenregeling;
- de berekeningswijze van de jaarlijkse salarisverhoging conform de cao gemeente en cao rijk (toepassing van normpercentages van het maximumsalaris, 1x, 2x of 0x);
- het berekenen van de fiscale ruimte voor het toepassen van de salderingsregeling voor reiskosten en uitruil met andere looncomponenten.
- het vastleggen van loon componenten op dienstverbandniveau/ kostenplaats/ kostendrager/ formatieplaats. 
Beschrijf de mogelijkheden binnen de aangeboden oplossing.</t>
  </si>
  <si>
    <t>SGC_HRM2_32</t>
  </si>
  <si>
    <t xml:space="preserve">Rapporten </t>
  </si>
  <si>
    <t>De aangeboden oplossing voorziet in een mogelijkheid tot creatie van een digitale jaaropgave.
Geef in de beantwoording aan hoe dit wordt ondersteund. 
Geef tevens aan wat de mogelijkheden zijn voor werknemers die op het moment van maken jaaropgave, niet meer in dienst zijn van HR.</t>
  </si>
  <si>
    <t>SGC_HRM2_33</t>
  </si>
  <si>
    <t>De aangeboden oplossing voorziet erin dat alle salariscomponenten en declaraties in overzichten worden gepresenteerd (in afzonderlijk te benoemen kostensoorten). Beschrijf de aangeboden oplossing. Lever hiervoor een voorbeeld aan.</t>
  </si>
  <si>
    <t>SGC_HRM2_34</t>
  </si>
  <si>
    <t>De aangeboden oplossing voorziet (ten behoeve van de controle op de salarisverwerking) in overzichten op werknemer niveau waarin bruto loonkosten, sociale lasten en pensioenpremies apart gepresenteerd worden.
Beschrijf de aangeboden oplossing. Lever hiervoor een voorbeeld aan.</t>
  </si>
  <si>
    <t>SGC_HRM2_35</t>
  </si>
  <si>
    <t>Binnen de aangeboden oplossing is het mogelijk dat de overzichten van de loonkosten kunnen worden gespecificeerd, zodat loonkosten uitgesplitst kunnen worden op werknemersniveau, functieniveau en formatieplaatsniveau.
Beschrijf de aangeboden oplossing. Lever hiervoor een voorbeeld aan.</t>
  </si>
  <si>
    <t>SGC_HRM2_36</t>
  </si>
  <si>
    <t>Binnen de aangeboden oplossing is het mogelijk dat in de overzichten de loonkosten van alle groepen werknemers  apart inzichtelijk gemaakt worden.
Beschrijf de aangeboden oplossing. Lever hiervoor een voorbeeld aan.</t>
  </si>
  <si>
    <t>SGC_HRM2_37</t>
  </si>
  <si>
    <t xml:space="preserve">Specificeer welke rapportages en inzichten periodiek en/of maandelijks gegenereerd kunnen worden. Geef in de beantwoording aan of aan de volgende wensen voldaan kan worden, (lever hiervoor een voorbeeld aan):
- werknemersspecificaties (salarisstroken en jaaropgaven);
- Kas- en negatieve bedragenlijst;
- Geblokkeerde bedragen;
- Lijst grondslagen en premies;
- Overzicht basis werkgevergegevens;
- Standenregister; relatie werktijdfactor vorige maand, salarisverschillen t.o.v. vorige maand en verschillen netto en bruto loon ten opzichte van vorige maand;
- Overzicht: berekend voorschot.
</t>
  </si>
  <si>
    <t>SGC_HRM2_38</t>
  </si>
  <si>
    <t>Specificeer welke standaardoverzichten (ter controle van salarisverwerking) standaard gegenereerd kunnen worden. Besteed daarbij aandacht aan het onderscheid van (lever hiervoor een voorbeeld aan):
- Management Informatie op het gebied van salaris;
- (centrale) salarisverwerkingscontrole;
- Controle op de invoer van werknemers.</t>
  </si>
  <si>
    <t>SGC_HRM2_39</t>
  </si>
  <si>
    <t>Specificeer in welke mate de volgende digitale output kan worden aangeleverd (i.v.m. verwerking financiële gegevens):
- boekings- en kostenoverzicht op persoonsniveau, waarbij een selectie gemaakt kan worden op organisatieonderdeel en afdeling; 
- boekings- en kostenoverzicht op persoonsniveau, waarbij selectie gemaakt kan worden op aparte elementen (kostensoorten, bijv. reiskosten, werkgeverskosten, verlofsoorten);
- aanspraken op persoonsniveau;
- berekeningsoverzicht, gegevens per maand per werknemer en gegevens per maand per organisatieonderdeel;
- standenregister;
Beschrijf tevens in welke formatten dit kan plaatsvinden, waarbij Excel de voorkeur heeft.</t>
  </si>
  <si>
    <t>SGC_HRM2_40</t>
  </si>
  <si>
    <t>De aangeboden oplossing voorziet in rapportage mogelijkheden t.b.v. een voorcontrole, lever hiervoor een voorbeeld aan. Denk hierbij aan:
- Inzicht in twk mutaties;
- Controle op bankgegevens;
- Controle op fte's per werknemer;
- Controle op niet ingevulde velden;
- Controle op verplicht in te vullen velden;       
- Controle op incidentele codes;                                                                                                  
- Controle op afgesloten codes en kostenplaatsen.</t>
  </si>
  <si>
    <t>SGC_HRM2_41</t>
  </si>
  <si>
    <t>Journalisering</t>
  </si>
  <si>
    <t>De aangeboden oplossing bevat een rechtstreekse koppeling met het financiële systeem van de gemeente (indien deze niet geïntegreerd is).
De koppeling bevat uitgebreide mogelijkheden tot controle, verbetering en foutafhandeling. Waarbij de mogelijkheid bestaat om meerdere keren per verwerkingsmaand een (gecorrigeerd) bestand aan te leveren. 
Beschrijf de mogelijkheden binnen de aangeboden oplossing.</t>
  </si>
  <si>
    <t>SGC_HRM2_42</t>
  </si>
  <si>
    <t>In de huidige methodes (Financieel en HRM ) is de financiële administratie is ingericht op basis van kostenplaatsen. Deze corresponderen met de afdelingen die gehanteerd worden in het E-HRM-systeem. Er is een wens dat afdelingen uit het E-HRM systeem kunnen worden vertaald naar (actieve) kostenplaatsen uit het financiële systeem. 
Beschrijf de mogelijkheden om hieraan tegemoet te komen.</t>
  </si>
  <si>
    <t>SGC_HRM2_43</t>
  </si>
  <si>
    <t>De vertaling van looncomponenten naar financiële entiteiten is door de gemeente zelf flexibel in te richten en aan te passen. 
Beschrijf de mogelijkheden binnen de aangeboden oplossing.</t>
  </si>
  <si>
    <t>HLM_SA_2.3-</t>
  </si>
  <si>
    <t>IKB (Individueel Keuze Budget)</t>
  </si>
  <si>
    <t>SGC_HRM2_44</t>
  </si>
  <si>
    <t>Beschrijf hoe de aangeboden oplossing omgaat met het IKB proces. Besteed in de omschrijving minimaal aandacht voor:
- het registreren van het IKB budget per medewerker;                                                                                                                                                                                                                                                                                 
- het registreren van nieuwe doelen of bronnen in het IKB-budget;
- het overzicht/inzicht van medewerkers in hun budget, gemaakte keuzes, en salaris consequenties;
- het goedkeuringsproces.</t>
  </si>
  <si>
    <t>SGC_HRM2_45</t>
  </si>
  <si>
    <t>De aangeboden oplossing "dwingt"  (het overhouden van een saldo van 0 euro) een medewerker tot minimaal een gedeeltelijke IKB uitbetaling in de laatste periode van de IKB cyclus (maand december), indien er geen keuzes zijn gemaakt.
Beschrijf hoe de aangeboden oplossing hierin kan ondersteunen, maar ook hoe dit "voorkomen" kan worden met rapportages.</t>
  </si>
  <si>
    <t>SGC_HRM2_46</t>
  </si>
  <si>
    <t>Het IKB-proces is voorzien in de Salarisadministratie oplossing. Geaccordeerde keuzes kunnen een impact hebben op de HR administratie. Denk hierbij aan het aankopen van extra verlof. Beschrijf hoe het proces loopt in combinatie met het aangeboden HR (en mogelijk) financiële systeem. Denk hierbij o.a. aan:
- workflow;
- rapportages;
- notificaties;
- of mogelijk geen integratie, maar een volledig handmatig proces.</t>
  </si>
  <si>
    <t>SGC_HRM2_47</t>
  </si>
  <si>
    <t xml:space="preserve">IKB </t>
  </si>
  <si>
    <t>De aangeboden oplossing ondersteunt het kopen en verkopen van verlofuren (met signaleringsfunctie bij overschrijven ingestelde maxima) conform geldende CAO's, 
Deze vermeerdering of vermindering wordt automatisch verwerkt in de verlofsaldi.
Beschrijf de aangeboden oplossing.</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</si>
  <si>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</si>
  <si>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</si>
  <si>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</si>
  <si>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</si>
  <si>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</si>
  <si>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</si>
  <si>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Medewerker administratie</t>
  </si>
  <si>
    <r>
      <t xml:space="preserve">De gemeente maakt een onderscheid in de volgende categorieën medewerkers, </t>
    </r>
    <r>
      <rPr>
        <b/>
        <sz val="11"/>
        <color rgb="FF000000"/>
        <rFont val="Calibri"/>
        <family val="2"/>
      </rPr>
      <t xml:space="preserve">naar aard van de aanstelling/overeenkomst:
</t>
    </r>
    <r>
      <rPr>
        <sz val="11"/>
        <color rgb="FF000000"/>
        <rFont val="Calibri"/>
        <family val="2"/>
      </rPr>
      <t>- Personeel in loondienst (PIL);
- Personeel niet in loondienst - Externen (PNIL). 
- PIL zijn Medewerkers met een reguliere, vaste of tijdelijke aanstelling in FTE’s.
- PNIL zijn uitzendkrachten, externen overig(freelancers, ZZP-ers en inhuur op factuurbasis van externe bedrijven/bureaus)</t>
    </r>
  </si>
  <si>
    <t>REF-3</t>
  </si>
  <si>
    <t xml:space="preserve">Instroom </t>
  </si>
  <si>
    <r>
      <t xml:space="preserve">De </t>
    </r>
    <r>
      <rPr>
        <b/>
        <sz val="11"/>
        <rFont val="Calibri"/>
        <family val="2"/>
        <scheme val="minor"/>
      </rPr>
      <t>aanbiedingsbrief</t>
    </r>
    <r>
      <rPr>
        <sz val="11"/>
        <rFont val="Calibri"/>
        <family val="2"/>
        <scheme val="minor"/>
      </rPr>
      <t xml:space="preserve"> is een document waarin na het arbeidsvoorwaardengesprek de afspraken worden vastgelegd met betrekking tot salaris en werkdagen. 
Dit document wordt door beide partijen ondertekend en heeft een juridische waarde. De verklaring  geldt als basis voor het opstellen van de arbeidsovereenkomst. 
De verklaring bevat tevens uitleg over de VOG aanvraag procedure. </t>
    </r>
  </si>
  <si>
    <t>REF-4</t>
  </si>
  <si>
    <r>
      <t xml:space="preserve">Een </t>
    </r>
    <r>
      <rPr>
        <b/>
        <sz val="11"/>
        <rFont val="Calibri"/>
        <family val="2"/>
        <scheme val="minor"/>
      </rPr>
      <t>werknemer</t>
    </r>
    <r>
      <rPr>
        <sz val="11"/>
        <rFont val="Calibri"/>
        <family val="2"/>
        <scheme val="minor"/>
      </rPr>
      <t xml:space="preserve"> is een medewerker in loondienst/ op de payroll, een</t>
    </r>
    <r>
      <rPr>
        <b/>
        <sz val="11"/>
        <rFont val="Calibri"/>
        <family val="2"/>
        <scheme val="minor"/>
      </rPr>
      <t xml:space="preserve"> medewerker</t>
    </r>
    <r>
      <rPr>
        <sz val="11"/>
        <rFont val="Calibri"/>
        <family val="2"/>
        <scheme val="minor"/>
      </rPr>
      <t xml:space="preserve"> is iemand die taken verricht ten behoeve van de gemeente, en kan dus in loondienst of niet (PNIL, personeel niet in loondienst) zijn. </t>
    </r>
  </si>
  <si>
    <t>REF-5</t>
  </si>
  <si>
    <r>
      <rPr>
        <b/>
        <sz val="11"/>
        <rFont val="Calibri"/>
        <family val="2"/>
        <scheme val="minor"/>
      </rPr>
      <t>Leidinggevende</t>
    </r>
    <r>
      <rPr>
        <sz val="11"/>
        <rFont val="Calibri"/>
        <family val="2"/>
        <scheme val="minor"/>
      </rPr>
      <t xml:space="preserve"> kan afdelingshoofd, manager, directeur of CVB-lid zijn. De  leidinggevende geeft leiding aan een groep medewerkers.</t>
    </r>
  </si>
  <si>
    <t>REF-6</t>
  </si>
  <si>
    <t>ESS</t>
  </si>
  <si>
    <r>
      <rPr>
        <b/>
        <sz val="11"/>
        <rFont val="Calibri"/>
        <family val="2"/>
        <scheme val="minor"/>
      </rPr>
      <t>Employee self service (ESS)</t>
    </r>
    <r>
      <rPr>
        <sz val="11"/>
        <rFont val="Calibri"/>
        <family val="2"/>
        <scheme val="minor"/>
      </rPr>
      <t>: Hiermee heeft elke werknemer toegang tot alle gegevens van het eigen personeelsdossier. Daarnaast is de werknemer in het kader van ‘invoer aan de bron’ betrokken bij workflows in een systeem: als onderdeel van een workflow of als initieerder van een workflow om gegevens die de eigen arbeidsrelatie betreffen aan te passen.</t>
    </r>
  </si>
  <si>
    <t>REF-7</t>
  </si>
  <si>
    <t>Verzuimdossier: Het dossier dat alle afspraken en formulieren bevat die betrekkeing hebben op re-integratie van een zieke werknemer.</t>
  </si>
  <si>
    <t>REF-8</t>
  </si>
  <si>
    <r>
      <rPr>
        <b/>
        <sz val="11"/>
        <rFont val="Calibri"/>
        <family val="2"/>
        <scheme val="minor"/>
      </rPr>
      <t xml:space="preserve">Personeelsdossier: </t>
    </r>
    <r>
      <rPr>
        <sz val="11"/>
        <rFont val="Calibri"/>
        <family val="2"/>
        <scheme val="minor"/>
      </rPr>
      <t xml:space="preserve">Een personeelsdossier is het digitale dossier waarin de werkgever alle </t>
    </r>
    <r>
      <rPr>
        <b/>
        <sz val="11"/>
        <rFont val="Calibri"/>
        <family val="2"/>
        <scheme val="minor"/>
      </rPr>
      <t>documenten</t>
    </r>
    <r>
      <rPr>
        <sz val="11"/>
        <rFont val="Calibri"/>
        <family val="2"/>
        <scheme val="minor"/>
      </rPr>
      <t xml:space="preserve"> m.b.t. de werknemer en de onderlinge overeengekomen afspraken bewaart. 
Dit zijn veelal een kopie van een geldig ID bewijs, kopieën van arbeidsovereenkomsten, onderlinge correspondentie, verslagen van beoordelings- en/of functioneringsgesprekken. Maar dit kunnen ook kopieën van diploma’s en andere opleidingscertificaten zijn.</t>
    </r>
  </si>
  <si>
    <t>REF-9</t>
  </si>
  <si>
    <r>
      <rPr>
        <b/>
        <sz val="11"/>
        <rFont val="Calibri"/>
        <family val="2"/>
        <scheme val="minor"/>
      </rPr>
      <t>Medewerker dossier:</t>
    </r>
    <r>
      <rPr>
        <sz val="11"/>
        <rFont val="Calibri"/>
        <family val="2"/>
        <scheme val="minor"/>
      </rPr>
      <t xml:space="preserve"> Een medewerker dossier is de registratie van een medewerker in een dossier. Dit is de kan bijvoorbeld met een stamkaart met o.a. NAW gegevens, maar ook verslaglegging van salaris, functie  alsmede alle bijbehorende wijzigingen (promoties, bevorderingen, reden van uitdiensttreding). 
Dit is een digitale weergave van alle relevante informatie van de medewerker.</t>
    </r>
  </si>
  <si>
    <t>REF-10</t>
  </si>
  <si>
    <t>Organisatie</t>
  </si>
  <si>
    <t>Zelfsturende teams: Een zelfsturend team is een relatief vaste groep van medewerkers in een organisatie die gezamenlijk verantwoordelijk is voor het totale proces waarin producten of diensten tot stand komen, die aan een interne of externe klant worden geleverd.</t>
  </si>
  <si>
    <t>REF-11</t>
  </si>
  <si>
    <t>PNIL</t>
  </si>
  <si>
    <t>Personeel niet in Loondienst waarbij andere registratie eisen van kracht zijn en die geleverd worden vanuit Leveranciers en Ketenpartners.</t>
  </si>
  <si>
    <t>REF-12</t>
  </si>
  <si>
    <t>Synoniem</t>
  </si>
  <si>
    <t xml:space="preserve">Een synoniem is de benaming van een functie die onder andere gebruikt wordt voor acces management (SmartAim). </t>
  </si>
  <si>
    <t>REF-13</t>
  </si>
  <si>
    <t>Werving &amp; Selectie</t>
  </si>
  <si>
    <r>
      <t xml:space="preserve">De gemeente maakt gebruik van een Dynamisch Aankoop Systeem (Haarlemmermeerhuurtin.nl), benoemt als </t>
    </r>
    <r>
      <rPr>
        <b/>
        <sz val="11"/>
        <color rgb="FF000000"/>
        <rFont val="Calibri"/>
      </rPr>
      <t>DAS</t>
    </r>
  </si>
  <si>
    <t>REF-14</t>
  </si>
  <si>
    <r>
      <t>De gemeente heeft (en blijft deze gebruiken) aparte applicaties voor werving &amp; selectie (WerkenbijHaarlemmermeer.nl) en inhuur van extern personeel (Haarlemmermeerhuurtin.nl / DAS). Beiden geleverd door T</t>
    </r>
    <r>
      <rPr>
        <b/>
        <sz val="11"/>
        <color rgb="FF000000"/>
        <rFont val="Calibri"/>
      </rPr>
      <t>he Solutions Factory</t>
    </r>
    <r>
      <rPr>
        <sz val="11"/>
        <color rgb="FF000000"/>
        <rFont val="Calibri"/>
      </rPr>
      <t xml:space="preserve">. Indien er gesproken wordt over </t>
    </r>
    <r>
      <rPr>
        <b/>
        <sz val="11"/>
        <color rgb="FF000000"/>
        <rFont val="Calibri"/>
      </rPr>
      <t>The Solutions Factory,</t>
    </r>
    <r>
      <rPr>
        <sz val="11"/>
        <color rgb="FF000000"/>
        <rFont val="Calibri"/>
      </rPr>
      <t xml:space="preserve"> gaat het over de applicatie voor werving &amp; selectie.</t>
    </r>
  </si>
  <si>
    <t>De gemeente wenst voor PNIL extra informatie te kunnen registreren. De gemeente maakt voor het contracteren van externe medewerkers gebruik van verschillende raamovereenkomsten (en het systeem DAS).
 De doelstelling is dat er een koppeling wordt gerealiseerd voor het opvoeren van de externe medewerkers in het HR-systeem. Beschrijf hoe een externe medewerker vanuit een extern systeem geregistreerd kan worden in de aangeboden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</si>
</sst>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
    <numFmt numFmtId="165" formatCode="_ * #,##0_ ;_ * \-#,##0_ ;_ * &quot;-&quot;??_ ;_ @_ "/>
  </numFmts>
  <fonts count="36"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6"/>
      <color theme="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8"/>
      <color rgb="FFFFFFFF"/>
      <name val="Calibri"/>
      <family val="2"/>
      <scheme val="minor"/>
    </font>
    <font>
      <sz val="11"/>
      <color rgb="FF9C0006"/>
      <name val="Calibri"/>
      <family val="2"/>
      <scheme val="minor"/>
    </font>
    <font>
      <sz val="11"/>
      <color rgb="FF000000"/>
      <name val="Calibri"/>
      <family val="2"/>
    </font>
    <font>
      <b/>
      <sz val="11"/>
      <name val="Calibri"/>
      <family val="2"/>
      <scheme val="minor"/>
    </font>
    <font>
      <b/>
      <sz val="11"/>
      <color rgb="FF000000"/>
      <name val="Calibri"/>
      <family val="2"/>
    </font>
    <font>
      <u/>
      <sz val="10"/>
      <color theme="1"/>
      <name val="Calibri"/>
      <family val="2"/>
      <scheme val="minor"/>
    </font>
    <font>
      <sz val="11"/>
      <name val="Calibri"/>
      <family val="2"/>
    </font>
    <font>
      <b/>
      <sz val="11"/>
      <color rgb="FF000000"/>
      <name val="Calibri"/>
    </font>
    <font>
      <sz val="11"/>
      <color rgb="FF000000"/>
      <name val="Calibri"/>
    </font>
  </fonts>
  <fills count="11">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rgb="FFFFC7CE"/>
      </patternFill>
    </fill>
  </fills>
  <borders count="6">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2" fillId="0" borderId="0" applyNumberFormat="0" applyFill="0" applyBorder="0" applyAlignment="0" applyProtection="0"/>
    <xf numFmtId="0" fontId="28" fillId="10" borderId="0" applyNumberFormat="0" applyBorder="0" applyAlignment="0" applyProtection="0"/>
  </cellStyleXfs>
  <cellXfs count="91">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4"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5" fontId="0" fillId="0" borderId="0" xfId="22" applyNumberFormat="1" applyFont="1"/>
    <xf numFmtId="165"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22" fillId="4" borderId="0" xfId="0" applyFont="1" applyFill="1"/>
    <xf numFmtId="0" fontId="0" fillId="2" borderId="0" xfId="0" applyFill="1"/>
    <xf numFmtId="0" fontId="23"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4" fillId="3" borderId="0" xfId="0" applyFont="1" applyFill="1" applyAlignment="1">
      <alignment vertical="top"/>
    </xf>
    <xf numFmtId="0" fontId="25"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0" borderId="2" xfId="0" applyBorder="1" applyAlignment="1">
      <alignment vertical="top"/>
    </xf>
    <xf numFmtId="0" fontId="0" fillId="9" borderId="2" xfId="0" applyFill="1" applyBorder="1"/>
    <xf numFmtId="0" fontId="19" fillId="9" borderId="2" xfId="0" applyFont="1" applyFill="1" applyBorder="1"/>
    <xf numFmtId="0" fontId="2" fillId="9" borderId="2" xfId="23" applyFill="1" applyBorder="1"/>
    <xf numFmtId="0" fontId="5" fillId="0" borderId="0" xfId="0" applyFont="1"/>
    <xf numFmtId="0" fontId="1" fillId="0" borderId="0" xfId="0" applyFont="1" applyAlignment="1">
      <alignment horizontal="left" vertical="top"/>
    </xf>
    <xf numFmtId="0" fontId="5" fillId="0" borderId="0" xfId="0" applyFont="1" applyAlignment="1">
      <alignment horizontal="left" vertical="top"/>
    </xf>
    <xf numFmtId="0" fontId="26" fillId="0" borderId="2" xfId="0" applyFont="1" applyBorder="1" applyAlignment="1">
      <alignment horizontal="left" vertical="top"/>
    </xf>
    <xf numFmtId="0" fontId="26" fillId="0" borderId="2" xfId="0" applyFont="1" applyBorder="1"/>
    <xf numFmtId="0" fontId="0" fillId="9" borderId="2" xfId="0" applyFill="1" applyBorder="1" applyAlignment="1">
      <alignment horizontal="left" indent="1"/>
    </xf>
    <xf numFmtId="0" fontId="14" fillId="9" borderId="0" xfId="0" applyFont="1" applyFill="1"/>
    <xf numFmtId="164" fontId="25" fillId="9" borderId="0" xfId="0" quotePrefix="1" applyNumberFormat="1" applyFont="1" applyFill="1" applyAlignment="1">
      <alignment horizontal="left" vertical="top" wrapText="1"/>
    </xf>
    <xf numFmtId="0" fontId="25" fillId="9" borderId="0" xfId="0" applyFont="1" applyFill="1" applyAlignment="1">
      <alignment vertical="top" wrapText="1"/>
    </xf>
    <xf numFmtId="164" fontId="26" fillId="0" borderId="2" xfId="0" quotePrefix="1" applyNumberFormat="1" applyFont="1" applyBorder="1" applyAlignment="1">
      <alignment horizontal="left" vertical="top" wrapText="1"/>
    </xf>
    <xf numFmtId="0" fontId="29" fillId="0" borderId="2" xfId="0" applyFont="1" applyBorder="1" applyAlignment="1">
      <alignment wrapText="1"/>
    </xf>
    <xf numFmtId="164" fontId="26" fillId="0" borderId="2" xfId="0" applyNumberFormat="1" applyFont="1" applyBorder="1" applyAlignment="1">
      <alignment horizontal="left" vertical="top" wrapText="1"/>
    </xf>
    <xf numFmtId="0" fontId="4" fillId="4" borderId="0" xfId="0" applyFont="1" applyFill="1" applyAlignment="1">
      <alignment horizontal="center" vertical="center" wrapText="1"/>
    </xf>
    <xf numFmtId="0" fontId="24" fillId="4" borderId="0" xfId="0" applyFont="1" applyFill="1" applyAlignment="1">
      <alignment horizontal="center" vertical="center" wrapText="1"/>
    </xf>
    <xf numFmtId="0" fontId="4" fillId="3" borderId="0" xfId="0" applyFont="1" applyFill="1" applyAlignment="1">
      <alignment horizontal="left" vertical="top" wrapText="1"/>
    </xf>
    <xf numFmtId="0" fontId="1" fillId="0" borderId="0" xfId="0" applyFont="1" applyAlignment="1">
      <alignment wrapText="1"/>
    </xf>
    <xf numFmtId="0" fontId="5" fillId="0" borderId="0" xfId="0" applyFont="1" applyAlignment="1">
      <alignment horizontal="left" vertical="top" wrapText="1"/>
    </xf>
    <xf numFmtId="0" fontId="1" fillId="0" borderId="0" xfId="0" applyFont="1" applyAlignment="1">
      <alignment horizontal="left" vertical="top" wrapText="1"/>
    </xf>
    <xf numFmtId="0" fontId="4" fillId="4" borderId="0" xfId="0" applyFont="1" applyFill="1" applyAlignment="1">
      <alignment horizontal="left" vertical="top" wrapText="1"/>
    </xf>
    <xf numFmtId="0" fontId="24" fillId="4" borderId="0" xfId="0" applyFont="1" applyFill="1" applyAlignment="1">
      <alignment horizontal="left" vertical="top" wrapText="1"/>
    </xf>
    <xf numFmtId="0" fontId="6" fillId="0" borderId="0" xfId="24" applyFont="1" applyFill="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33" fillId="0" borderId="2" xfId="0" applyFont="1" applyBorder="1" applyAlignment="1">
      <alignment wrapText="1"/>
    </xf>
    <xf numFmtId="0" fontId="33" fillId="0" borderId="3" xfId="0" applyFont="1" applyBorder="1" applyAlignment="1">
      <alignment wrapText="1"/>
    </xf>
    <xf numFmtId="0" fontId="35" fillId="0" borderId="3" xfId="0" applyFont="1" applyBorder="1" applyAlignment="1">
      <alignment wrapText="1"/>
    </xf>
    <xf numFmtId="0" fontId="33" fillId="0" borderId="4" xfId="0" applyFont="1" applyBorder="1" applyAlignment="1">
      <alignment wrapText="1"/>
    </xf>
    <xf numFmtId="0" fontId="33" fillId="0" borderId="5" xfId="0" applyFont="1" applyBorder="1" applyAlignment="1">
      <alignment wrapText="1"/>
    </xf>
    <xf numFmtId="0" fontId="35" fillId="0" borderId="5" xfId="0" applyFont="1" applyBorder="1" applyAlignment="1">
      <alignment wrapText="1"/>
    </xf>
    <xf numFmtId="0" fontId="27" fillId="4" borderId="0" xfId="0" applyFont="1" applyFill="1" applyAlignment="1">
      <alignment horizontal="center" vertical="top" wrapText="1"/>
    </xf>
    <xf numFmtId="0" fontId="27" fillId="4" borderId="0" xfId="0" applyFont="1" applyFill="1" applyAlignment="1">
      <alignment horizontal="center" vertical="center" wrapText="1"/>
    </xf>
  </cellXfs>
  <cellStyles count="25">
    <cellStyle name="Gevolgde hyperlink" xfId="10" builtinId="9" hidden="1"/>
    <cellStyle name="Gevolgde hyperlink" xfId="20" builtinId="9" hidden="1"/>
    <cellStyle name="Gevolgde hyperlink" xfId="8" builtinId="9" hidden="1"/>
    <cellStyle name="Gevolgde hyperlink" xfId="16" builtinId="9" hidden="1"/>
    <cellStyle name="Gevolgde hyperlink" xfId="6" builtinId="9" hidden="1"/>
    <cellStyle name="Gevolgde hyperlink" xfId="12" builtinId="9" hidden="1"/>
    <cellStyle name="Gevolgde hyperlink" xfId="14" builtinId="9" hidden="1"/>
    <cellStyle name="Gevolgde hyperlink" xfId="4" builtinId="9" hidden="1"/>
    <cellStyle name="Gevolgde hyperlink" xfId="18" builtinId="9" hidden="1"/>
    <cellStyle name="Gevolgde hyperlink" xfId="2" builtinId="9" hidden="1"/>
    <cellStyle name="Hyperlink" xfId="15" builtinId="8" hidden="1"/>
    <cellStyle name="Hyperlink" xfId="19" builtinId="8" hidden="1"/>
    <cellStyle name="Hyperlink" xfId="9" builtinId="8" hidden="1"/>
    <cellStyle name="Hyperlink" xfId="1" builtinId="8" hidden="1"/>
    <cellStyle name="Hyperlink" xfId="3" builtinId="8" hidden="1"/>
    <cellStyle name="Hyperlink" xfId="5" builtinId="8" hidden="1"/>
    <cellStyle name="Hyperlink" xfId="11" builtinId="8" hidden="1"/>
    <cellStyle name="Hyperlink" xfId="7" builtinId="8" hidden="1"/>
    <cellStyle name="Hyperlink" xfId="13" builtinId="8" hidden="1"/>
    <cellStyle name="Hyperlink" xfId="17" builtinId="8" hidden="1"/>
    <cellStyle name="Hyperlink" xfId="23" builtinId="8"/>
    <cellStyle name="Komma" xfId="22" builtinId="3"/>
    <cellStyle name="Ongeldig" xfId="24" builtinId="27"/>
    <cellStyle name="Procent" xfId="2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153865</xdr:rowOff>
    </xdr:from>
    <xdr:to>
      <xdr:col>4</xdr:col>
      <xdr:colOff>18362</xdr:colOff>
      <xdr:row>39</xdr:row>
      <xdr:rowOff>84587</xdr:rowOff>
    </xdr:to>
    <xdr:pic>
      <xdr:nvPicPr>
        <xdr:cNvPr id="2" name="Picture 2" descr="Afbeelding met diagram, schematisch&#10;&#10;Automatisch gegenereerde beschrijving">
          <a:extLst>
            <a:ext uri="{FF2B5EF4-FFF2-40B4-BE49-F238E27FC236}">
              <a16:creationId xmlns:a16="http://schemas.microsoft.com/office/drawing/2014/main" id="{0EDBB959-9923-410D-A29C-8B66DCF0A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2442"/>
          <a:ext cx="8649477" cy="4873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1"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8DB01-9B9E-4FCC-A45C-B8C2A26AB848}">
  <sheetPr>
    <tabColor rgb="FFFFC000"/>
  </sheetPr>
  <dimension ref="A1:B7"/>
  <sheetViews>
    <sheetView tabSelected="1" zoomScaleNormal="100" workbookViewId="0"/>
  </sheetViews>
  <sheetFormatPr defaultColWidth="9.1796875" defaultRowHeight="14.5" x14ac:dyDescent="0.35"/>
  <cols>
    <col min="1" max="1" width="9.1796875" style="81"/>
    <col min="2" max="2" width="62.453125" style="81" customWidth="1"/>
    <col min="3" max="16384" width="9.1796875" style="81"/>
  </cols>
  <sheetData>
    <row r="1" spans="1:2" x14ac:dyDescent="0.35">
      <c r="A1" s="81" t="s">
        <v>0</v>
      </c>
      <c r="B1" s="82"/>
    </row>
    <row r="2" spans="1:2" x14ac:dyDescent="0.35">
      <c r="B2" s="82"/>
    </row>
    <row r="3" spans="1:2" x14ac:dyDescent="0.35">
      <c r="A3" s="81" t="s">
        <v>1</v>
      </c>
      <c r="B3" s="82" t="s">
        <v>2</v>
      </c>
    </row>
    <row r="4" spans="1:2" ht="159.5" x14ac:dyDescent="0.35">
      <c r="A4" s="81" t="s">
        <v>3</v>
      </c>
      <c r="B4" s="82" t="s">
        <v>4</v>
      </c>
    </row>
    <row r="5" spans="1:2" ht="29" x14ac:dyDescent="0.35">
      <c r="A5" s="81" t="s">
        <v>5</v>
      </c>
      <c r="B5" s="82" t="s">
        <v>6</v>
      </c>
    </row>
    <row r="6" spans="1:2" x14ac:dyDescent="0.35">
      <c r="A6" s="81" t="s">
        <v>7</v>
      </c>
      <c r="B6" s="82" t="s">
        <v>8</v>
      </c>
    </row>
    <row r="7" spans="1:2" ht="232" x14ac:dyDescent="0.35">
      <c r="A7" s="81" t="s">
        <v>9</v>
      </c>
      <c r="B7" s="82"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12"/>
  <sheetViews>
    <sheetView zoomScaleNormal="100" zoomScalePageLayoutView="85" workbookViewId="0">
      <selection activeCell="D4" sqref="D4"/>
    </sheetView>
  </sheetViews>
  <sheetFormatPr defaultColWidth="8.453125" defaultRowHeight="14.5" x14ac:dyDescent="0.35"/>
  <cols>
    <col min="1" max="1" width="15.453125" style="45" customWidth="1"/>
    <col min="2" max="2" width="21.453125" style="45" customWidth="1"/>
    <col min="3" max="3" width="78.453125" style="45" customWidth="1"/>
    <col min="4" max="16384" width="8.453125" style="45"/>
  </cols>
  <sheetData>
    <row r="1" spans="1:3" ht="29" x14ac:dyDescent="0.35">
      <c r="A1" s="53" t="s">
        <v>11</v>
      </c>
      <c r="B1" s="54" t="s">
        <v>12</v>
      </c>
      <c r="C1" s="54" t="s">
        <v>13</v>
      </c>
    </row>
    <row r="2" spans="1:3" x14ac:dyDescent="0.35">
      <c r="A2" s="58" t="s">
        <v>14</v>
      </c>
      <c r="B2" s="56"/>
      <c r="C2" s="56"/>
    </row>
    <row r="3" spans="1:3" x14ac:dyDescent="0.35">
      <c r="A3" s="58" t="s">
        <v>15</v>
      </c>
      <c r="B3" s="62" t="s">
        <v>16</v>
      </c>
      <c r="C3" s="57" t="s">
        <v>17</v>
      </c>
    </row>
    <row r="4" spans="1:3" x14ac:dyDescent="0.35">
      <c r="A4" s="58"/>
      <c r="B4" s="62" t="s">
        <v>18</v>
      </c>
      <c r="C4" s="64" t="s">
        <v>19</v>
      </c>
    </row>
    <row r="5" spans="1:3" x14ac:dyDescent="0.35">
      <c r="A5" s="58"/>
      <c r="B5" s="62" t="s">
        <v>20</v>
      </c>
      <c r="C5" s="64" t="s">
        <v>21</v>
      </c>
    </row>
    <row r="6" spans="1:3" x14ac:dyDescent="0.35">
      <c r="A6" s="58"/>
      <c r="B6" s="62" t="s">
        <v>20</v>
      </c>
      <c r="C6" s="64" t="s">
        <v>22</v>
      </c>
    </row>
    <row r="7" spans="1:3" x14ac:dyDescent="0.35">
      <c r="A7" s="58"/>
      <c r="B7" s="62" t="s">
        <v>23</v>
      </c>
      <c r="C7" s="64" t="s">
        <v>24</v>
      </c>
    </row>
    <row r="8" spans="1:3" x14ac:dyDescent="0.35">
      <c r="A8" s="58" t="s">
        <v>25</v>
      </c>
      <c r="B8" s="62" t="s">
        <v>26</v>
      </c>
      <c r="C8" s="57" t="s">
        <v>27</v>
      </c>
    </row>
    <row r="9" spans="1:3" x14ac:dyDescent="0.35">
      <c r="A9" s="58"/>
      <c r="B9" s="62" t="s">
        <v>28</v>
      </c>
      <c r="C9" s="64" t="s">
        <v>29</v>
      </c>
    </row>
    <row r="10" spans="1:3" x14ac:dyDescent="0.35">
      <c r="A10" s="58"/>
      <c r="B10" s="62" t="s">
        <v>30</v>
      </c>
      <c r="C10" s="64" t="s">
        <v>31</v>
      </c>
    </row>
    <row r="11" spans="1:3" x14ac:dyDescent="0.35">
      <c r="A11" s="58"/>
      <c r="B11" s="62" t="s">
        <v>32</v>
      </c>
      <c r="C11" s="64" t="s">
        <v>33</v>
      </c>
    </row>
    <row r="12" spans="1:3" x14ac:dyDescent="0.35">
      <c r="A12" s="58" t="s">
        <v>34</v>
      </c>
      <c r="B12" s="63"/>
      <c r="C12" s="56" t="s">
        <v>34</v>
      </c>
    </row>
  </sheetData>
  <phoneticPr fontId="21" type="noConversion"/>
  <hyperlinks>
    <hyperlink ref="A2" location="Legenda!A1" display="Legenda" xr:uid="{8653C901-9945-43E9-9BBD-4BF58E74486F}"/>
    <hyperlink ref="A3" location="'HR1'!A1" display="HR1" xr:uid="{FCF59C7E-BB57-4715-B061-909E058387DE}"/>
    <hyperlink ref="A12" location="Definities!A1" display="Definities" xr:uid="{9ACDCDEF-FD00-42F5-BB89-763FA119D469}"/>
    <hyperlink ref="A8" location="'HR1'!A1" display="HR1" xr:uid="{97294FE2-CE0B-436E-914B-EEA4001C80DC}"/>
  </hyperlinks>
  <pageMargins left="0.7" right="0.7" top="0.75" bottom="0.75" header="0.3" footer="0.3"/>
  <pageSetup paperSize="9" scale="72" orientation="landscape" horizontalDpi="300" verticalDpi="300" r:id="rId1"/>
  <headerFooter>
    <oddFooter>&amp;L&amp;F - &amp;A&amp;C&amp;D&amp;RPagina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5"/>
  <sheetViews>
    <sheetView topLeftCell="A31" workbookViewId="0">
      <selection activeCell="B21" sqref="B21:I46"/>
    </sheetView>
  </sheetViews>
  <sheetFormatPr defaultColWidth="8.453125" defaultRowHeight="14.5" x14ac:dyDescent="0.35"/>
  <cols>
    <col min="2" max="2" width="14.453125" bestFit="1" customWidth="1"/>
    <col min="3" max="3" width="6.453125" bestFit="1" customWidth="1"/>
    <col min="4" max="7" width="7.453125" bestFit="1" customWidth="1"/>
    <col min="8" max="8" width="13" bestFit="1" customWidth="1"/>
    <col min="9" max="9" width="13.453125" bestFit="1" customWidth="1"/>
    <col min="10" max="10" width="6.453125" bestFit="1" customWidth="1"/>
    <col min="11" max="11" width="3" bestFit="1" customWidth="1"/>
    <col min="12" max="12" width="5.453125" bestFit="1" customWidth="1"/>
    <col min="13" max="15" width="4.453125" bestFit="1" customWidth="1"/>
    <col min="16" max="16" width="3.453125" bestFit="1" customWidth="1"/>
    <col min="18" max="18" width="6.453125" bestFit="1" customWidth="1"/>
    <col min="19" max="19" width="12.453125" bestFit="1" customWidth="1"/>
    <col min="20" max="20" width="4.453125" bestFit="1" customWidth="1"/>
  </cols>
  <sheetData>
    <row r="2" spans="2:20" x14ac:dyDescent="0.35">
      <c r="B2" s="30"/>
      <c r="C2" s="29" t="s">
        <v>35</v>
      </c>
      <c r="D2" s="29" t="s">
        <v>36</v>
      </c>
      <c r="E2" s="29" t="s">
        <v>37</v>
      </c>
      <c r="F2" s="29" t="s">
        <v>38</v>
      </c>
      <c r="G2" s="29" t="s">
        <v>39</v>
      </c>
      <c r="H2" s="29" t="s">
        <v>40</v>
      </c>
      <c r="J2" s="30"/>
      <c r="K2" s="30"/>
      <c r="L2" s="42">
        <v>1</v>
      </c>
      <c r="M2" s="42">
        <v>0.75</v>
      </c>
      <c r="N2" s="42">
        <v>0.5</v>
      </c>
      <c r="O2" s="42">
        <v>0.25</v>
      </c>
      <c r="P2" s="42">
        <v>0</v>
      </c>
      <c r="R2" s="30"/>
      <c r="S2" s="30" t="s">
        <v>40</v>
      </c>
      <c r="T2" s="30" t="s">
        <v>41</v>
      </c>
    </row>
    <row r="3" spans="2:20" x14ac:dyDescent="0.35">
      <c r="B3" t="s">
        <v>42</v>
      </c>
      <c r="C3" s="36">
        <v>30</v>
      </c>
      <c r="D3" s="36">
        <v>8</v>
      </c>
      <c r="E3" s="36">
        <v>14</v>
      </c>
      <c r="G3" s="27">
        <f>SUM(C3:E3)</f>
        <v>52</v>
      </c>
      <c r="H3" s="37"/>
      <c r="J3" s="37" t="s">
        <v>43</v>
      </c>
      <c r="K3">
        <v>24</v>
      </c>
      <c r="L3">
        <f>SUM($K$3*L2)</f>
        <v>24</v>
      </c>
      <c r="M3">
        <f>SUM($K$3*M2)</f>
        <v>18</v>
      </c>
      <c r="N3">
        <f>SUM($K$3*N2)</f>
        <v>12</v>
      </c>
      <c r="O3">
        <f>SUM($K$3*O2)</f>
        <v>6</v>
      </c>
      <c r="P3">
        <f>SUM($K$3*P2)</f>
        <v>0</v>
      </c>
      <c r="R3" t="s">
        <v>44</v>
      </c>
      <c r="S3">
        <f>H5</f>
        <v>2592</v>
      </c>
      <c r="T3" s="40">
        <v>46</v>
      </c>
    </row>
    <row r="4" spans="2:20" x14ac:dyDescent="0.35">
      <c r="B4" t="s">
        <v>45</v>
      </c>
      <c r="C4" s="43">
        <v>30</v>
      </c>
      <c r="D4" s="43">
        <v>8</v>
      </c>
      <c r="E4" s="43">
        <v>22</v>
      </c>
      <c r="F4" t="s">
        <v>46</v>
      </c>
      <c r="H4" s="37"/>
      <c r="J4" s="37" t="s">
        <v>47</v>
      </c>
      <c r="K4">
        <v>16</v>
      </c>
      <c r="L4">
        <f>SUM($K$4*L2)</f>
        <v>16</v>
      </c>
      <c r="M4">
        <f>SUM($K$4*M2)</f>
        <v>12</v>
      </c>
      <c r="N4">
        <f>SUM($K$4*N2)</f>
        <v>8</v>
      </c>
      <c r="O4">
        <f>SUM($K$4*O2)</f>
        <v>4</v>
      </c>
      <c r="P4">
        <f>SUM($K$4*P2)</f>
        <v>0</v>
      </c>
      <c r="R4" t="s">
        <v>48</v>
      </c>
      <c r="S4">
        <f>SUM(S3/T3)*T4</f>
        <v>563.47826086956525</v>
      </c>
      <c r="T4" s="40">
        <v>10</v>
      </c>
    </row>
    <row r="5" spans="2:20" x14ac:dyDescent="0.35">
      <c r="B5" t="s">
        <v>49</v>
      </c>
      <c r="C5" s="36">
        <v>72</v>
      </c>
      <c r="D5" s="36">
        <v>57</v>
      </c>
      <c r="E5" s="36">
        <v>6</v>
      </c>
      <c r="G5" s="27">
        <f>SUM(C5:E5)</f>
        <v>135</v>
      </c>
      <c r="H5" s="38">
        <f>SUM(H6:H10)</f>
        <v>2592</v>
      </c>
      <c r="J5" s="37" t="s">
        <v>50</v>
      </c>
      <c r="K5">
        <v>8</v>
      </c>
      <c r="L5">
        <f>SUM($K$5*L2)</f>
        <v>8</v>
      </c>
      <c r="M5">
        <f>SUM($K$5*M2)</f>
        <v>6</v>
      </c>
      <c r="N5">
        <f>SUM($K$5*N2)</f>
        <v>4</v>
      </c>
      <c r="O5">
        <f>SUM($K$5*O2)</f>
        <v>2</v>
      </c>
      <c r="P5">
        <f>SUM($K$5*P2)</f>
        <v>0</v>
      </c>
      <c r="R5" t="s">
        <v>51</v>
      </c>
      <c r="S5">
        <f>SUM(S4/T4)*T5</f>
        <v>788.86956521739137</v>
      </c>
      <c r="T5" s="40">
        <v>14</v>
      </c>
    </row>
    <row r="6" spans="2:20" x14ac:dyDescent="0.35">
      <c r="B6" t="s">
        <v>52</v>
      </c>
      <c r="C6">
        <v>40</v>
      </c>
      <c r="D6">
        <v>30</v>
      </c>
      <c r="E6">
        <v>5</v>
      </c>
      <c r="F6">
        <v>24</v>
      </c>
      <c r="H6" s="37">
        <f>SUM(C6:E6)*F6</f>
        <v>1800</v>
      </c>
      <c r="R6" t="s">
        <v>53</v>
      </c>
      <c r="S6">
        <f>SUM(S5/T5)*T6</f>
        <v>1690.4347826086957</v>
      </c>
      <c r="T6" s="40">
        <v>30</v>
      </c>
    </row>
    <row r="7" spans="2:20" x14ac:dyDescent="0.35">
      <c r="B7" t="s">
        <v>54</v>
      </c>
      <c r="C7">
        <v>13</v>
      </c>
      <c r="D7">
        <v>8</v>
      </c>
      <c r="F7">
        <v>8</v>
      </c>
      <c r="H7" s="37">
        <f>SUM(C7:E7)*F7</f>
        <v>168</v>
      </c>
      <c r="R7" s="37" t="s">
        <v>55</v>
      </c>
      <c r="S7" s="37">
        <f>SUM(S3:S6)</f>
        <v>5634.782608695652</v>
      </c>
      <c r="T7" s="41">
        <f>SUM(T3:T6)</f>
        <v>100</v>
      </c>
    </row>
    <row r="8" spans="2:20" x14ac:dyDescent="0.35">
      <c r="B8" t="s">
        <v>56</v>
      </c>
      <c r="C8">
        <v>19</v>
      </c>
      <c r="D8">
        <v>19</v>
      </c>
      <c r="E8">
        <v>1</v>
      </c>
      <c r="F8">
        <v>16</v>
      </c>
      <c r="H8" s="37">
        <f>SUM(C8:E8)*F8</f>
        <v>624</v>
      </c>
    </row>
    <row r="9" spans="2:20" x14ac:dyDescent="0.35">
      <c r="B9" s="27" t="s">
        <v>55</v>
      </c>
      <c r="C9">
        <f>SUM(C6*F6)+(C7*F7)+(C8*F8)</f>
        <v>1368</v>
      </c>
      <c r="D9">
        <f>SUM(D6*F6)+(D7*F7)+(D8*F8)</f>
        <v>1088</v>
      </c>
      <c r="E9">
        <f>SUM(E6*F6)+(E7*F7)+(E8*F8)</f>
        <v>136</v>
      </c>
      <c r="G9" s="27">
        <f>SUM(G3:G8)</f>
        <v>187</v>
      </c>
      <c r="H9" s="37"/>
    </row>
    <row r="10" spans="2:20" x14ac:dyDescent="0.35">
      <c r="D10" s="27"/>
      <c r="H10" s="37"/>
    </row>
    <row r="14" spans="2:20" x14ac:dyDescent="0.35">
      <c r="B14" s="30"/>
      <c r="C14" s="29" t="s">
        <v>48</v>
      </c>
      <c r="D14" s="29" t="s">
        <v>35</v>
      </c>
      <c r="E14" s="29" t="s">
        <v>36</v>
      </c>
      <c r="F14" s="29" t="s">
        <v>37</v>
      </c>
      <c r="G14" s="29" t="s">
        <v>51</v>
      </c>
      <c r="H14" s="29" t="s">
        <v>53</v>
      </c>
      <c r="I14" s="29" t="s">
        <v>55</v>
      </c>
    </row>
    <row r="15" spans="2:20" x14ac:dyDescent="0.35">
      <c r="B15" t="s">
        <v>38</v>
      </c>
      <c r="C15" s="39">
        <v>0.1</v>
      </c>
      <c r="D15" s="39">
        <v>0.18</v>
      </c>
      <c r="E15" s="39">
        <v>0.21</v>
      </c>
      <c r="F15" s="39">
        <v>7.0000000000000007E-2</v>
      </c>
      <c r="G15" s="39">
        <v>0.14000000000000001</v>
      </c>
      <c r="H15" s="39">
        <v>0.3</v>
      </c>
      <c r="I15" s="39">
        <f>SUM(C15:H15)</f>
        <v>1</v>
      </c>
    </row>
    <row r="16" spans="2:20" x14ac:dyDescent="0.35">
      <c r="B16" t="s">
        <v>40</v>
      </c>
      <c r="C16" s="44">
        <f>SUM($I$16*C15)</f>
        <v>563.47826086956525</v>
      </c>
      <c r="D16" s="44">
        <f t="shared" ref="D16:H16" si="0">SUM($I$16*D15)</f>
        <v>1014.2608695652174</v>
      </c>
      <c r="E16" s="44">
        <f t="shared" si="0"/>
        <v>1183.3043478260868</v>
      </c>
      <c r="F16" s="44">
        <f t="shared" si="0"/>
        <v>394.43478260869568</v>
      </c>
      <c r="G16" s="44">
        <f t="shared" si="0"/>
        <v>788.86956521739137</v>
      </c>
      <c r="H16" s="44">
        <f t="shared" si="0"/>
        <v>1690.4347826086955</v>
      </c>
      <c r="I16" s="44">
        <f>S7</f>
        <v>5634.782608695652</v>
      </c>
    </row>
    <row r="17" spans="2:9" x14ac:dyDescent="0.35">
      <c r="B17" t="s">
        <v>57</v>
      </c>
      <c r="C17" s="44"/>
      <c r="D17" s="44">
        <v>1272</v>
      </c>
      <c r="E17" s="44">
        <v>1112</v>
      </c>
      <c r="F17" s="44">
        <v>96</v>
      </c>
      <c r="G17" s="44"/>
      <c r="H17" s="44"/>
      <c r="I17" s="44"/>
    </row>
    <row r="18" spans="2:9" x14ac:dyDescent="0.35">
      <c r="B18" t="s">
        <v>58</v>
      </c>
      <c r="C18" s="44"/>
      <c r="D18" s="44">
        <f>SUM(D16/D17)</f>
        <v>0.79737489745693191</v>
      </c>
      <c r="E18" s="44">
        <f>SUM(E16/E17)</f>
        <v>1.0641226149515168</v>
      </c>
      <c r="F18" s="44">
        <f>SUM(F16/F17)</f>
        <v>4.1086956521739131</v>
      </c>
      <c r="G18" s="44"/>
      <c r="H18" s="44"/>
      <c r="I18" s="44"/>
    </row>
    <row r="20" spans="2:9" x14ac:dyDescent="0.35">
      <c r="B20" s="47" t="s">
        <v>59</v>
      </c>
      <c r="C20" s="47"/>
    </row>
    <row r="21" spans="2:9" x14ac:dyDescent="0.35">
      <c r="B21" s="18" t="s">
        <v>60</v>
      </c>
      <c r="C21" s="19"/>
      <c r="D21" s="20"/>
      <c r="E21" s="21"/>
      <c r="F21" s="21"/>
      <c r="G21" s="21"/>
      <c r="H21" s="21"/>
      <c r="I21" s="21"/>
    </row>
    <row r="22" spans="2:9" x14ac:dyDescent="0.35">
      <c r="B22" s="18" t="s">
        <v>61</v>
      </c>
      <c r="C22" s="19"/>
      <c r="D22" s="20"/>
      <c r="E22" s="21"/>
      <c r="F22" s="21"/>
      <c r="G22" s="21"/>
      <c r="H22" s="21"/>
      <c r="I22" s="21"/>
    </row>
    <row r="23" spans="2:9" x14ac:dyDescent="0.35">
      <c r="B23" s="31" t="s">
        <v>62</v>
      </c>
      <c r="C23" s="31" t="s">
        <v>63</v>
      </c>
      <c r="D23" s="32"/>
      <c r="E23" s="33"/>
      <c r="F23" s="33"/>
      <c r="G23" s="33"/>
      <c r="H23" s="33"/>
      <c r="I23" s="33"/>
    </row>
    <row r="24" spans="2:9" x14ac:dyDescent="0.35">
      <c r="B24" s="31" t="s">
        <v>64</v>
      </c>
      <c r="C24" s="31" t="s">
        <v>65</v>
      </c>
      <c r="D24" s="32"/>
      <c r="E24" s="33"/>
      <c r="F24" s="33"/>
      <c r="G24" s="33"/>
      <c r="H24" s="33"/>
      <c r="I24" s="33"/>
    </row>
    <row r="25" spans="2:9" x14ac:dyDescent="0.35">
      <c r="B25" s="31" t="s">
        <v>66</v>
      </c>
      <c r="C25" s="31" t="s">
        <v>67</v>
      </c>
      <c r="D25" s="32"/>
      <c r="E25" s="33"/>
      <c r="F25" s="33"/>
      <c r="G25" s="33"/>
      <c r="H25" s="33"/>
      <c r="I25" s="33"/>
    </row>
    <row r="26" spans="2:9" x14ac:dyDescent="0.35">
      <c r="B26" s="31" t="s">
        <v>68</v>
      </c>
      <c r="C26" s="31" t="s">
        <v>69</v>
      </c>
      <c r="D26" s="32"/>
      <c r="E26" s="33"/>
      <c r="F26" s="33"/>
      <c r="G26" s="33"/>
      <c r="H26" s="33"/>
      <c r="I26" s="33"/>
    </row>
    <row r="27" spans="2:9" x14ac:dyDescent="0.35">
      <c r="B27" s="31" t="s">
        <v>70</v>
      </c>
      <c r="C27" s="31" t="s">
        <v>71</v>
      </c>
      <c r="D27" s="32"/>
      <c r="E27" s="33"/>
      <c r="F27" s="33"/>
      <c r="G27" s="33"/>
      <c r="H27" s="33"/>
      <c r="I27" s="33"/>
    </row>
    <row r="28" spans="2:9" x14ac:dyDescent="0.35">
      <c r="B28" s="31" t="s">
        <v>72</v>
      </c>
      <c r="C28" s="31" t="s">
        <v>73</v>
      </c>
      <c r="D28" s="32"/>
      <c r="E28" s="33"/>
      <c r="F28" s="33"/>
      <c r="G28" s="33"/>
      <c r="H28" s="33"/>
      <c r="I28" s="33"/>
    </row>
    <row r="29" spans="2:9" x14ac:dyDescent="0.35">
      <c r="B29" s="31" t="s">
        <v>74</v>
      </c>
      <c r="C29" s="31" t="s">
        <v>75</v>
      </c>
      <c r="D29" s="32"/>
      <c r="E29" s="33"/>
      <c r="F29" s="33"/>
      <c r="G29" s="33"/>
      <c r="H29" s="33"/>
      <c r="I29" s="33"/>
    </row>
    <row r="30" spans="2:9" x14ac:dyDescent="0.35">
      <c r="B30" s="18" t="s">
        <v>76</v>
      </c>
      <c r="C30" s="19"/>
      <c r="D30" s="20"/>
      <c r="E30" s="21"/>
      <c r="F30" s="21"/>
      <c r="G30" s="21"/>
      <c r="H30" s="21"/>
      <c r="I30" s="21"/>
    </row>
    <row r="31" spans="2:9" x14ac:dyDescent="0.35">
      <c r="B31" s="31" t="s">
        <v>77</v>
      </c>
      <c r="C31" s="31" t="s">
        <v>78</v>
      </c>
      <c r="D31" s="32"/>
      <c r="E31" s="33"/>
      <c r="F31" s="33"/>
      <c r="G31" s="33"/>
      <c r="H31" s="33"/>
      <c r="I31" s="33"/>
    </row>
    <row r="32" spans="2:9" x14ac:dyDescent="0.35">
      <c r="B32" s="31" t="s">
        <v>79</v>
      </c>
      <c r="C32" s="31" t="s">
        <v>80</v>
      </c>
      <c r="D32" s="32"/>
      <c r="E32" s="33"/>
      <c r="F32" s="33"/>
      <c r="G32" s="33"/>
      <c r="H32" s="33"/>
      <c r="I32" s="33"/>
    </row>
    <row r="33" spans="2:3" x14ac:dyDescent="0.35">
      <c r="B33" s="31" t="s">
        <v>81</v>
      </c>
      <c r="C33" s="31" t="s">
        <v>82</v>
      </c>
    </row>
    <row r="34" spans="2:3" x14ac:dyDescent="0.35">
      <c r="B34" s="18" t="s">
        <v>83</v>
      </c>
      <c r="C34" s="19"/>
    </row>
    <row r="35" spans="2:3" x14ac:dyDescent="0.35">
      <c r="B35" s="31" t="s">
        <v>84</v>
      </c>
      <c r="C35" s="31" t="s">
        <v>85</v>
      </c>
    </row>
    <row r="36" spans="2:3" x14ac:dyDescent="0.35">
      <c r="B36" s="31" t="s">
        <v>86</v>
      </c>
      <c r="C36" s="31" t="s">
        <v>87</v>
      </c>
    </row>
    <row r="37" spans="2:3" x14ac:dyDescent="0.35">
      <c r="B37" s="31" t="s">
        <v>88</v>
      </c>
      <c r="C37" s="31" t="s">
        <v>89</v>
      </c>
    </row>
    <row r="38" spans="2:3" x14ac:dyDescent="0.35">
      <c r="B38" s="18" t="s">
        <v>90</v>
      </c>
      <c r="C38" s="19"/>
    </row>
    <row r="39" spans="2:3" x14ac:dyDescent="0.35">
      <c r="B39" s="31" t="s">
        <v>91</v>
      </c>
      <c r="C39" s="31" t="s">
        <v>92</v>
      </c>
    </row>
    <row r="40" spans="2:3" x14ac:dyDescent="0.35">
      <c r="B40" s="31" t="s">
        <v>93</v>
      </c>
      <c r="C40" s="31" t="s">
        <v>94</v>
      </c>
    </row>
    <row r="41" spans="2:3" x14ac:dyDescent="0.35">
      <c r="B41" s="18" t="s">
        <v>95</v>
      </c>
      <c r="C41" s="19"/>
    </row>
    <row r="42" spans="2:3" x14ac:dyDescent="0.35">
      <c r="B42" s="31" t="s">
        <v>96</v>
      </c>
      <c r="C42" s="31" t="s">
        <v>97</v>
      </c>
    </row>
    <row r="43" spans="2:3" x14ac:dyDescent="0.35">
      <c r="B43" s="31" t="s">
        <v>98</v>
      </c>
      <c r="C43" s="31" t="s">
        <v>99</v>
      </c>
    </row>
    <row r="44" spans="2:3" x14ac:dyDescent="0.35">
      <c r="B44" s="31" t="s">
        <v>100</v>
      </c>
      <c r="C44" s="31" t="s">
        <v>101</v>
      </c>
    </row>
    <row r="45" spans="2:3" x14ac:dyDescent="0.35">
      <c r="B45" s="31" t="s">
        <v>102</v>
      </c>
      <c r="C45" s="31" t="s">
        <v>103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defaultColWidth="8.453125" defaultRowHeight="14.5" x14ac:dyDescent="0.35"/>
  <cols>
    <col min="1" max="1" width="11.453125" bestFit="1" customWidth="1"/>
    <col min="2" max="2" width="33.453125" bestFit="1" customWidth="1"/>
  </cols>
  <sheetData>
    <row r="3" spans="1:2" x14ac:dyDescent="0.35">
      <c r="A3" s="34" t="s">
        <v>104</v>
      </c>
      <c r="B3" t="s">
        <v>105</v>
      </c>
    </row>
    <row r="4" spans="1:2" x14ac:dyDescent="0.35">
      <c r="A4" s="3" t="s">
        <v>35</v>
      </c>
      <c r="B4">
        <v>102</v>
      </c>
    </row>
    <row r="5" spans="1:2" x14ac:dyDescent="0.35">
      <c r="A5" s="35" t="s">
        <v>106</v>
      </c>
      <c r="B5">
        <v>11</v>
      </c>
    </row>
    <row r="6" spans="1:2" x14ac:dyDescent="0.35">
      <c r="A6" s="35" t="s">
        <v>107</v>
      </c>
      <c r="B6">
        <v>91</v>
      </c>
    </row>
    <row r="7" spans="1:2" x14ac:dyDescent="0.35">
      <c r="A7" s="35" t="s">
        <v>108</v>
      </c>
    </row>
    <row r="8" spans="1:2" x14ac:dyDescent="0.35">
      <c r="A8" s="3" t="s">
        <v>36</v>
      </c>
      <c r="B8">
        <v>65</v>
      </c>
    </row>
    <row r="9" spans="1:2" x14ac:dyDescent="0.35">
      <c r="A9" s="35" t="s">
        <v>106</v>
      </c>
      <c r="B9">
        <v>10</v>
      </c>
    </row>
    <row r="10" spans="1:2" x14ac:dyDescent="0.35">
      <c r="A10" s="35" t="s">
        <v>107</v>
      </c>
      <c r="B10">
        <v>55</v>
      </c>
    </row>
    <row r="11" spans="1:2" x14ac:dyDescent="0.35">
      <c r="A11" s="35" t="s">
        <v>108</v>
      </c>
    </row>
    <row r="12" spans="1:2" x14ac:dyDescent="0.35">
      <c r="A12" s="3" t="s">
        <v>37</v>
      </c>
      <c r="B12">
        <v>20</v>
      </c>
    </row>
    <row r="13" spans="1:2" x14ac:dyDescent="0.35">
      <c r="A13" s="35" t="s">
        <v>106</v>
      </c>
      <c r="B13">
        <v>1</v>
      </c>
    </row>
    <row r="14" spans="1:2" x14ac:dyDescent="0.35">
      <c r="A14" s="35" t="s">
        <v>107</v>
      </c>
      <c r="B14">
        <v>19</v>
      </c>
    </row>
    <row r="15" spans="1:2" x14ac:dyDescent="0.35">
      <c r="A15" s="35" t="s">
        <v>108</v>
      </c>
    </row>
    <row r="16" spans="1:2" x14ac:dyDescent="0.35">
      <c r="A16" s="3" t="s">
        <v>109</v>
      </c>
      <c r="B16">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H207"/>
  <sheetViews>
    <sheetView zoomScale="115" zoomScaleNormal="115" workbookViewId="0">
      <selection activeCell="C8" sqref="C8"/>
    </sheetView>
  </sheetViews>
  <sheetFormatPr defaultColWidth="8.453125" defaultRowHeight="14.5" x14ac:dyDescent="0.35"/>
  <cols>
    <col min="1" max="2" width="6.453125" customWidth="1"/>
    <col min="3" max="3" width="79.453125" customWidth="1"/>
    <col min="4" max="4" width="45.453125" customWidth="1"/>
    <col min="5" max="5" width="15.453125" customWidth="1"/>
    <col min="6" max="6" width="8.453125" bestFit="1" customWidth="1"/>
    <col min="7" max="7" width="11.453125" customWidth="1"/>
    <col min="8" max="8" width="63.453125" customWidth="1"/>
    <col min="12" max="12" width="21.453125" customWidth="1"/>
  </cols>
  <sheetData>
    <row r="1" spans="1:8" s="6" customFormat="1" x14ac:dyDescent="0.35">
      <c r="A1" s="8" t="s">
        <v>110</v>
      </c>
      <c r="B1" s="8" t="s">
        <v>111</v>
      </c>
      <c r="C1" s="9" t="s">
        <v>112</v>
      </c>
      <c r="D1" s="9" t="s">
        <v>113</v>
      </c>
      <c r="E1" s="9" t="s">
        <v>114</v>
      </c>
      <c r="F1" s="9" t="s">
        <v>115</v>
      </c>
      <c r="G1" s="9" t="s">
        <v>116</v>
      </c>
      <c r="H1" s="9" t="s">
        <v>117</v>
      </c>
    </row>
    <row r="2" spans="1:8" s="2" customFormat="1" ht="13" x14ac:dyDescent="0.35">
      <c r="A2" s="14" t="s">
        <v>35</v>
      </c>
      <c r="B2" s="14" t="s">
        <v>118</v>
      </c>
      <c r="C2" s="15"/>
      <c r="D2" s="15"/>
      <c r="E2" s="15"/>
      <c r="F2" s="15"/>
      <c r="G2" s="15"/>
      <c r="H2" s="15"/>
    </row>
    <row r="3" spans="1:8" s="2" customFormat="1" ht="65" x14ac:dyDescent="0.35">
      <c r="A3" s="10" t="s">
        <v>35</v>
      </c>
      <c r="B3" s="10">
        <v>1</v>
      </c>
      <c r="C3" s="12" t="s">
        <v>119</v>
      </c>
      <c r="D3" s="1"/>
      <c r="E3" s="1" t="s">
        <v>120</v>
      </c>
      <c r="F3" s="1" t="s">
        <v>52</v>
      </c>
      <c r="G3" s="1" t="s">
        <v>106</v>
      </c>
      <c r="H3" s="1"/>
    </row>
    <row r="4" spans="1:8" s="2" customFormat="1" ht="39" x14ac:dyDescent="0.35">
      <c r="A4" s="10" t="s">
        <v>35</v>
      </c>
      <c r="B4" s="10">
        <v>2</v>
      </c>
      <c r="C4" s="1" t="s">
        <v>121</v>
      </c>
      <c r="D4" s="1"/>
      <c r="E4" s="1" t="s">
        <v>122</v>
      </c>
      <c r="F4" s="1"/>
      <c r="G4" s="1" t="s">
        <v>107</v>
      </c>
      <c r="H4" s="1"/>
    </row>
    <row r="5" spans="1:8" s="2" customFormat="1" ht="65" x14ac:dyDescent="0.35">
      <c r="A5" s="10" t="s">
        <v>35</v>
      </c>
      <c r="B5" s="10">
        <v>3</v>
      </c>
      <c r="C5" s="1" t="s">
        <v>123</v>
      </c>
      <c r="D5" s="12"/>
      <c r="E5" s="1" t="s">
        <v>120</v>
      </c>
      <c r="F5" s="1" t="s">
        <v>56</v>
      </c>
      <c r="G5" s="1" t="s">
        <v>107</v>
      </c>
      <c r="H5" s="1"/>
    </row>
    <row r="6" spans="1:8" s="2" customFormat="1" ht="39" x14ac:dyDescent="0.35">
      <c r="A6" s="10" t="s">
        <v>35</v>
      </c>
      <c r="B6" s="10">
        <v>4</v>
      </c>
      <c r="C6" s="1" t="s">
        <v>124</v>
      </c>
      <c r="D6" s="12"/>
      <c r="E6" s="1" t="s">
        <v>120</v>
      </c>
      <c r="F6" s="1" t="s">
        <v>54</v>
      </c>
      <c r="G6" s="1" t="s">
        <v>107</v>
      </c>
      <c r="H6" s="1"/>
    </row>
    <row r="7" spans="1:8" s="2" customFormat="1" ht="26" x14ac:dyDescent="0.35">
      <c r="A7" s="10" t="s">
        <v>35</v>
      </c>
      <c r="B7" s="10">
        <v>5</v>
      </c>
      <c r="C7" s="1" t="s">
        <v>125</v>
      </c>
      <c r="D7" s="12"/>
      <c r="E7" s="1" t="s">
        <v>122</v>
      </c>
      <c r="F7" s="1"/>
      <c r="G7" s="1" t="s">
        <v>107</v>
      </c>
      <c r="H7" s="1"/>
    </row>
    <row r="8" spans="1:8" s="2" customFormat="1" ht="26" x14ac:dyDescent="0.35">
      <c r="A8" s="10" t="s">
        <v>35</v>
      </c>
      <c r="B8" s="10">
        <v>6</v>
      </c>
      <c r="C8" s="12" t="s">
        <v>126</v>
      </c>
      <c r="D8" s="12"/>
      <c r="E8" s="22" t="s">
        <v>122</v>
      </c>
      <c r="F8" s="22"/>
      <c r="G8" s="1" t="s">
        <v>107</v>
      </c>
      <c r="H8" s="22"/>
    </row>
    <row r="9" spans="1:8" ht="39" x14ac:dyDescent="0.35">
      <c r="A9" s="10" t="s">
        <v>35</v>
      </c>
      <c r="B9" s="10">
        <v>7</v>
      </c>
      <c r="C9" s="2" t="s">
        <v>127</v>
      </c>
      <c r="D9" s="2"/>
      <c r="E9" s="2" t="s">
        <v>120</v>
      </c>
      <c r="F9" s="2" t="s">
        <v>56</v>
      </c>
      <c r="G9" s="1" t="s">
        <v>107</v>
      </c>
      <c r="H9" s="1"/>
    </row>
    <row r="10" spans="1:8" s="6" customFormat="1" ht="39" x14ac:dyDescent="0.35">
      <c r="A10" s="10" t="s">
        <v>35</v>
      </c>
      <c r="B10" s="10">
        <v>8</v>
      </c>
      <c r="C10" s="1" t="s">
        <v>128</v>
      </c>
      <c r="D10" s="12"/>
      <c r="E10" s="2" t="s">
        <v>122</v>
      </c>
      <c r="F10" s="2"/>
      <c r="G10" s="1" t="s">
        <v>107</v>
      </c>
      <c r="H10" s="1"/>
    </row>
    <row r="11" spans="1:8" s="6" customFormat="1" ht="26" x14ac:dyDescent="0.35">
      <c r="A11" s="10" t="s">
        <v>35</v>
      </c>
      <c r="B11" s="10">
        <v>9</v>
      </c>
      <c r="C11" s="1" t="s">
        <v>129</v>
      </c>
      <c r="D11" s="12"/>
      <c r="E11" s="2" t="s">
        <v>120</v>
      </c>
      <c r="F11" s="2" t="s">
        <v>56</v>
      </c>
      <c r="G11" s="1" t="s">
        <v>107</v>
      </c>
      <c r="H11" s="1"/>
    </row>
    <row r="12" spans="1:8" s="6" customFormat="1" ht="52" x14ac:dyDescent="0.35">
      <c r="A12" s="10" t="s">
        <v>35</v>
      </c>
      <c r="B12" s="10">
        <v>10</v>
      </c>
      <c r="C12" s="1" t="s">
        <v>130</v>
      </c>
      <c r="D12" s="12"/>
      <c r="E12" s="2" t="s">
        <v>120</v>
      </c>
      <c r="F12" s="2" t="s">
        <v>52</v>
      </c>
      <c r="G12" s="1" t="s">
        <v>107</v>
      </c>
      <c r="H12" s="1"/>
    </row>
    <row r="13" spans="1:8" s="6" customFormat="1" ht="65" x14ac:dyDescent="0.35">
      <c r="A13" s="10" t="s">
        <v>35</v>
      </c>
      <c r="B13" s="10">
        <v>11</v>
      </c>
      <c r="C13" s="12" t="s">
        <v>131</v>
      </c>
      <c r="D13" s="1"/>
      <c r="E13" s="2" t="s">
        <v>120</v>
      </c>
      <c r="F13" s="2" t="s">
        <v>52</v>
      </c>
      <c r="G13" s="2" t="s">
        <v>106</v>
      </c>
      <c r="H13" s="1"/>
    </row>
    <row r="14" spans="1:8" s="6" customFormat="1" ht="39" x14ac:dyDescent="0.35">
      <c r="A14" s="10" t="s">
        <v>35</v>
      </c>
      <c r="B14" s="10">
        <v>12</v>
      </c>
      <c r="C14" s="12" t="s">
        <v>132</v>
      </c>
      <c r="D14" s="12"/>
      <c r="E14" s="12" t="s">
        <v>122</v>
      </c>
      <c r="F14" s="12"/>
      <c r="G14" s="2" t="s">
        <v>107</v>
      </c>
      <c r="H14" s="1"/>
    </row>
    <row r="15" spans="1:8" s="6" customFormat="1" ht="26" x14ac:dyDescent="0.35">
      <c r="A15" s="10" t="s">
        <v>35</v>
      </c>
      <c r="B15" s="10">
        <v>13</v>
      </c>
      <c r="C15" s="1" t="s">
        <v>133</v>
      </c>
      <c r="D15" s="12"/>
      <c r="E15" s="2" t="s">
        <v>120</v>
      </c>
      <c r="F15" s="2" t="s">
        <v>52</v>
      </c>
      <c r="G15" s="2" t="s">
        <v>107</v>
      </c>
      <c r="H15" s="1"/>
    </row>
    <row r="16" spans="1:8" s="6" customFormat="1" ht="26" x14ac:dyDescent="0.35">
      <c r="A16" s="10" t="s">
        <v>35</v>
      </c>
      <c r="B16" s="10">
        <v>14</v>
      </c>
      <c r="C16" s="1" t="s">
        <v>134</v>
      </c>
      <c r="D16" s="1"/>
      <c r="E16" s="2" t="s">
        <v>120</v>
      </c>
      <c r="F16" s="2" t="s">
        <v>52</v>
      </c>
      <c r="G16" s="2" t="s">
        <v>107</v>
      </c>
      <c r="H16" s="1"/>
    </row>
    <row r="17" spans="1:8" s="2" customFormat="1" ht="13" x14ac:dyDescent="0.35">
      <c r="A17" s="14" t="s">
        <v>35</v>
      </c>
      <c r="B17" s="14" t="s">
        <v>135</v>
      </c>
      <c r="C17" s="14"/>
      <c r="D17" s="14"/>
      <c r="E17" s="15"/>
      <c r="F17" s="15"/>
      <c r="G17" s="15"/>
      <c r="H17" s="15"/>
    </row>
    <row r="18" spans="1:8" s="2" customFormat="1" ht="52" x14ac:dyDescent="0.35">
      <c r="A18" s="10" t="s">
        <v>35</v>
      </c>
      <c r="B18" s="10">
        <v>15</v>
      </c>
      <c r="C18" s="12" t="s">
        <v>136</v>
      </c>
      <c r="D18" s="12"/>
      <c r="E18" s="1" t="s">
        <v>122</v>
      </c>
      <c r="F18" s="1"/>
      <c r="G18" s="2" t="s">
        <v>107</v>
      </c>
      <c r="H18" s="1"/>
    </row>
    <row r="19" spans="1:8" s="6" customFormat="1" ht="39" x14ac:dyDescent="0.35">
      <c r="A19" s="10" t="s">
        <v>35</v>
      </c>
      <c r="B19" s="10">
        <v>16</v>
      </c>
      <c r="C19" s="1" t="s">
        <v>137</v>
      </c>
      <c r="D19" s="1"/>
      <c r="E19" s="2" t="s">
        <v>120</v>
      </c>
      <c r="F19" s="2" t="s">
        <v>52</v>
      </c>
      <c r="G19" s="2" t="s">
        <v>107</v>
      </c>
      <c r="H19" s="1"/>
    </row>
    <row r="20" spans="1:8" s="6" customFormat="1" ht="78" x14ac:dyDescent="0.35">
      <c r="A20" s="10" t="s">
        <v>35</v>
      </c>
      <c r="B20" s="10">
        <v>17</v>
      </c>
      <c r="C20" s="12" t="s">
        <v>138</v>
      </c>
      <c r="D20" s="1"/>
      <c r="E20" s="2" t="s">
        <v>120</v>
      </c>
      <c r="F20" s="2" t="s">
        <v>56</v>
      </c>
      <c r="G20" s="2" t="s">
        <v>106</v>
      </c>
      <c r="H20" s="1"/>
    </row>
    <row r="21" spans="1:8" s="6" customFormat="1" ht="26" x14ac:dyDescent="0.35">
      <c r="A21" s="10" t="s">
        <v>35</v>
      </c>
      <c r="B21" s="10">
        <v>18</v>
      </c>
      <c r="C21" s="1" t="s">
        <v>139</v>
      </c>
      <c r="D21" s="1"/>
      <c r="E21" s="2" t="s">
        <v>120</v>
      </c>
      <c r="F21" s="2" t="s">
        <v>56</v>
      </c>
      <c r="G21" s="2" t="s">
        <v>107</v>
      </c>
      <c r="H21" s="1"/>
    </row>
    <row r="22" spans="1:8" s="2" customFormat="1" ht="13" x14ac:dyDescent="0.35">
      <c r="A22" s="14" t="s">
        <v>35</v>
      </c>
      <c r="B22" s="14" t="s">
        <v>140</v>
      </c>
      <c r="C22" s="14"/>
      <c r="D22" s="14"/>
      <c r="E22" s="15"/>
      <c r="F22" s="15"/>
      <c r="G22" s="15"/>
      <c r="H22" s="15"/>
    </row>
    <row r="23" spans="1:8" s="2" customFormat="1" ht="39" x14ac:dyDescent="0.35">
      <c r="A23" s="10" t="s">
        <v>35</v>
      </c>
      <c r="B23" s="10">
        <v>19</v>
      </c>
      <c r="C23" s="1" t="s">
        <v>141</v>
      </c>
      <c r="D23" s="1"/>
      <c r="E23" s="1" t="s">
        <v>120</v>
      </c>
      <c r="F23" s="1" t="s">
        <v>56</v>
      </c>
      <c r="G23" s="2" t="s">
        <v>107</v>
      </c>
      <c r="H23" s="1"/>
    </row>
    <row r="24" spans="1:8" s="2" customFormat="1" ht="78" x14ac:dyDescent="0.35">
      <c r="A24" s="10" t="s">
        <v>35</v>
      </c>
      <c r="B24" s="10">
        <v>20</v>
      </c>
      <c r="C24" s="12" t="s">
        <v>142</v>
      </c>
      <c r="E24" s="1" t="s">
        <v>120</v>
      </c>
      <c r="F24" s="1" t="s">
        <v>52</v>
      </c>
      <c r="G24" s="1" t="s">
        <v>106</v>
      </c>
      <c r="H24" s="1"/>
    </row>
    <row r="25" spans="1:8" s="2" customFormat="1" ht="39" x14ac:dyDescent="0.35">
      <c r="A25" s="10" t="s">
        <v>35</v>
      </c>
      <c r="B25" s="10">
        <v>21</v>
      </c>
      <c r="C25" s="1" t="s">
        <v>143</v>
      </c>
      <c r="D25" s="12"/>
      <c r="E25" s="1" t="s">
        <v>120</v>
      </c>
      <c r="F25" s="1" t="s">
        <v>52</v>
      </c>
      <c r="G25" s="1" t="s">
        <v>107</v>
      </c>
      <c r="H25" s="1"/>
    </row>
    <row r="26" spans="1:8" s="2" customFormat="1" ht="52" x14ac:dyDescent="0.35">
      <c r="A26" s="10" t="s">
        <v>35</v>
      </c>
      <c r="B26" s="10">
        <v>22</v>
      </c>
      <c r="C26" s="1" t="s">
        <v>144</v>
      </c>
      <c r="D26" s="12"/>
      <c r="E26" s="1" t="s">
        <v>120</v>
      </c>
      <c r="F26" s="1" t="s">
        <v>52</v>
      </c>
      <c r="G26" s="1" t="s">
        <v>107</v>
      </c>
      <c r="H26" s="1"/>
    </row>
    <row r="27" spans="1:8" s="2" customFormat="1" ht="26" x14ac:dyDescent="0.35">
      <c r="A27" s="10" t="s">
        <v>35</v>
      </c>
      <c r="B27" s="10">
        <v>23</v>
      </c>
      <c r="C27" s="1" t="s">
        <v>145</v>
      </c>
      <c r="D27" s="1"/>
      <c r="E27" s="1" t="s">
        <v>120</v>
      </c>
      <c r="F27" s="1" t="s">
        <v>56</v>
      </c>
      <c r="G27" s="1" t="s">
        <v>107</v>
      </c>
      <c r="H27" s="1"/>
    </row>
    <row r="28" spans="1:8" s="2" customFormat="1" ht="52" x14ac:dyDescent="0.35">
      <c r="A28" s="10" t="s">
        <v>35</v>
      </c>
      <c r="B28" s="10">
        <v>24</v>
      </c>
      <c r="C28" s="1" t="s">
        <v>146</v>
      </c>
      <c r="D28" s="12"/>
      <c r="E28" s="1" t="s">
        <v>120</v>
      </c>
      <c r="F28" s="1" t="s">
        <v>54</v>
      </c>
      <c r="G28" s="1" t="s">
        <v>107</v>
      </c>
      <c r="H28" s="1"/>
    </row>
    <row r="29" spans="1:8" s="6" customFormat="1" ht="39" x14ac:dyDescent="0.35">
      <c r="A29" s="10" t="s">
        <v>35</v>
      </c>
      <c r="B29" s="10">
        <v>26</v>
      </c>
      <c r="C29" s="1" t="s">
        <v>147</v>
      </c>
      <c r="D29" s="1"/>
      <c r="E29" s="1" t="s">
        <v>120</v>
      </c>
      <c r="F29" s="1" t="s">
        <v>56</v>
      </c>
      <c r="G29" s="1" t="s">
        <v>107</v>
      </c>
      <c r="H29" s="1"/>
    </row>
    <row r="30" spans="1:8" s="6" customFormat="1" x14ac:dyDescent="0.35">
      <c r="A30" s="14" t="s">
        <v>35</v>
      </c>
      <c r="B30" s="7" t="s">
        <v>148</v>
      </c>
      <c r="C30" s="24"/>
      <c r="D30" s="24"/>
      <c r="E30" s="15"/>
      <c r="F30" s="15"/>
      <c r="G30" s="15"/>
      <c r="H30" s="15"/>
    </row>
    <row r="31" spans="1:8" ht="39" x14ac:dyDescent="0.35">
      <c r="A31" s="10" t="s">
        <v>35</v>
      </c>
      <c r="B31" s="10">
        <v>27</v>
      </c>
      <c r="C31" s="11" t="s">
        <v>149</v>
      </c>
      <c r="D31" s="4"/>
      <c r="E31" s="4" t="s">
        <v>120</v>
      </c>
      <c r="F31" s="4" t="s">
        <v>56</v>
      </c>
      <c r="G31" s="4" t="s">
        <v>106</v>
      </c>
      <c r="H31" s="49"/>
    </row>
    <row r="32" spans="1:8" ht="39" x14ac:dyDescent="0.35">
      <c r="A32" s="10" t="s">
        <v>35</v>
      </c>
      <c r="B32" s="10">
        <v>28</v>
      </c>
      <c r="C32" s="4" t="s">
        <v>150</v>
      </c>
      <c r="D32" s="11"/>
      <c r="E32" s="4" t="s">
        <v>120</v>
      </c>
      <c r="F32" s="4" t="s">
        <v>52</v>
      </c>
      <c r="G32" s="4" t="s">
        <v>107</v>
      </c>
      <c r="H32" s="49"/>
    </row>
    <row r="33" spans="1:8" ht="26" x14ac:dyDescent="0.35">
      <c r="A33" s="10" t="s">
        <v>35</v>
      </c>
      <c r="B33" s="10">
        <v>29</v>
      </c>
      <c r="C33" s="4" t="s">
        <v>151</v>
      </c>
      <c r="D33" s="4"/>
      <c r="E33" s="4" t="s">
        <v>120</v>
      </c>
      <c r="F33" s="4" t="s">
        <v>56</v>
      </c>
      <c r="G33" s="4" t="s">
        <v>107</v>
      </c>
      <c r="H33" s="49"/>
    </row>
    <row r="34" spans="1:8" x14ac:dyDescent="0.35">
      <c r="A34" s="10" t="s">
        <v>35</v>
      </c>
      <c r="B34" s="10">
        <v>30</v>
      </c>
      <c r="C34" s="4" t="s">
        <v>152</v>
      </c>
      <c r="D34" s="4"/>
      <c r="E34" s="4" t="s">
        <v>120</v>
      </c>
      <c r="F34" s="4" t="s">
        <v>52</v>
      </c>
      <c r="G34" s="4" t="s">
        <v>107</v>
      </c>
      <c r="H34" s="49"/>
    </row>
    <row r="35" spans="1:8" ht="26" x14ac:dyDescent="0.35">
      <c r="A35" s="10" t="s">
        <v>35</v>
      </c>
      <c r="B35" s="10">
        <v>31</v>
      </c>
      <c r="C35" s="13" t="s">
        <v>153</v>
      </c>
      <c r="D35" s="4"/>
      <c r="E35" s="4" t="s">
        <v>120</v>
      </c>
      <c r="F35" s="4" t="s">
        <v>52</v>
      </c>
      <c r="G35" s="4" t="s">
        <v>107</v>
      </c>
      <c r="H35" s="49"/>
    </row>
    <row r="36" spans="1:8" ht="26" x14ac:dyDescent="0.35">
      <c r="A36" s="10" t="s">
        <v>35</v>
      </c>
      <c r="B36" s="10">
        <v>32</v>
      </c>
      <c r="C36" s="13" t="s">
        <v>154</v>
      </c>
      <c r="D36" s="4"/>
      <c r="E36" s="4" t="s">
        <v>120</v>
      </c>
      <c r="F36" s="4" t="s">
        <v>52</v>
      </c>
      <c r="G36" s="4" t="s">
        <v>107</v>
      </c>
      <c r="H36" s="49"/>
    </row>
    <row r="37" spans="1:8" ht="52" x14ac:dyDescent="0.35">
      <c r="A37" s="10" t="s">
        <v>35</v>
      </c>
      <c r="B37" s="10">
        <v>33</v>
      </c>
      <c r="C37" s="11" t="s">
        <v>155</v>
      </c>
      <c r="D37" s="11"/>
      <c r="E37" s="4" t="s">
        <v>120</v>
      </c>
      <c r="F37" s="4" t="s">
        <v>52</v>
      </c>
      <c r="G37" s="4" t="s">
        <v>106</v>
      </c>
      <c r="H37" s="49"/>
    </row>
    <row r="38" spans="1:8" ht="39" x14ac:dyDescent="0.35">
      <c r="A38" s="10" t="s">
        <v>35</v>
      </c>
      <c r="B38" s="10">
        <v>34</v>
      </c>
      <c r="C38" s="4" t="s">
        <v>156</v>
      </c>
      <c r="D38" s="4"/>
      <c r="E38" s="4" t="s">
        <v>120</v>
      </c>
      <c r="F38" s="4" t="s">
        <v>52</v>
      </c>
      <c r="G38" s="4" t="s">
        <v>107</v>
      </c>
      <c r="H38" s="49"/>
    </row>
    <row r="39" spans="1:8" ht="26" x14ac:dyDescent="0.35">
      <c r="A39" s="10" t="s">
        <v>35</v>
      </c>
      <c r="B39" s="10">
        <v>35</v>
      </c>
      <c r="C39" s="13" t="s">
        <v>157</v>
      </c>
      <c r="D39" s="4"/>
      <c r="E39" s="4" t="s">
        <v>120</v>
      </c>
      <c r="F39" s="4" t="s">
        <v>54</v>
      </c>
      <c r="G39" s="4" t="s">
        <v>107</v>
      </c>
      <c r="H39" s="49"/>
    </row>
    <row r="40" spans="1:8" ht="26" x14ac:dyDescent="0.35">
      <c r="A40" s="10" t="s">
        <v>35</v>
      </c>
      <c r="B40" s="10">
        <v>36</v>
      </c>
      <c r="C40" s="4" t="s">
        <v>158</v>
      </c>
      <c r="D40" s="4"/>
      <c r="E40" s="4" t="s">
        <v>120</v>
      </c>
      <c r="F40" s="4" t="s">
        <v>54</v>
      </c>
      <c r="G40" s="4" t="s">
        <v>107</v>
      </c>
      <c r="H40" s="49"/>
    </row>
    <row r="41" spans="1:8" ht="26" x14ac:dyDescent="0.35">
      <c r="A41" s="10" t="s">
        <v>35</v>
      </c>
      <c r="B41" s="10">
        <v>37</v>
      </c>
      <c r="C41" s="4" t="s">
        <v>159</v>
      </c>
      <c r="D41" s="4"/>
      <c r="E41" s="4" t="s">
        <v>120</v>
      </c>
      <c r="F41" s="4" t="s">
        <v>54</v>
      </c>
      <c r="G41" s="4" t="s">
        <v>107</v>
      </c>
      <c r="H41" s="49"/>
    </row>
    <row r="42" spans="1:8" ht="26" x14ac:dyDescent="0.35">
      <c r="A42" s="10" t="s">
        <v>35</v>
      </c>
      <c r="B42" s="10">
        <v>38</v>
      </c>
      <c r="C42" s="13" t="s">
        <v>160</v>
      </c>
      <c r="D42" s="4"/>
      <c r="E42" s="4" t="s">
        <v>120</v>
      </c>
      <c r="F42" s="4" t="s">
        <v>54</v>
      </c>
      <c r="G42" s="4" t="s">
        <v>107</v>
      </c>
      <c r="H42" s="49"/>
    </row>
    <row r="43" spans="1:8" ht="26" x14ac:dyDescent="0.35">
      <c r="A43" s="10" t="s">
        <v>35</v>
      </c>
      <c r="B43" s="10">
        <v>39</v>
      </c>
      <c r="C43" s="4" t="s">
        <v>161</v>
      </c>
      <c r="D43" s="4"/>
      <c r="E43" s="4" t="s">
        <v>120</v>
      </c>
      <c r="F43" s="4" t="s">
        <v>52</v>
      </c>
      <c r="G43" s="4" t="s">
        <v>107</v>
      </c>
      <c r="H43" s="49"/>
    </row>
    <row r="44" spans="1:8" ht="26" x14ac:dyDescent="0.35">
      <c r="A44" s="10" t="s">
        <v>35</v>
      </c>
      <c r="B44" s="10">
        <v>40</v>
      </c>
      <c r="C44" s="4" t="s">
        <v>162</v>
      </c>
      <c r="D44" s="4"/>
      <c r="E44" s="4" t="s">
        <v>120</v>
      </c>
      <c r="F44" s="4" t="s">
        <v>56</v>
      </c>
      <c r="G44" s="4" t="s">
        <v>107</v>
      </c>
      <c r="H44" s="49"/>
    </row>
    <row r="45" spans="1:8" ht="39" x14ac:dyDescent="0.35">
      <c r="A45" s="10" t="s">
        <v>35</v>
      </c>
      <c r="B45" s="10">
        <v>41</v>
      </c>
      <c r="C45" s="4" t="s">
        <v>163</v>
      </c>
      <c r="D45" s="4"/>
      <c r="E45" s="4" t="s">
        <v>120</v>
      </c>
      <c r="F45" s="4" t="s">
        <v>52</v>
      </c>
      <c r="G45" s="4" t="s">
        <v>107</v>
      </c>
      <c r="H45" s="49"/>
    </row>
    <row r="46" spans="1:8" ht="39" x14ac:dyDescent="0.35">
      <c r="A46" s="10" t="s">
        <v>35</v>
      </c>
      <c r="B46" s="10">
        <v>42</v>
      </c>
      <c r="C46" s="4" t="s">
        <v>164</v>
      </c>
      <c r="D46" s="4"/>
      <c r="E46" s="4" t="s">
        <v>120</v>
      </c>
      <c r="F46" s="4" t="s">
        <v>52</v>
      </c>
      <c r="G46" s="4" t="s">
        <v>107</v>
      </c>
      <c r="H46" s="49"/>
    </row>
    <row r="47" spans="1:8" ht="31.5" customHeight="1" x14ac:dyDescent="0.35">
      <c r="A47" s="10" t="s">
        <v>35</v>
      </c>
      <c r="B47" s="10">
        <v>43</v>
      </c>
      <c r="C47" s="13" t="s">
        <v>165</v>
      </c>
      <c r="D47" s="4"/>
      <c r="E47" s="4" t="s">
        <v>120</v>
      </c>
      <c r="F47" s="4" t="s">
        <v>54</v>
      </c>
      <c r="G47" s="4" t="s">
        <v>107</v>
      </c>
      <c r="H47" s="49"/>
    </row>
    <row r="48" spans="1:8" ht="26" x14ac:dyDescent="0.35">
      <c r="A48" s="10" t="s">
        <v>35</v>
      </c>
      <c r="B48" s="10">
        <v>44</v>
      </c>
      <c r="C48" s="13" t="s">
        <v>166</v>
      </c>
      <c r="D48" s="4"/>
      <c r="E48" s="4" t="s">
        <v>120</v>
      </c>
      <c r="F48" s="4" t="s">
        <v>56</v>
      </c>
      <c r="G48" s="4" t="s">
        <v>107</v>
      </c>
      <c r="H48" s="49"/>
    </row>
    <row r="49" spans="1:8" ht="39" x14ac:dyDescent="0.35">
      <c r="A49" s="10" t="s">
        <v>35</v>
      </c>
      <c r="B49" s="10">
        <v>45</v>
      </c>
      <c r="C49" s="11" t="s">
        <v>167</v>
      </c>
      <c r="D49" s="4"/>
      <c r="E49" s="4" t="s">
        <v>120</v>
      </c>
      <c r="F49" s="4" t="s">
        <v>52</v>
      </c>
      <c r="G49" s="4" t="s">
        <v>106</v>
      </c>
      <c r="H49" s="49"/>
    </row>
    <row r="50" spans="1:8" ht="26" x14ac:dyDescent="0.35">
      <c r="A50" s="10" t="s">
        <v>35</v>
      </c>
      <c r="B50" s="10">
        <v>46</v>
      </c>
      <c r="C50" s="13" t="s">
        <v>168</v>
      </c>
      <c r="D50" s="4"/>
      <c r="E50" s="4" t="s">
        <v>120</v>
      </c>
      <c r="F50" s="4" t="s">
        <v>56</v>
      </c>
      <c r="G50" s="4" t="s">
        <v>107</v>
      </c>
      <c r="H50" s="49"/>
    </row>
    <row r="51" spans="1:8" ht="39" x14ac:dyDescent="0.35">
      <c r="A51" s="10" t="s">
        <v>35</v>
      </c>
      <c r="B51" s="10">
        <v>47</v>
      </c>
      <c r="C51" s="4" t="s">
        <v>169</v>
      </c>
      <c r="D51" s="4"/>
      <c r="E51" s="4" t="s">
        <v>120</v>
      </c>
      <c r="F51" s="4" t="s">
        <v>54</v>
      </c>
      <c r="G51" s="4" t="s">
        <v>107</v>
      </c>
      <c r="H51" s="49"/>
    </row>
    <row r="52" spans="1:8" ht="52" x14ac:dyDescent="0.35">
      <c r="A52" s="10" t="s">
        <v>35</v>
      </c>
      <c r="B52" s="10">
        <v>48</v>
      </c>
      <c r="C52" s="4" t="s">
        <v>170</v>
      </c>
      <c r="D52" s="4"/>
      <c r="E52" s="4" t="s">
        <v>120</v>
      </c>
      <c r="F52" s="4" t="s">
        <v>56</v>
      </c>
      <c r="G52" s="4" t="s">
        <v>107</v>
      </c>
      <c r="H52" s="49"/>
    </row>
    <row r="53" spans="1:8" ht="26" x14ac:dyDescent="0.35">
      <c r="A53" s="10" t="s">
        <v>35</v>
      </c>
      <c r="B53" s="10">
        <v>49</v>
      </c>
      <c r="C53" s="4" t="s">
        <v>171</v>
      </c>
      <c r="D53" s="11"/>
      <c r="E53" s="4" t="s">
        <v>120</v>
      </c>
      <c r="F53" s="4" t="s">
        <v>54</v>
      </c>
      <c r="G53" s="4" t="s">
        <v>107</v>
      </c>
      <c r="H53" s="49"/>
    </row>
    <row r="54" spans="1:8" ht="26" x14ac:dyDescent="0.35">
      <c r="A54" s="10" t="s">
        <v>35</v>
      </c>
      <c r="B54" s="10">
        <v>50</v>
      </c>
      <c r="C54" s="13" t="s">
        <v>172</v>
      </c>
      <c r="D54" s="4"/>
      <c r="E54" s="4" t="s">
        <v>120</v>
      </c>
      <c r="F54" s="4" t="s">
        <v>54</v>
      </c>
      <c r="G54" s="4" t="s">
        <v>107</v>
      </c>
      <c r="H54" s="49"/>
    </row>
    <row r="55" spans="1:8" ht="65" x14ac:dyDescent="0.35">
      <c r="A55" s="10" t="s">
        <v>35</v>
      </c>
      <c r="B55" s="10">
        <v>51</v>
      </c>
      <c r="C55" s="11" t="s">
        <v>173</v>
      </c>
      <c r="D55" s="11"/>
      <c r="E55" s="4" t="s">
        <v>120</v>
      </c>
      <c r="F55" s="4" t="s">
        <v>56</v>
      </c>
      <c r="G55" s="4" t="s">
        <v>106</v>
      </c>
      <c r="H55" s="49"/>
    </row>
    <row r="56" spans="1:8" ht="26" x14ac:dyDescent="0.35">
      <c r="A56" s="10" t="s">
        <v>35</v>
      </c>
      <c r="B56" s="10">
        <v>52</v>
      </c>
      <c r="C56" s="1" t="s">
        <v>174</v>
      </c>
      <c r="D56" s="12"/>
      <c r="E56" s="4" t="s">
        <v>120</v>
      </c>
      <c r="F56" s="4" t="s">
        <v>52</v>
      </c>
      <c r="G56" s="4" t="s">
        <v>107</v>
      </c>
      <c r="H56" s="1"/>
    </row>
    <row r="57" spans="1:8" s="2" customFormat="1" ht="13" x14ac:dyDescent="0.35">
      <c r="A57" s="10" t="s">
        <v>35</v>
      </c>
      <c r="B57" s="10">
        <v>53</v>
      </c>
      <c r="C57" s="1" t="s">
        <v>175</v>
      </c>
      <c r="D57" s="1"/>
      <c r="E57" s="4" t="s">
        <v>120</v>
      </c>
      <c r="F57" s="4" t="s">
        <v>54</v>
      </c>
      <c r="G57" s="4" t="s">
        <v>107</v>
      </c>
      <c r="H57" s="1"/>
    </row>
    <row r="58" spans="1:8" s="2" customFormat="1" ht="26" x14ac:dyDescent="0.3">
      <c r="A58" s="10" t="s">
        <v>35</v>
      </c>
      <c r="B58" s="10">
        <v>54</v>
      </c>
      <c r="C58" s="2" t="s">
        <v>176</v>
      </c>
      <c r="E58" s="1" t="s">
        <v>120</v>
      </c>
      <c r="F58" s="2" t="s">
        <v>54</v>
      </c>
      <c r="G58" s="2" t="s">
        <v>107</v>
      </c>
      <c r="H58" s="49"/>
    </row>
    <row r="59" spans="1:8" ht="39" x14ac:dyDescent="0.35">
      <c r="A59" s="10" t="s">
        <v>35</v>
      </c>
      <c r="B59" s="10">
        <v>55</v>
      </c>
      <c r="C59" s="2" t="s">
        <v>177</v>
      </c>
      <c r="D59" s="2"/>
      <c r="E59" s="1" t="s">
        <v>120</v>
      </c>
      <c r="F59" s="2" t="s">
        <v>56</v>
      </c>
      <c r="G59" s="2" t="s">
        <v>107</v>
      </c>
      <c r="H59" s="49"/>
    </row>
    <row r="60" spans="1:8" ht="26" x14ac:dyDescent="0.35">
      <c r="A60" s="10" t="s">
        <v>35</v>
      </c>
      <c r="B60" s="10">
        <v>56</v>
      </c>
      <c r="C60" s="2" t="s">
        <v>178</v>
      </c>
      <c r="D60" s="12"/>
      <c r="E60" s="1" t="s">
        <v>120</v>
      </c>
      <c r="F60" s="1" t="s">
        <v>52</v>
      </c>
      <c r="G60" s="2" t="s">
        <v>107</v>
      </c>
      <c r="H60" s="49"/>
    </row>
    <row r="61" spans="1:8" x14ac:dyDescent="0.35">
      <c r="A61" s="14" t="s">
        <v>35</v>
      </c>
      <c r="B61" s="51" t="s">
        <v>179</v>
      </c>
      <c r="C61" s="52"/>
      <c r="D61" s="23"/>
      <c r="E61" s="15"/>
      <c r="F61" s="15"/>
      <c r="G61" s="15"/>
      <c r="H61" s="15"/>
    </row>
    <row r="62" spans="1:8" ht="39" x14ac:dyDescent="0.35">
      <c r="A62" s="10" t="s">
        <v>35</v>
      </c>
      <c r="B62" s="10">
        <v>57</v>
      </c>
      <c r="C62" s="11" t="s">
        <v>180</v>
      </c>
      <c r="D62" s="4"/>
      <c r="E62" s="16" t="s">
        <v>122</v>
      </c>
      <c r="F62" s="13"/>
      <c r="G62" s="13" t="s">
        <v>107</v>
      </c>
      <c r="H62" s="49"/>
    </row>
    <row r="63" spans="1:8" ht="26" x14ac:dyDescent="0.35">
      <c r="A63" s="10" t="s">
        <v>35</v>
      </c>
      <c r="B63" s="10">
        <v>58</v>
      </c>
      <c r="C63" s="2" t="s">
        <v>181</v>
      </c>
      <c r="D63" s="12"/>
      <c r="E63" s="2" t="s">
        <v>120</v>
      </c>
      <c r="F63" s="2" t="s">
        <v>54</v>
      </c>
      <c r="G63" s="2" t="s">
        <v>107</v>
      </c>
      <c r="H63" s="49"/>
    </row>
    <row r="64" spans="1:8" ht="39" x14ac:dyDescent="0.35">
      <c r="A64" s="10" t="s">
        <v>35</v>
      </c>
      <c r="B64" s="10">
        <v>59</v>
      </c>
      <c r="C64" s="2" t="s">
        <v>182</v>
      </c>
      <c r="D64" s="2"/>
      <c r="E64" s="2" t="s">
        <v>120</v>
      </c>
      <c r="F64" s="2" t="s">
        <v>52</v>
      </c>
      <c r="G64" s="2" t="s">
        <v>107</v>
      </c>
      <c r="H64" s="49"/>
    </row>
    <row r="65" spans="1:8" ht="26" x14ac:dyDescent="0.35">
      <c r="A65" s="10" t="s">
        <v>35</v>
      </c>
      <c r="B65" s="10">
        <v>60</v>
      </c>
      <c r="C65" s="1" t="s">
        <v>183</v>
      </c>
      <c r="D65" s="12"/>
      <c r="E65" s="1" t="s">
        <v>120</v>
      </c>
      <c r="F65" s="1" t="s">
        <v>52</v>
      </c>
      <c r="G65" s="1" t="s">
        <v>107</v>
      </c>
      <c r="H65" s="5"/>
    </row>
    <row r="66" spans="1:8" x14ac:dyDescent="0.35">
      <c r="A66" s="14" t="s">
        <v>35</v>
      </c>
      <c r="B66" s="14" t="s">
        <v>184</v>
      </c>
      <c r="C66" s="15"/>
      <c r="D66" s="15"/>
      <c r="E66" s="15"/>
      <c r="F66" s="15"/>
      <c r="G66" s="15"/>
      <c r="H66" s="15"/>
    </row>
    <row r="67" spans="1:8" ht="26" x14ac:dyDescent="0.35">
      <c r="A67" s="10" t="s">
        <v>35</v>
      </c>
      <c r="B67" s="10">
        <v>61</v>
      </c>
      <c r="C67" s="2" t="s">
        <v>185</v>
      </c>
      <c r="D67" s="12"/>
      <c r="E67" s="1" t="s">
        <v>120</v>
      </c>
      <c r="F67" s="1" t="s">
        <v>56</v>
      </c>
      <c r="G67" s="1" t="s">
        <v>107</v>
      </c>
      <c r="H67" s="12"/>
    </row>
    <row r="68" spans="1:8" ht="39" x14ac:dyDescent="0.35">
      <c r="A68" s="10" t="s">
        <v>35</v>
      </c>
      <c r="B68" s="10">
        <v>62</v>
      </c>
      <c r="C68" s="1" t="s">
        <v>186</v>
      </c>
      <c r="D68" s="12"/>
      <c r="E68" s="2" t="s">
        <v>120</v>
      </c>
      <c r="F68" s="2" t="s">
        <v>52</v>
      </c>
      <c r="G68" s="2" t="s">
        <v>107</v>
      </c>
      <c r="H68" s="49"/>
    </row>
    <row r="69" spans="1:8" ht="65" x14ac:dyDescent="0.35">
      <c r="A69" s="10" t="s">
        <v>35</v>
      </c>
      <c r="B69" s="10">
        <v>63</v>
      </c>
      <c r="C69" s="12" t="s">
        <v>187</v>
      </c>
      <c r="D69" s="12"/>
      <c r="E69" s="2" t="s">
        <v>122</v>
      </c>
      <c r="F69" s="1"/>
      <c r="G69" s="1" t="s">
        <v>107</v>
      </c>
      <c r="H69" s="12"/>
    </row>
    <row r="70" spans="1:8" x14ac:dyDescent="0.35">
      <c r="A70" s="10" t="s">
        <v>35</v>
      </c>
      <c r="B70" s="10">
        <v>64</v>
      </c>
      <c r="C70" s="1" t="s">
        <v>188</v>
      </c>
      <c r="D70" s="12"/>
      <c r="E70" s="2" t="s">
        <v>120</v>
      </c>
      <c r="F70" s="1" t="s">
        <v>52</v>
      </c>
      <c r="G70" s="1" t="s">
        <v>107</v>
      </c>
      <c r="H70" s="2"/>
    </row>
    <row r="71" spans="1:8" x14ac:dyDescent="0.35">
      <c r="A71" s="10" t="s">
        <v>35</v>
      </c>
      <c r="B71" s="10">
        <v>65</v>
      </c>
      <c r="C71" s="1" t="s">
        <v>189</v>
      </c>
      <c r="D71" s="1"/>
      <c r="E71" s="2" t="s">
        <v>120</v>
      </c>
      <c r="F71" s="1" t="s">
        <v>52</v>
      </c>
      <c r="G71" s="1" t="s">
        <v>107</v>
      </c>
      <c r="H71" s="12"/>
    </row>
    <row r="72" spans="1:8" ht="26" x14ac:dyDescent="0.35">
      <c r="A72" s="10" t="s">
        <v>35</v>
      </c>
      <c r="B72" s="10">
        <v>66</v>
      </c>
      <c r="C72" s="12" t="s">
        <v>190</v>
      </c>
      <c r="D72" s="1"/>
      <c r="E72" s="2" t="s">
        <v>122</v>
      </c>
      <c r="F72" s="1"/>
      <c r="G72" s="1" t="s">
        <v>107</v>
      </c>
      <c r="H72" s="12"/>
    </row>
    <row r="73" spans="1:8" ht="39" x14ac:dyDescent="0.35">
      <c r="A73" s="10" t="s">
        <v>35</v>
      </c>
      <c r="B73" s="10">
        <v>67</v>
      </c>
      <c r="C73" s="1" t="s">
        <v>191</v>
      </c>
      <c r="D73" s="1"/>
      <c r="E73" s="2" t="s">
        <v>122</v>
      </c>
      <c r="F73" s="1"/>
      <c r="G73" s="1" t="s">
        <v>107</v>
      </c>
      <c r="H73" s="12"/>
    </row>
    <row r="74" spans="1:8" ht="26" x14ac:dyDescent="0.35">
      <c r="A74" s="10" t="s">
        <v>35</v>
      </c>
      <c r="B74" s="10">
        <v>68</v>
      </c>
      <c r="C74" s="12" t="s">
        <v>192</v>
      </c>
      <c r="D74" s="12"/>
      <c r="E74" s="12" t="s">
        <v>120</v>
      </c>
      <c r="F74" s="12" t="s">
        <v>52</v>
      </c>
      <c r="G74" s="1" t="s">
        <v>107</v>
      </c>
      <c r="H74" s="12"/>
    </row>
    <row r="75" spans="1:8" x14ac:dyDescent="0.35">
      <c r="A75" s="10" t="s">
        <v>35</v>
      </c>
      <c r="B75" s="10">
        <v>69</v>
      </c>
      <c r="C75" s="12" t="s">
        <v>193</v>
      </c>
      <c r="D75" s="1"/>
      <c r="E75" s="2" t="s">
        <v>122</v>
      </c>
      <c r="F75" s="1"/>
      <c r="G75" s="1" t="s">
        <v>107</v>
      </c>
      <c r="H75" s="12"/>
    </row>
    <row r="76" spans="1:8" ht="26" x14ac:dyDescent="0.35">
      <c r="A76" s="10" t="s">
        <v>35</v>
      </c>
      <c r="B76" s="10">
        <v>70</v>
      </c>
      <c r="C76" s="1" t="s">
        <v>194</v>
      </c>
      <c r="D76" s="1"/>
      <c r="E76" s="2" t="s">
        <v>120</v>
      </c>
      <c r="F76" s="1" t="s">
        <v>52</v>
      </c>
      <c r="G76" s="1" t="s">
        <v>107</v>
      </c>
      <c r="H76" s="12"/>
    </row>
    <row r="77" spans="1:8" ht="26" x14ac:dyDescent="0.35">
      <c r="A77" s="10" t="s">
        <v>35</v>
      </c>
      <c r="B77" s="10">
        <v>71</v>
      </c>
      <c r="C77" s="12" t="s">
        <v>195</v>
      </c>
      <c r="D77" s="1"/>
      <c r="E77" s="2" t="s">
        <v>120</v>
      </c>
      <c r="F77" s="1" t="s">
        <v>52</v>
      </c>
      <c r="G77" s="1" t="s">
        <v>107</v>
      </c>
      <c r="H77" s="12"/>
    </row>
    <row r="78" spans="1:8" ht="26" x14ac:dyDescent="0.35">
      <c r="A78" s="10" t="s">
        <v>35</v>
      </c>
      <c r="B78" s="10">
        <v>72</v>
      </c>
      <c r="C78" s="1" t="s">
        <v>196</v>
      </c>
      <c r="D78" s="1"/>
      <c r="E78" s="2" t="s">
        <v>120</v>
      </c>
      <c r="F78" s="1" t="s">
        <v>52</v>
      </c>
      <c r="G78" s="1" t="s">
        <v>107</v>
      </c>
      <c r="H78" s="12"/>
    </row>
    <row r="79" spans="1:8" x14ac:dyDescent="0.35">
      <c r="A79" s="10" t="s">
        <v>35</v>
      </c>
      <c r="B79" s="10">
        <v>73</v>
      </c>
      <c r="C79" s="1" t="s">
        <v>197</v>
      </c>
      <c r="D79" s="1"/>
      <c r="E79" s="2" t="s">
        <v>122</v>
      </c>
      <c r="F79" s="1"/>
      <c r="G79" s="1" t="s">
        <v>107</v>
      </c>
      <c r="H79" s="12"/>
    </row>
    <row r="80" spans="1:8" ht="39" x14ac:dyDescent="0.35">
      <c r="A80" s="10" t="s">
        <v>35</v>
      </c>
      <c r="B80" s="10">
        <v>74</v>
      </c>
      <c r="C80" s="12" t="s">
        <v>198</v>
      </c>
      <c r="D80" s="12"/>
      <c r="E80" s="1" t="s">
        <v>120</v>
      </c>
      <c r="F80" s="1" t="s">
        <v>56</v>
      </c>
      <c r="G80" s="1" t="s">
        <v>107</v>
      </c>
      <c r="H80" s="12"/>
    </row>
    <row r="81" spans="1:8" ht="26" x14ac:dyDescent="0.35">
      <c r="A81" s="10" t="s">
        <v>35</v>
      </c>
      <c r="B81" s="10">
        <v>75</v>
      </c>
      <c r="C81" s="1" t="s">
        <v>199</v>
      </c>
      <c r="D81" s="12"/>
      <c r="E81" s="1" t="s">
        <v>120</v>
      </c>
      <c r="F81" s="1" t="s">
        <v>52</v>
      </c>
      <c r="G81" s="1" t="s">
        <v>107</v>
      </c>
      <c r="H81" s="12"/>
    </row>
    <row r="82" spans="1:8" x14ac:dyDescent="0.35">
      <c r="A82" s="10" t="s">
        <v>35</v>
      </c>
      <c r="B82" s="10">
        <v>76</v>
      </c>
      <c r="C82" s="1" t="s">
        <v>200</v>
      </c>
      <c r="D82" s="12"/>
      <c r="E82" s="1" t="s">
        <v>120</v>
      </c>
      <c r="F82" s="1" t="s">
        <v>52</v>
      </c>
      <c r="G82" s="1" t="s">
        <v>107</v>
      </c>
      <c r="H82" s="12"/>
    </row>
    <row r="83" spans="1:8" ht="65" x14ac:dyDescent="0.35">
      <c r="A83" s="10" t="s">
        <v>35</v>
      </c>
      <c r="B83" s="10">
        <v>77</v>
      </c>
      <c r="C83" s="12" t="s">
        <v>201</v>
      </c>
      <c r="D83" s="12"/>
      <c r="E83" s="1" t="s">
        <v>120</v>
      </c>
      <c r="F83" s="1" t="s">
        <v>56</v>
      </c>
      <c r="G83" s="1" t="s">
        <v>106</v>
      </c>
      <c r="H83" s="12"/>
    </row>
    <row r="84" spans="1:8" x14ac:dyDescent="0.35">
      <c r="A84" s="14" t="s">
        <v>35</v>
      </c>
      <c r="B84" s="14" t="s">
        <v>202</v>
      </c>
      <c r="C84" s="15"/>
      <c r="D84" s="15"/>
      <c r="E84" s="15"/>
      <c r="F84" s="15"/>
      <c r="G84" s="48"/>
      <c r="H84" s="15"/>
    </row>
    <row r="85" spans="1:8" ht="26" x14ac:dyDescent="0.35">
      <c r="A85" s="10" t="s">
        <v>35</v>
      </c>
      <c r="B85" s="10">
        <v>78</v>
      </c>
      <c r="C85" s="1" t="s">
        <v>203</v>
      </c>
      <c r="D85" s="28"/>
      <c r="E85" s="1" t="s">
        <v>122</v>
      </c>
      <c r="F85" s="12"/>
      <c r="G85" s="1" t="s">
        <v>107</v>
      </c>
      <c r="H85" s="28"/>
    </row>
    <row r="86" spans="1:8" x14ac:dyDescent="0.35">
      <c r="A86" s="14" t="s">
        <v>35</v>
      </c>
      <c r="B86" s="14" t="s">
        <v>204</v>
      </c>
      <c r="C86" s="15"/>
      <c r="D86" s="15"/>
      <c r="E86" s="15"/>
      <c r="F86" s="15"/>
      <c r="G86" s="48"/>
      <c r="H86" s="15"/>
    </row>
    <row r="87" spans="1:8" ht="26" x14ac:dyDescent="0.35">
      <c r="A87" s="10" t="s">
        <v>35</v>
      </c>
      <c r="B87" s="10">
        <v>79</v>
      </c>
      <c r="C87" s="4" t="s">
        <v>205</v>
      </c>
      <c r="D87" s="12"/>
      <c r="E87" s="16" t="s">
        <v>120</v>
      </c>
      <c r="F87" s="13" t="s">
        <v>52</v>
      </c>
      <c r="G87" s="4" t="s">
        <v>107</v>
      </c>
      <c r="H87" s="12"/>
    </row>
    <row r="88" spans="1:8" x14ac:dyDescent="0.35">
      <c r="A88" s="10" t="s">
        <v>35</v>
      </c>
      <c r="B88" s="10">
        <v>80</v>
      </c>
      <c r="C88" s="12" t="s">
        <v>206</v>
      </c>
      <c r="D88" s="12"/>
      <c r="E88" s="12" t="s">
        <v>122</v>
      </c>
      <c r="F88" s="12"/>
      <c r="G88" s="1" t="s">
        <v>107</v>
      </c>
      <c r="H88" s="12"/>
    </row>
    <row r="89" spans="1:8" ht="26" x14ac:dyDescent="0.35">
      <c r="A89" s="10" t="s">
        <v>35</v>
      </c>
      <c r="B89" s="10">
        <v>81</v>
      </c>
      <c r="C89" s="1" t="s">
        <v>207</v>
      </c>
      <c r="D89" s="25"/>
      <c r="E89" s="2" t="s">
        <v>122</v>
      </c>
      <c r="F89" s="1"/>
      <c r="G89" s="1" t="s">
        <v>107</v>
      </c>
      <c r="H89" s="25"/>
    </row>
    <row r="90" spans="1:8" ht="26" x14ac:dyDescent="0.35">
      <c r="A90" s="10" t="s">
        <v>35</v>
      </c>
      <c r="B90" s="10">
        <v>82</v>
      </c>
      <c r="C90" s="12" t="s">
        <v>208</v>
      </c>
      <c r="D90" s="26"/>
      <c r="E90" s="2" t="s">
        <v>120</v>
      </c>
      <c r="F90" s="1" t="s">
        <v>52</v>
      </c>
      <c r="G90" s="1" t="s">
        <v>107</v>
      </c>
      <c r="H90" s="26"/>
    </row>
    <row r="91" spans="1:8" ht="39" x14ac:dyDescent="0.35">
      <c r="A91" s="10" t="s">
        <v>35</v>
      </c>
      <c r="B91" s="10">
        <v>83</v>
      </c>
      <c r="C91" s="1" t="s">
        <v>209</v>
      </c>
      <c r="D91" s="26"/>
      <c r="E91" s="2" t="s">
        <v>122</v>
      </c>
      <c r="F91" s="1"/>
      <c r="G91" s="1" t="s">
        <v>107</v>
      </c>
      <c r="H91" s="26"/>
    </row>
    <row r="92" spans="1:8" ht="26" x14ac:dyDescent="0.35">
      <c r="A92" s="10" t="s">
        <v>35</v>
      </c>
      <c r="B92" s="10">
        <v>84</v>
      </c>
      <c r="C92" s="1" t="s">
        <v>210</v>
      </c>
      <c r="D92" s="1"/>
      <c r="E92" s="1" t="s">
        <v>120</v>
      </c>
      <c r="F92" s="1" t="s">
        <v>52</v>
      </c>
      <c r="G92" s="1" t="s">
        <v>107</v>
      </c>
      <c r="H92" s="1"/>
    </row>
    <row r="93" spans="1:8" ht="52" x14ac:dyDescent="0.35">
      <c r="A93" s="10" t="s">
        <v>35</v>
      </c>
      <c r="B93" s="10">
        <v>85</v>
      </c>
      <c r="C93" s="1" t="s">
        <v>211</v>
      </c>
      <c r="D93" s="12"/>
      <c r="E93" s="2" t="s">
        <v>122</v>
      </c>
      <c r="F93" s="1"/>
      <c r="G93" s="1" t="s">
        <v>107</v>
      </c>
      <c r="H93" s="1"/>
    </row>
    <row r="94" spans="1:8" x14ac:dyDescent="0.35">
      <c r="A94" s="10" t="s">
        <v>35</v>
      </c>
      <c r="B94" s="10">
        <v>86</v>
      </c>
      <c r="C94" s="12" t="s">
        <v>212</v>
      </c>
      <c r="D94" s="12"/>
      <c r="E94" s="2" t="s">
        <v>122</v>
      </c>
      <c r="F94" s="1"/>
      <c r="G94" s="1" t="s">
        <v>107</v>
      </c>
      <c r="H94" s="1"/>
    </row>
    <row r="95" spans="1:8" ht="39" x14ac:dyDescent="0.35">
      <c r="A95" s="10" t="s">
        <v>35</v>
      </c>
      <c r="B95" s="10">
        <v>88</v>
      </c>
      <c r="C95" s="1" t="s">
        <v>213</v>
      </c>
      <c r="D95" s="1"/>
      <c r="E95" s="2" t="s">
        <v>122</v>
      </c>
      <c r="F95" s="1"/>
      <c r="G95" s="1" t="s">
        <v>107</v>
      </c>
      <c r="H95" s="1"/>
    </row>
    <row r="96" spans="1:8" ht="26" x14ac:dyDescent="0.35">
      <c r="A96" s="10" t="s">
        <v>35</v>
      </c>
      <c r="B96" s="10">
        <v>89</v>
      </c>
      <c r="C96" s="1" t="s">
        <v>214</v>
      </c>
      <c r="D96" s="1"/>
      <c r="E96" s="2" t="s">
        <v>120</v>
      </c>
      <c r="F96" s="1" t="s">
        <v>52</v>
      </c>
      <c r="G96" s="1" t="s">
        <v>107</v>
      </c>
      <c r="H96" s="1"/>
    </row>
    <row r="97" spans="1:8" ht="26" x14ac:dyDescent="0.35">
      <c r="A97" s="10" t="s">
        <v>35</v>
      </c>
      <c r="B97" s="10">
        <v>90</v>
      </c>
      <c r="C97" s="1" t="s">
        <v>215</v>
      </c>
      <c r="D97" s="1"/>
      <c r="E97" s="2" t="s">
        <v>120</v>
      </c>
      <c r="F97" s="1" t="s">
        <v>52</v>
      </c>
      <c r="G97" s="1" t="s">
        <v>107</v>
      </c>
      <c r="H97" s="1"/>
    </row>
    <row r="98" spans="1:8" ht="91" x14ac:dyDescent="0.35">
      <c r="A98" s="10" t="s">
        <v>35</v>
      </c>
      <c r="B98" s="10">
        <v>91</v>
      </c>
      <c r="C98" s="1" t="s">
        <v>216</v>
      </c>
      <c r="D98" s="1"/>
      <c r="E98" s="2" t="s">
        <v>122</v>
      </c>
      <c r="F98" s="1"/>
      <c r="G98" s="1" t="s">
        <v>107</v>
      </c>
      <c r="H98" s="1"/>
    </row>
    <row r="99" spans="1:8" ht="39" x14ac:dyDescent="0.35">
      <c r="A99" s="10" t="s">
        <v>35</v>
      </c>
      <c r="B99" s="10">
        <v>92</v>
      </c>
      <c r="C99" s="12" t="s">
        <v>217</v>
      </c>
      <c r="D99" s="1"/>
      <c r="E99" s="2" t="s">
        <v>120</v>
      </c>
      <c r="F99" s="1" t="s">
        <v>52</v>
      </c>
      <c r="G99" s="1" t="s">
        <v>106</v>
      </c>
      <c r="H99" s="1"/>
    </row>
    <row r="100" spans="1:8" ht="26" x14ac:dyDescent="0.35">
      <c r="A100" s="10" t="s">
        <v>35</v>
      </c>
      <c r="B100" s="10">
        <v>93</v>
      </c>
      <c r="C100" s="1" t="s">
        <v>218</v>
      </c>
      <c r="D100" s="1"/>
      <c r="E100" s="2" t="s">
        <v>120</v>
      </c>
      <c r="F100" s="1" t="s">
        <v>52</v>
      </c>
      <c r="G100" s="1" t="s">
        <v>107</v>
      </c>
      <c r="H100" s="12"/>
    </row>
    <row r="101" spans="1:8" ht="52" x14ac:dyDescent="0.35">
      <c r="A101" s="10" t="s">
        <v>35</v>
      </c>
      <c r="B101" s="10">
        <v>94</v>
      </c>
      <c r="C101" s="12" t="s">
        <v>219</v>
      </c>
      <c r="D101" s="12"/>
      <c r="E101" s="1" t="s">
        <v>120</v>
      </c>
      <c r="F101" s="1" t="s">
        <v>52</v>
      </c>
      <c r="G101" s="1" t="s">
        <v>106</v>
      </c>
      <c r="H101" s="12"/>
    </row>
    <row r="102" spans="1:8" ht="26" x14ac:dyDescent="0.35">
      <c r="A102" s="10" t="s">
        <v>35</v>
      </c>
      <c r="B102" s="10">
        <v>96</v>
      </c>
      <c r="C102" s="1" t="s">
        <v>220</v>
      </c>
      <c r="D102" s="1"/>
      <c r="E102" s="2" t="s">
        <v>122</v>
      </c>
      <c r="F102" s="1"/>
      <c r="G102" s="1" t="s">
        <v>107</v>
      </c>
      <c r="H102" s="1"/>
    </row>
    <row r="103" spans="1:8" ht="26" x14ac:dyDescent="0.35">
      <c r="A103" s="10" t="s">
        <v>35</v>
      </c>
      <c r="B103" s="10">
        <v>100</v>
      </c>
      <c r="C103" s="1" t="s">
        <v>221</v>
      </c>
      <c r="D103" s="1"/>
      <c r="E103" s="2" t="s">
        <v>122</v>
      </c>
      <c r="F103" s="1"/>
      <c r="G103" s="1" t="s">
        <v>107</v>
      </c>
      <c r="H103" s="1"/>
    </row>
    <row r="104" spans="1:8" x14ac:dyDescent="0.35">
      <c r="A104" s="10" t="s">
        <v>35</v>
      </c>
      <c r="B104" s="10">
        <v>102</v>
      </c>
      <c r="C104" s="12" t="s">
        <v>222</v>
      </c>
      <c r="D104" s="12"/>
      <c r="E104" s="2" t="s">
        <v>122</v>
      </c>
      <c r="F104" s="1"/>
      <c r="G104" s="1" t="s">
        <v>107</v>
      </c>
      <c r="H104" s="12"/>
    </row>
    <row r="105" spans="1:8" ht="26" x14ac:dyDescent="0.35">
      <c r="A105" s="10" t="s">
        <v>35</v>
      </c>
      <c r="B105" s="10">
        <v>103</v>
      </c>
      <c r="C105" s="1" t="s">
        <v>223</v>
      </c>
      <c r="D105" s="1"/>
      <c r="E105" s="2" t="s">
        <v>122</v>
      </c>
      <c r="F105" s="1"/>
      <c r="G105" s="1" t="s">
        <v>107</v>
      </c>
      <c r="H105" s="12"/>
    </row>
    <row r="106" spans="1:8" ht="26" x14ac:dyDescent="0.35">
      <c r="A106" s="10" t="s">
        <v>35</v>
      </c>
      <c r="B106" s="10">
        <v>104</v>
      </c>
      <c r="C106" s="1" t="s">
        <v>224</v>
      </c>
      <c r="D106" s="1"/>
      <c r="E106" s="2" t="s">
        <v>122</v>
      </c>
      <c r="F106" s="1"/>
      <c r="G106" s="1" t="s">
        <v>107</v>
      </c>
      <c r="H106" s="12"/>
    </row>
    <row r="107" spans="1:8" x14ac:dyDescent="0.35">
      <c r="A107" s="14" t="s">
        <v>35</v>
      </c>
      <c r="B107" s="14" t="s">
        <v>225</v>
      </c>
      <c r="C107" s="15"/>
      <c r="D107" s="15"/>
      <c r="E107" s="15"/>
      <c r="F107" s="15"/>
      <c r="G107" s="48"/>
      <c r="H107" s="15"/>
    </row>
    <row r="108" spans="1:8" ht="26" x14ac:dyDescent="0.35">
      <c r="A108" s="10" t="s">
        <v>35</v>
      </c>
      <c r="B108" s="10">
        <v>105</v>
      </c>
      <c r="C108" s="1" t="s">
        <v>226</v>
      </c>
      <c r="D108" s="12"/>
      <c r="E108" s="2" t="s">
        <v>122</v>
      </c>
      <c r="F108" s="50"/>
      <c r="G108" s="1" t="s">
        <v>107</v>
      </c>
      <c r="H108" s="12"/>
    </row>
    <row r="109" spans="1:8" ht="26" x14ac:dyDescent="0.35">
      <c r="A109" s="10" t="s">
        <v>35</v>
      </c>
      <c r="B109" s="10">
        <v>106</v>
      </c>
      <c r="C109" s="12" t="s">
        <v>227</v>
      </c>
      <c r="D109" s="25"/>
      <c r="E109" s="2" t="s">
        <v>122</v>
      </c>
      <c r="F109" s="1"/>
      <c r="G109" s="1" t="s">
        <v>107</v>
      </c>
      <c r="H109" s="25"/>
    </row>
    <row r="110" spans="1:8" ht="52" x14ac:dyDescent="0.35">
      <c r="A110" s="10" t="s">
        <v>35</v>
      </c>
      <c r="B110" s="10">
        <v>107</v>
      </c>
      <c r="C110" s="1" t="s">
        <v>228</v>
      </c>
      <c r="D110" s="12"/>
      <c r="E110" s="2" t="s">
        <v>122</v>
      </c>
      <c r="F110" s="50"/>
      <c r="G110" s="1" t="s">
        <v>107</v>
      </c>
      <c r="H110" s="12"/>
    </row>
    <row r="111" spans="1:8" ht="39" x14ac:dyDescent="0.35">
      <c r="A111" s="10" t="s">
        <v>35</v>
      </c>
      <c r="B111" s="10">
        <v>108</v>
      </c>
      <c r="C111" s="1" t="s">
        <v>229</v>
      </c>
      <c r="D111" s="12"/>
      <c r="E111" s="2" t="s">
        <v>122</v>
      </c>
      <c r="F111" s="50"/>
      <c r="G111" s="1" t="s">
        <v>107</v>
      </c>
      <c r="H111" s="12"/>
    </row>
    <row r="112" spans="1:8" ht="104" x14ac:dyDescent="0.35">
      <c r="A112" s="10" t="s">
        <v>35</v>
      </c>
      <c r="B112" s="10">
        <v>109</v>
      </c>
      <c r="C112" s="1" t="s">
        <v>230</v>
      </c>
      <c r="D112" s="12"/>
      <c r="E112" s="2" t="s">
        <v>122</v>
      </c>
      <c r="F112" s="50"/>
      <c r="G112" s="1" t="s">
        <v>107</v>
      </c>
      <c r="H112" s="12"/>
    </row>
    <row r="113" spans="1:8" x14ac:dyDescent="0.35">
      <c r="A113" s="14" t="s">
        <v>36</v>
      </c>
      <c r="B113" s="7" t="s">
        <v>231</v>
      </c>
      <c r="C113" s="7"/>
      <c r="D113" s="7"/>
      <c r="E113" s="7"/>
      <c r="F113" s="7"/>
      <c r="G113" s="7"/>
      <c r="H113" s="7"/>
    </row>
    <row r="114" spans="1:8" ht="39" x14ac:dyDescent="0.35">
      <c r="A114" s="10" t="s">
        <v>36</v>
      </c>
      <c r="B114" s="10">
        <v>110</v>
      </c>
      <c r="C114" s="1" t="s">
        <v>232</v>
      </c>
      <c r="D114" s="12"/>
      <c r="E114" s="1" t="s">
        <v>120</v>
      </c>
      <c r="F114" s="1" t="s">
        <v>52</v>
      </c>
      <c r="G114" s="1" t="s">
        <v>107</v>
      </c>
      <c r="H114" s="1"/>
    </row>
    <row r="115" spans="1:8" ht="39" x14ac:dyDescent="0.35">
      <c r="A115" s="10" t="s">
        <v>36</v>
      </c>
      <c r="B115" s="10">
        <v>111</v>
      </c>
      <c r="C115" s="1" t="s">
        <v>233</v>
      </c>
      <c r="D115" s="12"/>
      <c r="E115" s="1" t="s">
        <v>122</v>
      </c>
      <c r="F115" s="1"/>
      <c r="G115" s="1" t="s">
        <v>107</v>
      </c>
      <c r="H115" s="1"/>
    </row>
    <row r="116" spans="1:8" ht="39" x14ac:dyDescent="0.35">
      <c r="A116" s="10" t="s">
        <v>36</v>
      </c>
      <c r="B116" s="10">
        <v>112</v>
      </c>
      <c r="C116" s="12" t="s">
        <v>234</v>
      </c>
      <c r="D116" s="1"/>
      <c r="E116" s="1" t="s">
        <v>120</v>
      </c>
      <c r="F116" s="1" t="s">
        <v>52</v>
      </c>
      <c r="G116" s="1" t="s">
        <v>106</v>
      </c>
      <c r="H116" s="1"/>
    </row>
    <row r="117" spans="1:8" ht="26" x14ac:dyDescent="0.35">
      <c r="A117" s="10" t="s">
        <v>36</v>
      </c>
      <c r="B117" s="10">
        <v>113</v>
      </c>
      <c r="C117" s="1" t="s">
        <v>235</v>
      </c>
      <c r="D117" s="12"/>
      <c r="E117" s="1" t="s">
        <v>120</v>
      </c>
      <c r="F117" s="1" t="s">
        <v>52</v>
      </c>
      <c r="G117" s="1" t="s">
        <v>107</v>
      </c>
      <c r="H117" s="1"/>
    </row>
    <row r="118" spans="1:8" ht="26" x14ac:dyDescent="0.35">
      <c r="A118" s="10" t="s">
        <v>36</v>
      </c>
      <c r="B118" s="10">
        <v>114</v>
      </c>
      <c r="C118" s="1" t="s">
        <v>236</v>
      </c>
      <c r="D118" s="12"/>
      <c r="E118" s="1" t="s">
        <v>120</v>
      </c>
      <c r="F118" s="1" t="s">
        <v>54</v>
      </c>
      <c r="G118" s="1" t="s">
        <v>107</v>
      </c>
      <c r="H118" s="1"/>
    </row>
    <row r="119" spans="1:8" ht="39" x14ac:dyDescent="0.35">
      <c r="A119" s="10" t="s">
        <v>36</v>
      </c>
      <c r="B119" s="10">
        <v>115</v>
      </c>
      <c r="C119" s="1" t="s">
        <v>237</v>
      </c>
      <c r="D119" s="12"/>
      <c r="E119" s="1" t="s">
        <v>120</v>
      </c>
      <c r="F119" s="1" t="s">
        <v>56</v>
      </c>
      <c r="G119" s="1" t="s">
        <v>107</v>
      </c>
      <c r="H119" s="1"/>
    </row>
    <row r="120" spans="1:8" ht="65" x14ac:dyDescent="0.35">
      <c r="A120" s="10" t="s">
        <v>36</v>
      </c>
      <c r="B120" s="10">
        <v>116</v>
      </c>
      <c r="C120" s="12" t="s">
        <v>238</v>
      </c>
      <c r="D120" s="12"/>
      <c r="E120" s="1" t="s">
        <v>120</v>
      </c>
      <c r="F120" s="1" t="s">
        <v>52</v>
      </c>
      <c r="G120" s="1" t="s">
        <v>106</v>
      </c>
      <c r="H120" s="1"/>
    </row>
    <row r="121" spans="1:8" ht="39" x14ac:dyDescent="0.35">
      <c r="A121" s="10" t="s">
        <v>36</v>
      </c>
      <c r="B121" s="10">
        <v>117</v>
      </c>
      <c r="C121" s="1" t="s">
        <v>239</v>
      </c>
      <c r="D121" s="1"/>
      <c r="E121" s="2" t="s">
        <v>120</v>
      </c>
      <c r="F121" s="2" t="s">
        <v>56</v>
      </c>
      <c r="G121" s="1" t="s">
        <v>107</v>
      </c>
      <c r="H121" s="2"/>
    </row>
    <row r="122" spans="1:8" ht="39" x14ac:dyDescent="0.35">
      <c r="A122" s="10" t="s">
        <v>36</v>
      </c>
      <c r="B122" s="10">
        <v>118</v>
      </c>
      <c r="C122" s="1" t="s">
        <v>240</v>
      </c>
      <c r="D122" s="1"/>
      <c r="E122" s="2" t="s">
        <v>120</v>
      </c>
      <c r="F122" s="2" t="s">
        <v>52</v>
      </c>
      <c r="G122" s="1" t="s">
        <v>107</v>
      </c>
      <c r="H122" s="2"/>
    </row>
    <row r="123" spans="1:8" x14ac:dyDescent="0.35">
      <c r="A123" s="14" t="s">
        <v>36</v>
      </c>
      <c r="B123" s="14" t="s">
        <v>241</v>
      </c>
      <c r="C123" s="15"/>
      <c r="D123" s="15"/>
      <c r="E123" s="15"/>
      <c r="F123" s="15"/>
      <c r="G123" s="15"/>
      <c r="H123" s="14"/>
    </row>
    <row r="124" spans="1:8" ht="78" x14ac:dyDescent="0.35">
      <c r="A124" s="10" t="s">
        <v>36</v>
      </c>
      <c r="B124" s="10">
        <v>119</v>
      </c>
      <c r="C124" s="12" t="s">
        <v>242</v>
      </c>
      <c r="D124" s="1"/>
      <c r="E124" s="1" t="s">
        <v>120</v>
      </c>
      <c r="F124" s="1" t="s">
        <v>52</v>
      </c>
      <c r="G124" s="1" t="s">
        <v>106</v>
      </c>
      <c r="H124" s="49"/>
    </row>
    <row r="125" spans="1:8" ht="52" x14ac:dyDescent="0.35">
      <c r="A125" s="10" t="s">
        <v>36</v>
      </c>
      <c r="B125" s="10">
        <v>120</v>
      </c>
      <c r="C125" s="12" t="s">
        <v>243</v>
      </c>
      <c r="D125" s="1"/>
      <c r="E125" s="1" t="s">
        <v>120</v>
      </c>
      <c r="F125" s="1" t="s">
        <v>52</v>
      </c>
      <c r="G125" s="1" t="s">
        <v>106</v>
      </c>
      <c r="H125" s="49"/>
    </row>
    <row r="126" spans="1:8" ht="39" x14ac:dyDescent="0.35">
      <c r="A126" s="10" t="s">
        <v>36</v>
      </c>
      <c r="B126" s="10">
        <v>121</v>
      </c>
      <c r="C126" s="1" t="s">
        <v>244</v>
      </c>
      <c r="D126" s="1"/>
      <c r="E126" s="1" t="s">
        <v>120</v>
      </c>
      <c r="F126" s="1" t="s">
        <v>56</v>
      </c>
      <c r="G126" s="1" t="s">
        <v>107</v>
      </c>
      <c r="H126" s="49"/>
    </row>
    <row r="127" spans="1:8" ht="65" x14ac:dyDescent="0.35">
      <c r="A127" s="10" t="s">
        <v>36</v>
      </c>
      <c r="B127" s="10">
        <v>122</v>
      </c>
      <c r="C127" s="12" t="s">
        <v>245</v>
      </c>
      <c r="D127" s="12"/>
      <c r="E127" s="1" t="s">
        <v>120</v>
      </c>
      <c r="F127" s="1" t="s">
        <v>56</v>
      </c>
      <c r="G127" s="1" t="s">
        <v>106</v>
      </c>
      <c r="H127" s="49"/>
    </row>
    <row r="128" spans="1:8" ht="26" x14ac:dyDescent="0.35">
      <c r="A128" s="10" t="s">
        <v>36</v>
      </c>
      <c r="B128" s="10">
        <v>123</v>
      </c>
      <c r="C128" s="1" t="s">
        <v>246</v>
      </c>
      <c r="D128" s="1"/>
      <c r="E128" s="1" t="s">
        <v>120</v>
      </c>
      <c r="F128" s="1" t="s">
        <v>52</v>
      </c>
      <c r="G128" s="1" t="s">
        <v>107</v>
      </c>
      <c r="H128" s="49"/>
    </row>
    <row r="129" spans="1:8" ht="39" x14ac:dyDescent="0.35">
      <c r="A129" s="10" t="s">
        <v>36</v>
      </c>
      <c r="B129" s="10">
        <v>124</v>
      </c>
      <c r="C129" s="1" t="s">
        <v>247</v>
      </c>
      <c r="D129" s="1"/>
      <c r="E129" s="1" t="s">
        <v>120</v>
      </c>
      <c r="F129" s="1" t="s">
        <v>52</v>
      </c>
      <c r="G129" s="1" t="s">
        <v>107</v>
      </c>
      <c r="H129" s="49"/>
    </row>
    <row r="130" spans="1:8" ht="39" x14ac:dyDescent="0.35">
      <c r="A130" s="10" t="s">
        <v>36</v>
      </c>
      <c r="B130" s="10">
        <v>125</v>
      </c>
      <c r="C130" s="1" t="s">
        <v>248</v>
      </c>
      <c r="D130" s="1"/>
      <c r="E130" s="1" t="s">
        <v>120</v>
      </c>
      <c r="F130" s="1" t="s">
        <v>56</v>
      </c>
      <c r="G130" s="1" t="s">
        <v>107</v>
      </c>
      <c r="H130" s="49"/>
    </row>
    <row r="131" spans="1:8" ht="39" x14ac:dyDescent="0.35">
      <c r="A131" s="10" t="s">
        <v>36</v>
      </c>
      <c r="B131" s="10">
        <v>126</v>
      </c>
      <c r="C131" s="1" t="s">
        <v>249</v>
      </c>
      <c r="D131" s="1"/>
      <c r="E131" s="1" t="s">
        <v>120</v>
      </c>
      <c r="F131" s="1" t="s">
        <v>56</v>
      </c>
      <c r="G131" s="1" t="s">
        <v>107</v>
      </c>
      <c r="H131" s="49"/>
    </row>
    <row r="132" spans="1:8" ht="39" x14ac:dyDescent="0.35">
      <c r="A132" s="10" t="s">
        <v>36</v>
      </c>
      <c r="B132" s="10">
        <v>127</v>
      </c>
      <c r="C132" s="1" t="s">
        <v>250</v>
      </c>
      <c r="D132" s="1"/>
      <c r="E132" s="1" t="s">
        <v>120</v>
      </c>
      <c r="F132" s="1" t="s">
        <v>52</v>
      </c>
      <c r="G132" s="1" t="s">
        <v>107</v>
      </c>
      <c r="H132" s="49"/>
    </row>
    <row r="133" spans="1:8" ht="26" x14ac:dyDescent="0.35">
      <c r="A133" s="10" t="s">
        <v>36</v>
      </c>
      <c r="B133" s="10">
        <v>128</v>
      </c>
      <c r="C133" s="1" t="s">
        <v>251</v>
      </c>
      <c r="D133" s="1"/>
      <c r="E133" s="1" t="s">
        <v>120</v>
      </c>
      <c r="F133" s="1" t="s">
        <v>56</v>
      </c>
      <c r="G133" s="1" t="s">
        <v>107</v>
      </c>
      <c r="H133" s="49"/>
    </row>
    <row r="134" spans="1:8" ht="26" x14ac:dyDescent="0.35">
      <c r="A134" s="10" t="s">
        <v>36</v>
      </c>
      <c r="B134" s="10">
        <v>129</v>
      </c>
      <c r="C134" s="1" t="s">
        <v>252</v>
      </c>
      <c r="D134" s="1"/>
      <c r="E134" s="1" t="s">
        <v>120</v>
      </c>
      <c r="F134" s="1" t="s">
        <v>56</v>
      </c>
      <c r="G134" s="1" t="s">
        <v>107</v>
      </c>
      <c r="H134" s="49"/>
    </row>
    <row r="135" spans="1:8" ht="91" x14ac:dyDescent="0.35">
      <c r="A135" s="10" t="s">
        <v>36</v>
      </c>
      <c r="B135" s="10">
        <v>130</v>
      </c>
      <c r="C135" s="12" t="s">
        <v>253</v>
      </c>
      <c r="D135" s="1"/>
      <c r="E135" s="1" t="s">
        <v>120</v>
      </c>
      <c r="F135" s="1" t="s">
        <v>52</v>
      </c>
      <c r="G135" s="1" t="s">
        <v>106</v>
      </c>
      <c r="H135" s="49"/>
    </row>
    <row r="136" spans="1:8" ht="26" x14ac:dyDescent="0.35">
      <c r="A136" s="10" t="s">
        <v>36</v>
      </c>
      <c r="B136" s="10">
        <v>131</v>
      </c>
      <c r="C136" s="1" t="s">
        <v>254</v>
      </c>
      <c r="D136" s="1"/>
      <c r="E136" s="1" t="s">
        <v>122</v>
      </c>
      <c r="F136" s="1"/>
      <c r="G136" s="1" t="s">
        <v>107</v>
      </c>
      <c r="H136" s="49"/>
    </row>
    <row r="137" spans="1:8" ht="52" x14ac:dyDescent="0.35">
      <c r="A137" s="10" t="s">
        <v>36</v>
      </c>
      <c r="B137" s="10">
        <v>132</v>
      </c>
      <c r="C137" s="1" t="s">
        <v>255</v>
      </c>
      <c r="D137" s="1"/>
      <c r="E137" s="1" t="s">
        <v>120</v>
      </c>
      <c r="F137" s="1" t="s">
        <v>52</v>
      </c>
      <c r="G137" s="1" t="s">
        <v>107</v>
      </c>
      <c r="H137" s="49"/>
    </row>
    <row r="138" spans="1:8" ht="39" x14ac:dyDescent="0.35">
      <c r="A138" s="10" t="s">
        <v>36</v>
      </c>
      <c r="B138" s="10">
        <v>133</v>
      </c>
      <c r="C138" s="1" t="s">
        <v>256</v>
      </c>
      <c r="D138" s="1"/>
      <c r="E138" s="1" t="s">
        <v>120</v>
      </c>
      <c r="F138" s="1" t="s">
        <v>52</v>
      </c>
      <c r="G138" s="1" t="s">
        <v>107</v>
      </c>
      <c r="H138" s="49"/>
    </row>
    <row r="139" spans="1:8" ht="39" x14ac:dyDescent="0.35">
      <c r="A139" s="10" t="s">
        <v>36</v>
      </c>
      <c r="B139" s="10">
        <v>134</v>
      </c>
      <c r="C139" s="1" t="s">
        <v>257</v>
      </c>
      <c r="D139" s="1"/>
      <c r="E139" s="1" t="s">
        <v>120</v>
      </c>
      <c r="F139" s="1" t="s">
        <v>54</v>
      </c>
      <c r="G139" s="1" t="s">
        <v>107</v>
      </c>
      <c r="H139" s="49"/>
    </row>
    <row r="140" spans="1:8" ht="52" x14ac:dyDescent="0.35">
      <c r="A140" s="10" t="s">
        <v>36</v>
      </c>
      <c r="B140" s="10">
        <v>135</v>
      </c>
      <c r="C140" s="1" t="s">
        <v>258</v>
      </c>
      <c r="D140" s="1"/>
      <c r="E140" s="1" t="s">
        <v>120</v>
      </c>
      <c r="F140" s="1" t="s">
        <v>54</v>
      </c>
      <c r="G140" s="1" t="s">
        <v>107</v>
      </c>
      <c r="H140" s="49"/>
    </row>
    <row r="141" spans="1:8" x14ac:dyDescent="0.35">
      <c r="A141" s="14" t="s">
        <v>36</v>
      </c>
      <c r="B141" s="14" t="s">
        <v>259</v>
      </c>
      <c r="C141" s="15"/>
      <c r="D141" s="15"/>
      <c r="E141" s="15"/>
      <c r="F141" s="15"/>
      <c r="G141" s="15"/>
      <c r="H141" s="15"/>
    </row>
    <row r="142" spans="1:8" ht="26" x14ac:dyDescent="0.35">
      <c r="A142" s="10" t="s">
        <v>36</v>
      </c>
      <c r="B142" s="10">
        <v>136</v>
      </c>
      <c r="C142" s="1" t="s">
        <v>260</v>
      </c>
      <c r="D142" s="1"/>
      <c r="E142" s="1" t="s">
        <v>122</v>
      </c>
      <c r="F142" s="1"/>
      <c r="G142" s="1" t="s">
        <v>107</v>
      </c>
      <c r="H142" s="1"/>
    </row>
    <row r="143" spans="1:8" x14ac:dyDescent="0.35">
      <c r="A143" s="10" t="s">
        <v>36</v>
      </c>
      <c r="B143" s="10">
        <v>137</v>
      </c>
      <c r="C143" s="1" t="s">
        <v>261</v>
      </c>
      <c r="D143" s="12"/>
      <c r="E143" s="1" t="s">
        <v>122</v>
      </c>
      <c r="F143" s="1"/>
      <c r="G143" s="1" t="s">
        <v>107</v>
      </c>
      <c r="H143" s="1"/>
    </row>
    <row r="144" spans="1:8" x14ac:dyDescent="0.35">
      <c r="A144" s="10" t="s">
        <v>36</v>
      </c>
      <c r="B144" s="10">
        <v>139</v>
      </c>
      <c r="C144" s="12" t="s">
        <v>262</v>
      </c>
      <c r="D144" s="1"/>
      <c r="E144" s="1" t="s">
        <v>120</v>
      </c>
      <c r="F144" s="1" t="s">
        <v>52</v>
      </c>
      <c r="G144" s="1" t="s">
        <v>107</v>
      </c>
      <c r="H144" s="1"/>
    </row>
    <row r="145" spans="1:8" ht="39" x14ac:dyDescent="0.35">
      <c r="A145" s="10" t="s">
        <v>36</v>
      </c>
      <c r="B145" s="10">
        <v>140</v>
      </c>
      <c r="C145" s="4" t="s">
        <v>263</v>
      </c>
      <c r="D145" s="4"/>
      <c r="E145" s="4" t="s">
        <v>120</v>
      </c>
      <c r="F145" s="4" t="s">
        <v>56</v>
      </c>
      <c r="G145" s="4" t="s">
        <v>107</v>
      </c>
      <c r="H145" s="4"/>
    </row>
    <row r="146" spans="1:8" ht="26" x14ac:dyDescent="0.35">
      <c r="A146" s="10" t="s">
        <v>36</v>
      </c>
      <c r="B146" s="10">
        <v>141</v>
      </c>
      <c r="C146" s="1" t="s">
        <v>264</v>
      </c>
      <c r="D146" s="1"/>
      <c r="E146" s="1" t="s">
        <v>120</v>
      </c>
      <c r="F146" s="1" t="s">
        <v>52</v>
      </c>
      <c r="G146" s="1" t="s">
        <v>107</v>
      </c>
      <c r="H146" s="1"/>
    </row>
    <row r="147" spans="1:8" ht="26" x14ac:dyDescent="0.35">
      <c r="A147" s="10" t="s">
        <v>36</v>
      </c>
      <c r="B147" s="10">
        <v>142</v>
      </c>
      <c r="C147" s="1" t="s">
        <v>265</v>
      </c>
      <c r="D147" s="1"/>
      <c r="E147" s="1" t="s">
        <v>120</v>
      </c>
      <c r="F147" s="1" t="s">
        <v>56</v>
      </c>
      <c r="G147" s="1" t="s">
        <v>107</v>
      </c>
      <c r="H147" s="1"/>
    </row>
    <row r="148" spans="1:8" ht="26" x14ac:dyDescent="0.35">
      <c r="A148" s="10" t="s">
        <v>36</v>
      </c>
      <c r="B148" s="10">
        <v>143</v>
      </c>
      <c r="C148" s="1" t="s">
        <v>266</v>
      </c>
      <c r="D148" s="12"/>
      <c r="E148" s="1" t="s">
        <v>120</v>
      </c>
      <c r="F148" s="1" t="s">
        <v>52</v>
      </c>
      <c r="G148" s="1" t="s">
        <v>107</v>
      </c>
      <c r="H148" s="12"/>
    </row>
    <row r="149" spans="1:8" x14ac:dyDescent="0.35">
      <c r="A149" s="14" t="s">
        <v>36</v>
      </c>
      <c r="B149" s="14" t="s">
        <v>267</v>
      </c>
      <c r="C149" s="15"/>
      <c r="D149" s="15"/>
      <c r="E149" s="15"/>
      <c r="F149" s="15"/>
      <c r="G149" s="15"/>
      <c r="H149" s="15"/>
    </row>
    <row r="150" spans="1:8" ht="26" x14ac:dyDescent="0.35">
      <c r="A150" s="10" t="s">
        <v>36</v>
      </c>
      <c r="B150" s="10">
        <v>144</v>
      </c>
      <c r="C150" s="12" t="s">
        <v>268</v>
      </c>
      <c r="D150" s="1"/>
      <c r="E150" s="1" t="s">
        <v>120</v>
      </c>
      <c r="F150" s="1" t="s">
        <v>52</v>
      </c>
      <c r="G150" s="1" t="s">
        <v>107</v>
      </c>
      <c r="H150" s="12"/>
    </row>
    <row r="151" spans="1:8" ht="26" x14ac:dyDescent="0.35">
      <c r="A151" s="10" t="s">
        <v>36</v>
      </c>
      <c r="B151" s="10">
        <v>145</v>
      </c>
      <c r="C151" s="1" t="s">
        <v>269</v>
      </c>
      <c r="D151" s="1"/>
      <c r="E151" s="1" t="s">
        <v>122</v>
      </c>
      <c r="F151" s="1"/>
      <c r="G151" s="1" t="s">
        <v>107</v>
      </c>
      <c r="H151" s="1"/>
    </row>
    <row r="152" spans="1:8" ht="26" x14ac:dyDescent="0.35">
      <c r="A152" s="10" t="s">
        <v>36</v>
      </c>
      <c r="B152" s="10">
        <v>146</v>
      </c>
      <c r="C152" s="1" t="s">
        <v>270</v>
      </c>
      <c r="D152" s="12"/>
      <c r="E152" s="1" t="s">
        <v>120</v>
      </c>
      <c r="F152" s="1" t="s">
        <v>54</v>
      </c>
      <c r="G152" s="1" t="s">
        <v>107</v>
      </c>
      <c r="H152" s="12"/>
    </row>
    <row r="153" spans="1:8" ht="65" x14ac:dyDescent="0.35">
      <c r="A153" s="10" t="s">
        <v>36</v>
      </c>
      <c r="B153" s="10">
        <v>147</v>
      </c>
      <c r="C153" s="12" t="s">
        <v>271</v>
      </c>
      <c r="D153" s="1"/>
      <c r="E153" s="1" t="s">
        <v>120</v>
      </c>
      <c r="F153" s="1" t="s">
        <v>56</v>
      </c>
      <c r="G153" s="1" t="s">
        <v>106</v>
      </c>
      <c r="H153" s="1"/>
    </row>
    <row r="154" spans="1:8" x14ac:dyDescent="0.35">
      <c r="A154" s="14" t="s">
        <v>36</v>
      </c>
      <c r="B154" s="14" t="s">
        <v>272</v>
      </c>
      <c r="C154" s="14"/>
      <c r="D154" s="14"/>
      <c r="E154" s="14"/>
      <c r="F154" s="14"/>
      <c r="G154" s="14"/>
      <c r="H154" s="14"/>
    </row>
    <row r="155" spans="1:8" ht="26" x14ac:dyDescent="0.35">
      <c r="A155" s="10" t="s">
        <v>36</v>
      </c>
      <c r="B155" s="10">
        <v>148</v>
      </c>
      <c r="C155" s="1" t="s">
        <v>273</v>
      </c>
      <c r="D155" s="12"/>
      <c r="E155" s="1" t="s">
        <v>120</v>
      </c>
      <c r="F155" s="1" t="s">
        <v>52</v>
      </c>
      <c r="G155" s="1" t="s">
        <v>107</v>
      </c>
      <c r="H155" s="1"/>
    </row>
    <row r="156" spans="1:8" ht="26" x14ac:dyDescent="0.35">
      <c r="A156" s="10" t="s">
        <v>36</v>
      </c>
      <c r="B156" s="10">
        <v>149</v>
      </c>
      <c r="C156" s="1" t="s">
        <v>274</v>
      </c>
      <c r="D156" s="12"/>
      <c r="E156" s="1" t="s">
        <v>120</v>
      </c>
      <c r="F156" s="1" t="s">
        <v>52</v>
      </c>
      <c r="G156" s="1" t="s">
        <v>107</v>
      </c>
      <c r="H156" s="1"/>
    </row>
    <row r="157" spans="1:8" ht="39" x14ac:dyDescent="0.35">
      <c r="A157" s="10" t="s">
        <v>36</v>
      </c>
      <c r="B157" s="10">
        <v>150</v>
      </c>
      <c r="C157" s="1" t="s">
        <v>275</v>
      </c>
      <c r="D157" s="12"/>
      <c r="E157" s="2" t="s">
        <v>122</v>
      </c>
      <c r="F157" s="1"/>
      <c r="G157" s="1" t="s">
        <v>107</v>
      </c>
      <c r="H157" s="12"/>
    </row>
    <row r="158" spans="1:8" ht="26" x14ac:dyDescent="0.35">
      <c r="A158" s="10" t="s">
        <v>36</v>
      </c>
      <c r="B158" s="10">
        <v>151</v>
      </c>
      <c r="C158" s="1" t="s">
        <v>276</v>
      </c>
      <c r="D158" s="1"/>
      <c r="E158" s="1" t="s">
        <v>120</v>
      </c>
      <c r="F158" s="1" t="s">
        <v>52</v>
      </c>
      <c r="G158" s="1" t="s">
        <v>107</v>
      </c>
      <c r="H158" s="1"/>
    </row>
    <row r="159" spans="1:8" ht="26" x14ac:dyDescent="0.35">
      <c r="A159" s="10" t="s">
        <v>36</v>
      </c>
      <c r="B159" s="10">
        <v>152</v>
      </c>
      <c r="C159" s="1" t="s">
        <v>277</v>
      </c>
      <c r="D159" s="1"/>
      <c r="E159" s="17" t="s">
        <v>120</v>
      </c>
      <c r="F159" s="1" t="s">
        <v>54</v>
      </c>
      <c r="G159" s="1" t="s">
        <v>107</v>
      </c>
      <c r="H159" s="1"/>
    </row>
    <row r="160" spans="1:8" ht="26" x14ac:dyDescent="0.35">
      <c r="A160" s="10" t="s">
        <v>36</v>
      </c>
      <c r="B160" s="10">
        <v>153</v>
      </c>
      <c r="C160" s="1" t="s">
        <v>278</v>
      </c>
      <c r="D160" s="1"/>
      <c r="E160" s="17" t="s">
        <v>120</v>
      </c>
      <c r="F160" s="1" t="s">
        <v>52</v>
      </c>
      <c r="G160" s="1" t="s">
        <v>107</v>
      </c>
      <c r="H160" s="1"/>
    </row>
    <row r="161" spans="1:8" ht="26" x14ac:dyDescent="0.35">
      <c r="A161" s="10" t="s">
        <v>36</v>
      </c>
      <c r="B161" s="10">
        <v>154</v>
      </c>
      <c r="C161" s="1" t="s">
        <v>279</v>
      </c>
      <c r="D161" s="1"/>
      <c r="E161" s="17" t="s">
        <v>120</v>
      </c>
      <c r="F161" s="1" t="s">
        <v>52</v>
      </c>
      <c r="G161" s="1" t="s">
        <v>107</v>
      </c>
      <c r="H161" s="1"/>
    </row>
    <row r="162" spans="1:8" ht="26" x14ac:dyDescent="0.35">
      <c r="A162" s="10" t="s">
        <v>36</v>
      </c>
      <c r="B162" s="10">
        <v>155</v>
      </c>
      <c r="C162" s="1" t="s">
        <v>280</v>
      </c>
      <c r="D162" s="1"/>
      <c r="E162" s="1" t="s">
        <v>120</v>
      </c>
      <c r="F162" s="1" t="s">
        <v>56</v>
      </c>
      <c r="G162" s="1" t="s">
        <v>107</v>
      </c>
      <c r="H162" s="1"/>
    </row>
    <row r="163" spans="1:8" ht="39" x14ac:dyDescent="0.35">
      <c r="A163" s="10" t="s">
        <v>36</v>
      </c>
      <c r="B163" s="10">
        <v>156</v>
      </c>
      <c r="C163" s="1" t="s">
        <v>281</v>
      </c>
      <c r="D163" s="12"/>
      <c r="E163" s="1" t="s">
        <v>120</v>
      </c>
      <c r="F163" s="1" t="s">
        <v>56</v>
      </c>
      <c r="G163" s="1" t="s">
        <v>107</v>
      </c>
      <c r="H163" s="12"/>
    </row>
    <row r="164" spans="1:8" ht="26" x14ac:dyDescent="0.35">
      <c r="A164" s="10" t="s">
        <v>36</v>
      </c>
      <c r="B164" s="10">
        <v>157</v>
      </c>
      <c r="C164" s="12" t="s">
        <v>282</v>
      </c>
      <c r="D164" s="12"/>
      <c r="E164" s="1" t="s">
        <v>120</v>
      </c>
      <c r="F164" s="1" t="s">
        <v>56</v>
      </c>
      <c r="G164" s="1" t="s">
        <v>107</v>
      </c>
      <c r="H164" s="12"/>
    </row>
    <row r="165" spans="1:8" ht="26" x14ac:dyDescent="0.35">
      <c r="A165" s="10" t="s">
        <v>36</v>
      </c>
      <c r="B165" s="10">
        <v>158</v>
      </c>
      <c r="C165" s="1" t="s">
        <v>283</v>
      </c>
      <c r="D165" s="1"/>
      <c r="E165" s="17" t="s">
        <v>120</v>
      </c>
      <c r="F165" s="1" t="s">
        <v>52</v>
      </c>
      <c r="G165" s="1" t="s">
        <v>107</v>
      </c>
      <c r="H165" s="1"/>
    </row>
    <row r="166" spans="1:8" ht="39" x14ac:dyDescent="0.35">
      <c r="A166" s="10" t="s">
        <v>36</v>
      </c>
      <c r="B166" s="10">
        <v>159</v>
      </c>
      <c r="C166" s="1" t="s">
        <v>284</v>
      </c>
      <c r="D166" s="1"/>
      <c r="E166" s="17" t="s">
        <v>120</v>
      </c>
      <c r="F166" s="1" t="s">
        <v>52</v>
      </c>
      <c r="G166" s="1" t="s">
        <v>107</v>
      </c>
      <c r="H166" s="12"/>
    </row>
    <row r="167" spans="1:8" ht="65" x14ac:dyDescent="0.35">
      <c r="A167" s="10" t="s">
        <v>36</v>
      </c>
      <c r="B167" s="10">
        <v>160</v>
      </c>
      <c r="C167" s="12" t="s">
        <v>285</v>
      </c>
      <c r="D167" s="1"/>
      <c r="E167" s="1" t="s">
        <v>120</v>
      </c>
      <c r="F167" s="1" t="s">
        <v>52</v>
      </c>
      <c r="G167" s="1" t="s">
        <v>106</v>
      </c>
      <c r="H167" s="1"/>
    </row>
    <row r="168" spans="1:8" ht="26" x14ac:dyDescent="0.35">
      <c r="A168" s="10" t="s">
        <v>36</v>
      </c>
      <c r="B168" s="10">
        <v>161</v>
      </c>
      <c r="C168" s="1" t="s">
        <v>286</v>
      </c>
      <c r="D168" s="1"/>
      <c r="E168" s="1" t="s">
        <v>120</v>
      </c>
      <c r="F168" s="1" t="s">
        <v>54</v>
      </c>
      <c r="G168" s="1" t="s">
        <v>107</v>
      </c>
      <c r="H168" s="1"/>
    </row>
    <row r="169" spans="1:8" ht="26" x14ac:dyDescent="0.35">
      <c r="A169" s="10" t="s">
        <v>36</v>
      </c>
      <c r="B169" s="10">
        <v>162</v>
      </c>
      <c r="C169" s="1" t="s">
        <v>287</v>
      </c>
      <c r="D169" s="12"/>
      <c r="E169" s="1" t="s">
        <v>122</v>
      </c>
      <c r="F169" s="1"/>
      <c r="G169" s="1" t="s">
        <v>107</v>
      </c>
      <c r="H169" s="12"/>
    </row>
    <row r="170" spans="1:8" ht="26" x14ac:dyDescent="0.35">
      <c r="A170" s="10" t="s">
        <v>36</v>
      </c>
      <c r="B170" s="10">
        <v>163</v>
      </c>
      <c r="C170" s="1" t="s">
        <v>288</v>
      </c>
      <c r="D170" s="1"/>
      <c r="E170" s="1" t="s">
        <v>122</v>
      </c>
      <c r="F170" s="1"/>
      <c r="G170" s="1" t="s">
        <v>107</v>
      </c>
      <c r="H170" s="1"/>
    </row>
    <row r="171" spans="1:8" ht="26" x14ac:dyDescent="0.35">
      <c r="A171" s="10" t="s">
        <v>36</v>
      </c>
      <c r="B171" s="10">
        <v>164</v>
      </c>
      <c r="C171" s="1" t="s">
        <v>289</v>
      </c>
      <c r="D171" s="1"/>
      <c r="E171" s="1" t="s">
        <v>120</v>
      </c>
      <c r="F171" s="1" t="s">
        <v>52</v>
      </c>
      <c r="G171" s="1" t="s">
        <v>107</v>
      </c>
      <c r="H171" s="1"/>
    </row>
    <row r="172" spans="1:8" ht="39" x14ac:dyDescent="0.35">
      <c r="A172" s="10" t="s">
        <v>36</v>
      </c>
      <c r="B172" s="10">
        <v>165</v>
      </c>
      <c r="C172" s="1" t="s">
        <v>290</v>
      </c>
      <c r="D172" s="12"/>
      <c r="E172" s="2" t="s">
        <v>120</v>
      </c>
      <c r="F172" s="2" t="s">
        <v>52</v>
      </c>
      <c r="G172" s="2" t="s">
        <v>107</v>
      </c>
      <c r="H172" s="1"/>
    </row>
    <row r="173" spans="1:8" ht="26" x14ac:dyDescent="0.35">
      <c r="A173" s="10" t="s">
        <v>36</v>
      </c>
      <c r="B173" s="10">
        <v>166</v>
      </c>
      <c r="C173" s="1" t="s">
        <v>291</v>
      </c>
      <c r="D173" s="1"/>
      <c r="E173" s="1" t="s">
        <v>120</v>
      </c>
      <c r="F173" s="1" t="s">
        <v>56</v>
      </c>
      <c r="G173" s="1" t="s">
        <v>107</v>
      </c>
      <c r="H173" s="1"/>
    </row>
    <row r="174" spans="1:8" ht="39" x14ac:dyDescent="0.35">
      <c r="A174" s="10" t="s">
        <v>36</v>
      </c>
      <c r="B174" s="10">
        <v>167</v>
      </c>
      <c r="C174" s="1" t="s">
        <v>292</v>
      </c>
      <c r="D174" s="1"/>
      <c r="E174" s="1" t="s">
        <v>120</v>
      </c>
      <c r="F174" s="1" t="s">
        <v>54</v>
      </c>
      <c r="G174" s="1" t="s">
        <v>107</v>
      </c>
      <c r="H174" s="1"/>
    </row>
    <row r="175" spans="1:8" ht="39" x14ac:dyDescent="0.35">
      <c r="A175" s="10" t="s">
        <v>36</v>
      </c>
      <c r="B175" s="10">
        <v>168</v>
      </c>
      <c r="C175" s="1" t="s">
        <v>293</v>
      </c>
      <c r="D175" s="1"/>
      <c r="E175" s="1" t="s">
        <v>120</v>
      </c>
      <c r="F175" s="1" t="s">
        <v>52</v>
      </c>
      <c r="G175" s="1" t="s">
        <v>107</v>
      </c>
      <c r="H175" s="1"/>
    </row>
    <row r="176" spans="1:8" x14ac:dyDescent="0.35">
      <c r="A176" s="14" t="s">
        <v>36</v>
      </c>
      <c r="B176" s="14" t="s">
        <v>294</v>
      </c>
      <c r="C176" s="14"/>
      <c r="D176" s="14"/>
      <c r="E176" s="14"/>
      <c r="F176" s="14"/>
      <c r="G176" s="14"/>
      <c r="H176" s="14"/>
    </row>
    <row r="177" spans="1:8" ht="26" x14ac:dyDescent="0.35">
      <c r="A177" s="10" t="s">
        <v>36</v>
      </c>
      <c r="B177" s="10">
        <v>169</v>
      </c>
      <c r="C177" s="1" t="s">
        <v>295</v>
      </c>
      <c r="D177" s="1"/>
      <c r="E177" s="1" t="s">
        <v>120</v>
      </c>
      <c r="F177" s="1" t="s">
        <v>54</v>
      </c>
      <c r="G177" s="1" t="s">
        <v>107</v>
      </c>
      <c r="H177" s="1"/>
    </row>
    <row r="178" spans="1:8" ht="26" x14ac:dyDescent="0.35">
      <c r="A178" s="10" t="s">
        <v>36</v>
      </c>
      <c r="B178" s="10">
        <v>170</v>
      </c>
      <c r="C178" s="1" t="s">
        <v>296</v>
      </c>
      <c r="D178" s="1"/>
      <c r="E178" s="1" t="s">
        <v>120</v>
      </c>
      <c r="F178" s="1" t="s">
        <v>56</v>
      </c>
      <c r="G178" s="1" t="s">
        <v>107</v>
      </c>
      <c r="H178" s="1"/>
    </row>
    <row r="179" spans="1:8" ht="65" x14ac:dyDescent="0.35">
      <c r="A179" s="10" t="s">
        <v>36</v>
      </c>
      <c r="B179" s="10">
        <v>171</v>
      </c>
      <c r="C179" s="12" t="s">
        <v>297</v>
      </c>
      <c r="D179" s="12"/>
      <c r="E179" s="1" t="s">
        <v>120</v>
      </c>
      <c r="F179" s="1" t="s">
        <v>52</v>
      </c>
      <c r="G179" s="1" t="s">
        <v>106</v>
      </c>
      <c r="H179" s="12"/>
    </row>
    <row r="180" spans="1:8" ht="39" x14ac:dyDescent="0.35">
      <c r="A180" s="10" t="s">
        <v>36</v>
      </c>
      <c r="B180" s="10">
        <v>172</v>
      </c>
      <c r="C180" s="12" t="s">
        <v>298</v>
      </c>
      <c r="D180" s="1"/>
      <c r="E180" s="1" t="s">
        <v>120</v>
      </c>
      <c r="F180" s="1" t="s">
        <v>52</v>
      </c>
      <c r="G180" s="1" t="s">
        <v>106</v>
      </c>
      <c r="H180" s="1"/>
    </row>
    <row r="181" spans="1:8" ht="39" x14ac:dyDescent="0.35">
      <c r="A181" s="10" t="s">
        <v>36</v>
      </c>
      <c r="B181" s="10">
        <v>173</v>
      </c>
      <c r="C181" s="1" t="s">
        <v>299</v>
      </c>
      <c r="D181" s="1"/>
      <c r="E181" s="17" t="s">
        <v>120</v>
      </c>
      <c r="F181" s="1" t="s">
        <v>56</v>
      </c>
      <c r="G181" s="1" t="s">
        <v>107</v>
      </c>
      <c r="H181" s="1"/>
    </row>
    <row r="182" spans="1:8" x14ac:dyDescent="0.35">
      <c r="A182" s="14" t="s">
        <v>36</v>
      </c>
      <c r="B182" s="14" t="s">
        <v>300</v>
      </c>
      <c r="C182" s="14"/>
      <c r="D182" s="14"/>
      <c r="E182" s="14"/>
      <c r="F182" s="14"/>
      <c r="G182" s="14"/>
      <c r="H182" s="14"/>
    </row>
    <row r="183" spans="1:8" ht="52" x14ac:dyDescent="0.35">
      <c r="A183" s="10" t="s">
        <v>36</v>
      </c>
      <c r="B183" s="10">
        <v>174</v>
      </c>
      <c r="C183" s="1" t="s">
        <v>301</v>
      </c>
      <c r="D183" s="1"/>
      <c r="E183" s="1" t="s">
        <v>120</v>
      </c>
      <c r="F183" s="1" t="s">
        <v>56</v>
      </c>
      <c r="G183" s="1" t="s">
        <v>107</v>
      </c>
      <c r="H183" s="1"/>
    </row>
    <row r="184" spans="1:8" ht="26" x14ac:dyDescent="0.35">
      <c r="A184" s="10" t="s">
        <v>36</v>
      </c>
      <c r="B184" s="10">
        <v>175</v>
      </c>
      <c r="C184" s="1" t="s">
        <v>302</v>
      </c>
      <c r="D184" s="1"/>
      <c r="E184" s="1" t="s">
        <v>120</v>
      </c>
      <c r="F184" s="1" t="s">
        <v>56</v>
      </c>
      <c r="G184" s="1" t="s">
        <v>107</v>
      </c>
      <c r="H184" s="1"/>
    </row>
    <row r="185" spans="1:8" x14ac:dyDescent="0.35">
      <c r="A185" s="14" t="s">
        <v>37</v>
      </c>
      <c r="B185" s="14" t="s">
        <v>303</v>
      </c>
      <c r="C185" s="15"/>
      <c r="D185" s="15"/>
      <c r="E185" s="15"/>
      <c r="F185" s="15"/>
      <c r="G185" s="15"/>
      <c r="H185" s="15"/>
    </row>
    <row r="186" spans="1:8" x14ac:dyDescent="0.35">
      <c r="A186" s="1" t="s">
        <v>37</v>
      </c>
      <c r="B186" s="10">
        <v>176</v>
      </c>
      <c r="C186" s="1" t="s">
        <v>304</v>
      </c>
      <c r="D186" s="1"/>
      <c r="E186" s="2" t="s">
        <v>122</v>
      </c>
      <c r="F186" s="1"/>
      <c r="G186" s="1" t="s">
        <v>107</v>
      </c>
      <c r="H186" s="12"/>
    </row>
    <row r="187" spans="1:8" ht="52" x14ac:dyDescent="0.35">
      <c r="A187" s="1" t="s">
        <v>37</v>
      </c>
      <c r="B187" s="10">
        <v>177</v>
      </c>
      <c r="C187" s="12" t="s">
        <v>305</v>
      </c>
      <c r="D187" s="12"/>
      <c r="E187" s="1" t="s">
        <v>122</v>
      </c>
      <c r="F187" s="1"/>
      <c r="G187" s="1" t="s">
        <v>107</v>
      </c>
      <c r="H187" s="12"/>
    </row>
    <row r="188" spans="1:8" x14ac:dyDescent="0.35">
      <c r="A188" s="14" t="s">
        <v>37</v>
      </c>
      <c r="B188" s="14" t="s">
        <v>306</v>
      </c>
      <c r="C188" s="15"/>
      <c r="D188" s="15"/>
      <c r="E188" s="15"/>
      <c r="F188" s="15"/>
      <c r="G188" s="15"/>
      <c r="H188" s="15"/>
    </row>
    <row r="189" spans="1:8" ht="204.75" customHeight="1" x14ac:dyDescent="0.35">
      <c r="A189" s="1" t="s">
        <v>37</v>
      </c>
      <c r="B189" s="10">
        <v>178</v>
      </c>
      <c r="C189" s="12" t="s">
        <v>307</v>
      </c>
      <c r="D189" s="1"/>
      <c r="E189" s="2" t="s">
        <v>120</v>
      </c>
      <c r="F189" s="1" t="s">
        <v>52</v>
      </c>
      <c r="G189" s="1" t="s">
        <v>106</v>
      </c>
      <c r="H189" s="1"/>
    </row>
    <row r="190" spans="1:8" ht="39" x14ac:dyDescent="0.35">
      <c r="A190" s="1" t="s">
        <v>37</v>
      </c>
      <c r="B190" s="10">
        <v>179</v>
      </c>
      <c r="C190" s="1" t="s">
        <v>308</v>
      </c>
      <c r="D190" s="1"/>
      <c r="E190" s="2" t="s">
        <v>122</v>
      </c>
      <c r="F190" s="1"/>
      <c r="G190" s="1" t="s">
        <v>107</v>
      </c>
      <c r="H190" s="12"/>
    </row>
    <row r="191" spans="1:8" ht="26" x14ac:dyDescent="0.35">
      <c r="A191" s="1" t="s">
        <v>37</v>
      </c>
      <c r="B191" s="10">
        <v>180</v>
      </c>
      <c r="C191" s="1" t="s">
        <v>309</v>
      </c>
      <c r="D191" s="1"/>
      <c r="E191" s="2" t="s">
        <v>120</v>
      </c>
      <c r="F191" s="1" t="s">
        <v>52</v>
      </c>
      <c r="G191" s="1" t="s">
        <v>107</v>
      </c>
      <c r="H191" s="12"/>
    </row>
    <row r="192" spans="1:8" ht="26" x14ac:dyDescent="0.35">
      <c r="A192" s="1" t="s">
        <v>37</v>
      </c>
      <c r="B192" s="10">
        <v>181</v>
      </c>
      <c r="C192" s="1" t="s">
        <v>310</v>
      </c>
      <c r="D192" s="12"/>
      <c r="E192" s="2" t="s">
        <v>122</v>
      </c>
      <c r="F192" s="1"/>
      <c r="G192" s="1" t="s">
        <v>107</v>
      </c>
      <c r="H192" s="12"/>
    </row>
    <row r="193" spans="1:8" ht="39" x14ac:dyDescent="0.35">
      <c r="A193" s="1" t="s">
        <v>37</v>
      </c>
      <c r="B193" s="10">
        <v>183</v>
      </c>
      <c r="C193" s="12" t="s">
        <v>311</v>
      </c>
      <c r="D193" s="12"/>
      <c r="E193" s="2" t="s">
        <v>122</v>
      </c>
      <c r="F193" s="1"/>
      <c r="G193" s="1" t="s">
        <v>107</v>
      </c>
      <c r="H193" s="12"/>
    </row>
    <row r="194" spans="1:8" ht="26" x14ac:dyDescent="0.35">
      <c r="A194" s="1" t="s">
        <v>37</v>
      </c>
      <c r="B194" s="10">
        <v>184</v>
      </c>
      <c r="C194" s="12" t="s">
        <v>312</v>
      </c>
      <c r="D194" s="12"/>
      <c r="E194" s="2" t="s">
        <v>120</v>
      </c>
      <c r="F194" s="1" t="s">
        <v>52</v>
      </c>
      <c r="G194" s="1" t="s">
        <v>107</v>
      </c>
      <c r="H194" s="12"/>
    </row>
    <row r="195" spans="1:8" ht="117" x14ac:dyDescent="0.35">
      <c r="A195" s="1" t="s">
        <v>37</v>
      </c>
      <c r="B195" s="10">
        <v>185</v>
      </c>
      <c r="C195" s="1" t="s">
        <v>313</v>
      </c>
      <c r="D195" s="1"/>
      <c r="E195" s="2" t="s">
        <v>120</v>
      </c>
      <c r="F195" s="1" t="s">
        <v>56</v>
      </c>
      <c r="G195" s="1" t="s">
        <v>107</v>
      </c>
      <c r="H195" s="12"/>
    </row>
    <row r="196" spans="1:8" ht="26" x14ac:dyDescent="0.35">
      <c r="A196" s="1" t="s">
        <v>37</v>
      </c>
      <c r="B196" s="10">
        <v>188</v>
      </c>
      <c r="C196" s="1" t="s">
        <v>314</v>
      </c>
      <c r="D196" s="1"/>
      <c r="E196" s="12" t="s">
        <v>120</v>
      </c>
      <c r="F196" s="12" t="s">
        <v>52</v>
      </c>
      <c r="G196" s="1" t="s">
        <v>107</v>
      </c>
      <c r="H196" s="12"/>
    </row>
    <row r="197" spans="1:8" ht="26" x14ac:dyDescent="0.35">
      <c r="A197" s="1" t="s">
        <v>37</v>
      </c>
      <c r="B197" s="10">
        <v>189</v>
      </c>
      <c r="C197" s="12" t="s">
        <v>315</v>
      </c>
      <c r="D197" s="1"/>
      <c r="E197" s="2" t="s">
        <v>122</v>
      </c>
      <c r="F197" s="1"/>
      <c r="G197" s="1" t="s">
        <v>107</v>
      </c>
      <c r="H197" s="1"/>
    </row>
    <row r="198" spans="1:8" x14ac:dyDescent="0.35">
      <c r="A198" s="1" t="s">
        <v>37</v>
      </c>
      <c r="B198" s="10">
        <v>190</v>
      </c>
      <c r="C198" s="1" t="s">
        <v>316</v>
      </c>
      <c r="D198" s="1"/>
      <c r="E198" s="2" t="s">
        <v>122</v>
      </c>
      <c r="F198" s="1"/>
      <c r="G198" s="1" t="s">
        <v>107</v>
      </c>
      <c r="H198" s="1"/>
    </row>
    <row r="199" spans="1:8" ht="52" x14ac:dyDescent="0.35">
      <c r="A199" s="1" t="s">
        <v>37</v>
      </c>
      <c r="B199" s="10">
        <v>191</v>
      </c>
      <c r="C199" s="1" t="s">
        <v>317</v>
      </c>
      <c r="D199" s="1"/>
      <c r="E199" s="2" t="s">
        <v>122</v>
      </c>
      <c r="F199" s="1"/>
      <c r="G199" s="1" t="s">
        <v>107</v>
      </c>
      <c r="H199" s="1"/>
    </row>
    <row r="200" spans="1:8" ht="26" x14ac:dyDescent="0.35">
      <c r="A200" s="1" t="s">
        <v>37</v>
      </c>
      <c r="B200" s="10">
        <v>192</v>
      </c>
      <c r="C200" s="1" t="s">
        <v>318</v>
      </c>
      <c r="D200" s="1"/>
      <c r="E200" s="2" t="s">
        <v>122</v>
      </c>
      <c r="F200" s="1"/>
      <c r="G200" s="1" t="s">
        <v>107</v>
      </c>
      <c r="H200" s="12"/>
    </row>
    <row r="201" spans="1:8" ht="26" x14ac:dyDescent="0.35">
      <c r="A201" s="1" t="s">
        <v>37</v>
      </c>
      <c r="B201" s="10" t="s">
        <v>319</v>
      </c>
      <c r="C201" s="12" t="s">
        <v>320</v>
      </c>
      <c r="D201" s="1"/>
      <c r="E201" s="2" t="s">
        <v>120</v>
      </c>
      <c r="F201" s="1" t="s">
        <v>52</v>
      </c>
      <c r="G201" s="1" t="s">
        <v>107</v>
      </c>
      <c r="H201" s="12"/>
    </row>
    <row r="202" spans="1:8" ht="26" x14ac:dyDescent="0.35">
      <c r="A202" s="1" t="s">
        <v>37</v>
      </c>
      <c r="B202" s="10" t="s">
        <v>321</v>
      </c>
      <c r="C202" s="12" t="s">
        <v>322</v>
      </c>
      <c r="D202" s="1"/>
      <c r="E202" s="12" t="s">
        <v>122</v>
      </c>
      <c r="F202" s="1"/>
      <c r="G202" s="1" t="s">
        <v>107</v>
      </c>
      <c r="H202" s="12"/>
    </row>
    <row r="203" spans="1:8" ht="26" x14ac:dyDescent="0.35">
      <c r="A203" s="1" t="s">
        <v>37</v>
      </c>
      <c r="B203" s="10">
        <v>195</v>
      </c>
      <c r="C203" s="1" t="s">
        <v>323</v>
      </c>
      <c r="D203" s="1"/>
      <c r="E203" s="2" t="s">
        <v>122</v>
      </c>
      <c r="F203" s="1"/>
      <c r="G203" s="1" t="s">
        <v>107</v>
      </c>
      <c r="H203" s="12"/>
    </row>
    <row r="204" spans="1:8" ht="39" x14ac:dyDescent="0.35">
      <c r="A204" s="1" t="s">
        <v>37</v>
      </c>
      <c r="B204" s="10">
        <v>196</v>
      </c>
      <c r="C204" s="1" t="s">
        <v>324</v>
      </c>
      <c r="D204" s="1"/>
      <c r="E204" s="2" t="s">
        <v>122</v>
      </c>
      <c r="F204" s="1"/>
      <c r="G204" s="1" t="s">
        <v>107</v>
      </c>
      <c r="H204" s="12"/>
    </row>
    <row r="205" spans="1:8" ht="26" x14ac:dyDescent="0.35">
      <c r="A205" s="1" t="s">
        <v>37</v>
      </c>
      <c r="B205" s="10">
        <v>198</v>
      </c>
      <c r="C205" s="1" t="s">
        <v>325</v>
      </c>
      <c r="D205" s="12"/>
      <c r="E205" s="2" t="s">
        <v>122</v>
      </c>
      <c r="F205" s="1"/>
      <c r="G205" s="1" t="s">
        <v>107</v>
      </c>
      <c r="H205" s="12"/>
    </row>
    <row r="206" spans="1:8" x14ac:dyDescent="0.35">
      <c r="A206" s="14" t="s">
        <v>37</v>
      </c>
      <c r="B206" s="14" t="s">
        <v>326</v>
      </c>
      <c r="C206" s="15"/>
      <c r="D206" s="15"/>
      <c r="E206" s="15"/>
      <c r="F206" s="15"/>
      <c r="G206" s="15"/>
      <c r="H206" s="15"/>
    </row>
    <row r="207" spans="1:8" ht="26" x14ac:dyDescent="0.35">
      <c r="A207" s="1" t="s">
        <v>37</v>
      </c>
      <c r="B207" s="10">
        <v>201</v>
      </c>
      <c r="C207" s="1" t="s">
        <v>327</v>
      </c>
      <c r="D207" s="12"/>
      <c r="E207" s="2" t="s">
        <v>122</v>
      </c>
      <c r="F207" s="1"/>
      <c r="G207" s="1" t="s">
        <v>107</v>
      </c>
      <c r="H207" s="12"/>
    </row>
  </sheetData>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821C-1AB4-409B-A2CA-46C971AB8CE8}">
  <sheetPr>
    <tabColor rgb="FFFFC000"/>
    <pageSetUpPr fitToPage="1"/>
  </sheetPr>
  <dimension ref="A1:D100"/>
  <sheetViews>
    <sheetView topLeftCell="A29" zoomScale="85" zoomScaleNormal="85" zoomScaleSheetLayoutView="55" workbookViewId="0">
      <selection activeCell="C35" sqref="C35"/>
    </sheetView>
  </sheetViews>
  <sheetFormatPr defaultColWidth="0.453125" defaultRowHeight="13" x14ac:dyDescent="0.3"/>
  <cols>
    <col min="1" max="1" width="19.81640625" style="49" customWidth="1"/>
    <col min="2" max="2" width="21.1796875" style="50" customWidth="1"/>
    <col min="3" max="3" width="154" style="74" bestFit="1" customWidth="1"/>
    <col min="4" max="4" width="16.453125" style="59" customWidth="1"/>
    <col min="5" max="16384" width="0.453125" style="49"/>
  </cols>
  <sheetData>
    <row r="1" spans="1:4" s="2" customFormat="1" ht="23.5" x14ac:dyDescent="0.35">
      <c r="A1" s="89" t="s">
        <v>328</v>
      </c>
      <c r="B1" s="89"/>
      <c r="C1" s="89"/>
      <c r="D1" s="89"/>
    </row>
    <row r="2" spans="1:4" s="2" customFormat="1" x14ac:dyDescent="0.35">
      <c r="A2" s="71" t="s">
        <v>111</v>
      </c>
      <c r="B2" s="72" t="s">
        <v>13</v>
      </c>
      <c r="C2" s="71" t="s">
        <v>329</v>
      </c>
      <c r="D2" s="71" t="s">
        <v>113</v>
      </c>
    </row>
    <row r="3" spans="1:4" x14ac:dyDescent="0.3">
      <c r="A3" s="14"/>
      <c r="B3" s="14"/>
      <c r="C3" s="73" t="s">
        <v>330</v>
      </c>
      <c r="D3" s="15"/>
    </row>
    <row r="4" spans="1:4" s="2" customFormat="1" ht="91" x14ac:dyDescent="0.35">
      <c r="A4" s="10" t="s">
        <v>331</v>
      </c>
      <c r="B4" s="60" t="s">
        <v>19</v>
      </c>
      <c r="C4" s="1" t="s">
        <v>332</v>
      </c>
      <c r="D4" s="1" t="s">
        <v>333</v>
      </c>
    </row>
    <row r="5" spans="1:4" s="2" customFormat="1" ht="104" x14ac:dyDescent="0.35">
      <c r="A5" s="10" t="s">
        <v>334</v>
      </c>
      <c r="B5" s="60" t="s">
        <v>19</v>
      </c>
      <c r="C5" s="1" t="s">
        <v>335</v>
      </c>
      <c r="D5" s="1" t="s">
        <v>333</v>
      </c>
    </row>
    <row r="6" spans="1:4" s="2" customFormat="1" ht="65" x14ac:dyDescent="0.35">
      <c r="A6" s="10" t="s">
        <v>336</v>
      </c>
      <c r="B6" s="60" t="s">
        <v>337</v>
      </c>
      <c r="C6" s="1" t="s">
        <v>338</v>
      </c>
      <c r="D6" s="1" t="s">
        <v>333</v>
      </c>
    </row>
    <row r="7" spans="1:4" s="2" customFormat="1" ht="39" x14ac:dyDescent="0.35">
      <c r="A7" s="10" t="s">
        <v>339</v>
      </c>
      <c r="B7" s="60" t="s">
        <v>19</v>
      </c>
      <c r="C7" s="1" t="s">
        <v>340</v>
      </c>
      <c r="D7" s="1" t="s">
        <v>333</v>
      </c>
    </row>
    <row r="8" spans="1:4" s="2" customFormat="1" ht="39" x14ac:dyDescent="0.35">
      <c r="A8" s="10" t="s">
        <v>341</v>
      </c>
      <c r="B8" s="60" t="s">
        <v>19</v>
      </c>
      <c r="C8" s="1" t="s">
        <v>342</v>
      </c>
      <c r="D8" s="1" t="s">
        <v>343</v>
      </c>
    </row>
    <row r="9" spans="1:4" s="2" customFormat="1" ht="130" x14ac:dyDescent="0.35">
      <c r="A9" s="10" t="s">
        <v>344</v>
      </c>
      <c r="B9" s="60" t="s">
        <v>19</v>
      </c>
      <c r="C9" s="1" t="s">
        <v>345</v>
      </c>
      <c r="D9" s="1" t="s">
        <v>333</v>
      </c>
    </row>
    <row r="10" spans="1:4" ht="52" x14ac:dyDescent="0.3">
      <c r="A10" s="10" t="s">
        <v>346</v>
      </c>
      <c r="B10" s="60" t="s">
        <v>19</v>
      </c>
      <c r="C10" s="1" t="s">
        <v>347</v>
      </c>
      <c r="D10" s="1" t="s">
        <v>333</v>
      </c>
    </row>
    <row r="11" spans="1:4" ht="39" x14ac:dyDescent="0.3">
      <c r="A11" s="10" t="s">
        <v>348</v>
      </c>
      <c r="B11" s="60" t="s">
        <v>19</v>
      </c>
      <c r="C11" s="1" t="s">
        <v>349</v>
      </c>
      <c r="D11" s="1" t="s">
        <v>333</v>
      </c>
    </row>
    <row r="12" spans="1:4" ht="91" x14ac:dyDescent="0.3">
      <c r="A12" s="10" t="s">
        <v>350</v>
      </c>
      <c r="B12" s="60" t="s">
        <v>19</v>
      </c>
      <c r="C12" s="1" t="s">
        <v>351</v>
      </c>
      <c r="D12" s="1" t="s">
        <v>333</v>
      </c>
    </row>
    <row r="13" spans="1:4" ht="91" x14ac:dyDescent="0.3">
      <c r="A13" s="10" t="s">
        <v>352</v>
      </c>
      <c r="B13" s="60" t="s">
        <v>19</v>
      </c>
      <c r="C13" s="1" t="s">
        <v>353</v>
      </c>
      <c r="D13" s="1" t="s">
        <v>333</v>
      </c>
    </row>
    <row r="14" spans="1:4" ht="52" x14ac:dyDescent="0.3">
      <c r="A14" s="10" t="s">
        <v>354</v>
      </c>
      <c r="B14" s="60" t="s">
        <v>19</v>
      </c>
      <c r="C14" s="1" t="s">
        <v>355</v>
      </c>
      <c r="D14" s="1" t="s">
        <v>333</v>
      </c>
    </row>
    <row r="15" spans="1:4" ht="39" x14ac:dyDescent="0.3">
      <c r="A15" s="10" t="s">
        <v>356</v>
      </c>
      <c r="B15" s="60" t="s">
        <v>19</v>
      </c>
      <c r="C15" s="1" t="s">
        <v>357</v>
      </c>
      <c r="D15" s="1" t="s">
        <v>333</v>
      </c>
    </row>
    <row r="16" spans="1:4" ht="52" x14ac:dyDescent="0.3">
      <c r="A16" s="10" t="s">
        <v>358</v>
      </c>
      <c r="B16" s="60" t="s">
        <v>19</v>
      </c>
      <c r="C16" s="1" t="s">
        <v>359</v>
      </c>
      <c r="D16" s="1" t="s">
        <v>333</v>
      </c>
    </row>
    <row r="17" spans="1:4" ht="78" x14ac:dyDescent="0.3">
      <c r="A17" s="10" t="s">
        <v>360</v>
      </c>
      <c r="B17" s="60" t="s">
        <v>361</v>
      </c>
      <c r="C17" s="1" t="s">
        <v>362</v>
      </c>
      <c r="D17" s="1" t="s">
        <v>333</v>
      </c>
    </row>
    <row r="18" spans="1:4" x14ac:dyDescent="0.3">
      <c r="A18" s="10" t="s">
        <v>363</v>
      </c>
      <c r="B18" s="60" t="s">
        <v>364</v>
      </c>
      <c r="C18" s="1" t="s">
        <v>365</v>
      </c>
      <c r="D18" s="1" t="s">
        <v>343</v>
      </c>
    </row>
    <row r="19" spans="1:4" ht="52" x14ac:dyDescent="0.3">
      <c r="A19" s="10" t="s">
        <v>366</v>
      </c>
      <c r="B19" s="60" t="s">
        <v>361</v>
      </c>
      <c r="C19" s="1" t="s">
        <v>367</v>
      </c>
      <c r="D19" s="1" t="s">
        <v>333</v>
      </c>
    </row>
    <row r="20" spans="1:4" x14ac:dyDescent="0.3">
      <c r="A20" s="14"/>
      <c r="B20" s="14"/>
      <c r="C20" s="73" t="s">
        <v>21</v>
      </c>
      <c r="D20" s="15"/>
    </row>
    <row r="21" spans="1:4" ht="39" x14ac:dyDescent="0.3">
      <c r="A21" s="10" t="s">
        <v>368</v>
      </c>
      <c r="B21" s="10" t="s">
        <v>369</v>
      </c>
      <c r="C21" s="1" t="s">
        <v>370</v>
      </c>
      <c r="D21" s="1" t="s">
        <v>333</v>
      </c>
    </row>
    <row r="22" spans="1:4" ht="52" x14ac:dyDescent="0.3">
      <c r="A22" s="10" t="s">
        <v>371</v>
      </c>
      <c r="B22" s="10" t="s">
        <v>369</v>
      </c>
      <c r="C22" s="1" t="s">
        <v>372</v>
      </c>
      <c r="D22" s="1" t="s">
        <v>333</v>
      </c>
    </row>
    <row r="23" spans="1:4" ht="169" x14ac:dyDescent="0.3">
      <c r="A23" s="10" t="s">
        <v>373</v>
      </c>
      <c r="B23" s="10" t="s">
        <v>369</v>
      </c>
      <c r="C23" s="1" t="s">
        <v>374</v>
      </c>
      <c r="D23" s="1" t="s">
        <v>333</v>
      </c>
    </row>
    <row r="24" spans="1:4" ht="65" x14ac:dyDescent="0.3">
      <c r="A24" s="10" t="s">
        <v>375</v>
      </c>
      <c r="B24" s="10" t="s">
        <v>369</v>
      </c>
      <c r="C24" s="1" t="s">
        <v>376</v>
      </c>
      <c r="D24" s="1" t="s">
        <v>333</v>
      </c>
    </row>
    <row r="25" spans="1:4" s="2" customFormat="1" ht="39" x14ac:dyDescent="0.35">
      <c r="A25" s="10" t="s">
        <v>377</v>
      </c>
      <c r="B25" s="10" t="s">
        <v>369</v>
      </c>
      <c r="C25" s="1" t="s">
        <v>378</v>
      </c>
      <c r="D25" s="1" t="s">
        <v>333</v>
      </c>
    </row>
    <row r="26" spans="1:4" x14ac:dyDescent="0.3">
      <c r="A26" s="10" t="s">
        <v>379</v>
      </c>
      <c r="B26" s="10" t="s">
        <v>369</v>
      </c>
      <c r="C26" s="1" t="s">
        <v>380</v>
      </c>
      <c r="D26" s="1" t="s">
        <v>343</v>
      </c>
    </row>
    <row r="27" spans="1:4" ht="39" x14ac:dyDescent="0.3">
      <c r="A27" s="10" t="s">
        <v>381</v>
      </c>
      <c r="B27" s="10" t="s">
        <v>382</v>
      </c>
      <c r="C27" s="1" t="s">
        <v>383</v>
      </c>
      <c r="D27" s="1" t="s">
        <v>333</v>
      </c>
    </row>
    <row r="28" spans="1:4" ht="39" x14ac:dyDescent="0.3">
      <c r="A28" s="10" t="s">
        <v>384</v>
      </c>
      <c r="B28" s="10" t="s">
        <v>385</v>
      </c>
      <c r="C28" s="1" t="s">
        <v>386</v>
      </c>
      <c r="D28" s="1" t="s">
        <v>333</v>
      </c>
    </row>
    <row r="29" spans="1:4" x14ac:dyDescent="0.3">
      <c r="A29" s="73"/>
      <c r="B29" s="73"/>
      <c r="C29" s="73" t="s">
        <v>22</v>
      </c>
      <c r="D29" s="15"/>
    </row>
    <row r="30" spans="1:4" ht="52" x14ac:dyDescent="0.3">
      <c r="A30" s="10" t="s">
        <v>387</v>
      </c>
      <c r="B30" s="10" t="s">
        <v>388</v>
      </c>
      <c r="C30" s="1" t="s">
        <v>389</v>
      </c>
      <c r="D30" s="1" t="s">
        <v>333</v>
      </c>
    </row>
    <row r="31" spans="1:4" s="2" customFormat="1" ht="39" x14ac:dyDescent="0.35">
      <c r="A31" s="10" t="s">
        <v>390</v>
      </c>
      <c r="B31" s="10" t="s">
        <v>388</v>
      </c>
      <c r="C31" s="1" t="s">
        <v>391</v>
      </c>
      <c r="D31" s="1" t="s">
        <v>333</v>
      </c>
    </row>
    <row r="32" spans="1:4" s="2" customFormat="1" ht="39" x14ac:dyDescent="0.35">
      <c r="A32" s="10" t="s">
        <v>392</v>
      </c>
      <c r="B32" s="10" t="s">
        <v>388</v>
      </c>
      <c r="C32" s="1" t="s">
        <v>393</v>
      </c>
      <c r="D32" s="1" t="s">
        <v>343</v>
      </c>
    </row>
    <row r="33" spans="1:4" s="2" customFormat="1" ht="26" x14ac:dyDescent="0.35">
      <c r="A33" s="10" t="s">
        <v>394</v>
      </c>
      <c r="B33" s="10" t="s">
        <v>388</v>
      </c>
      <c r="C33" s="1" t="s">
        <v>395</v>
      </c>
      <c r="D33" s="1" t="s">
        <v>343</v>
      </c>
    </row>
    <row r="34" spans="1:4" s="2" customFormat="1" ht="78" x14ac:dyDescent="0.35">
      <c r="A34" s="10" t="s">
        <v>396</v>
      </c>
      <c r="B34" s="10" t="s">
        <v>388</v>
      </c>
      <c r="C34" s="1" t="s">
        <v>397</v>
      </c>
      <c r="D34" s="1" t="s">
        <v>333</v>
      </c>
    </row>
    <row r="35" spans="1:4" s="2" customFormat="1" ht="52" x14ac:dyDescent="0.35">
      <c r="A35" s="10" t="s">
        <v>398</v>
      </c>
      <c r="B35" s="10" t="s">
        <v>388</v>
      </c>
      <c r="C35" s="1" t="s">
        <v>682</v>
      </c>
      <c r="D35" s="1" t="s">
        <v>333</v>
      </c>
    </row>
    <row r="36" spans="1:4" s="2" customFormat="1" ht="26" x14ac:dyDescent="0.35">
      <c r="A36" s="10" t="s">
        <v>399</v>
      </c>
      <c r="B36" s="10" t="s">
        <v>388</v>
      </c>
      <c r="C36" s="1" t="s">
        <v>400</v>
      </c>
      <c r="D36" s="1" t="s">
        <v>333</v>
      </c>
    </row>
    <row r="37" spans="1:4" customFormat="1" ht="91" x14ac:dyDescent="0.35">
      <c r="A37" s="10" t="s">
        <v>401</v>
      </c>
      <c r="B37" s="10" t="s">
        <v>402</v>
      </c>
      <c r="C37" s="1" t="s">
        <v>403</v>
      </c>
      <c r="D37" s="1" t="s">
        <v>333</v>
      </c>
    </row>
    <row r="38" spans="1:4" s="2" customFormat="1" ht="26" x14ac:dyDescent="0.35">
      <c r="A38" s="10" t="s">
        <v>404</v>
      </c>
      <c r="B38" s="10" t="s">
        <v>402</v>
      </c>
      <c r="C38" s="1" t="s">
        <v>405</v>
      </c>
      <c r="D38" s="1" t="s">
        <v>333</v>
      </c>
    </row>
    <row r="39" spans="1:4" s="2" customFormat="1" ht="78" x14ac:dyDescent="0.35">
      <c r="A39" s="10" t="s">
        <v>406</v>
      </c>
      <c r="B39" s="10" t="s">
        <v>402</v>
      </c>
      <c r="C39" s="1" t="s">
        <v>407</v>
      </c>
      <c r="D39" s="1" t="s">
        <v>333</v>
      </c>
    </row>
    <row r="40" spans="1:4" s="2" customFormat="1" ht="26" x14ac:dyDescent="0.35">
      <c r="A40" s="10" t="s">
        <v>408</v>
      </c>
      <c r="B40" s="10" t="s">
        <v>402</v>
      </c>
      <c r="C40" s="1" t="s">
        <v>409</v>
      </c>
      <c r="D40" s="1" t="s">
        <v>333</v>
      </c>
    </row>
    <row r="41" spans="1:4" s="2" customFormat="1" ht="39" x14ac:dyDescent="0.35">
      <c r="A41" s="10" t="s">
        <v>410</v>
      </c>
      <c r="B41" s="10" t="s">
        <v>411</v>
      </c>
      <c r="C41" s="1" t="s">
        <v>412</v>
      </c>
      <c r="D41" s="1" t="s">
        <v>333</v>
      </c>
    </row>
    <row r="42" spans="1:4" s="2" customFormat="1" ht="78" x14ac:dyDescent="0.35">
      <c r="A42" s="10" t="s">
        <v>413</v>
      </c>
      <c r="B42" s="10" t="s">
        <v>411</v>
      </c>
      <c r="C42" s="1" t="s">
        <v>414</v>
      </c>
      <c r="D42" s="1" t="s">
        <v>333</v>
      </c>
    </row>
    <row r="43" spans="1:4" s="2" customFormat="1" ht="39" x14ac:dyDescent="0.35">
      <c r="A43" s="10" t="s">
        <v>415</v>
      </c>
      <c r="B43" s="10" t="s">
        <v>411</v>
      </c>
      <c r="C43" s="1" t="s">
        <v>416</v>
      </c>
      <c r="D43" s="1" t="s">
        <v>333</v>
      </c>
    </row>
    <row r="44" spans="1:4" s="2" customFormat="1" ht="26" x14ac:dyDescent="0.35">
      <c r="A44" s="10" t="s">
        <v>417</v>
      </c>
      <c r="B44" s="10" t="s">
        <v>411</v>
      </c>
      <c r="C44" s="1" t="s">
        <v>418</v>
      </c>
      <c r="D44" s="1" t="s">
        <v>343</v>
      </c>
    </row>
    <row r="45" spans="1:4" s="2" customFormat="1" x14ac:dyDescent="0.35">
      <c r="A45" s="10" t="s">
        <v>419</v>
      </c>
      <c r="B45" s="10" t="s">
        <v>411</v>
      </c>
      <c r="C45" s="1" t="s">
        <v>420</v>
      </c>
      <c r="D45" s="1" t="s">
        <v>343</v>
      </c>
    </row>
    <row r="46" spans="1:4" s="2" customFormat="1" x14ac:dyDescent="0.35">
      <c r="A46" s="10" t="s">
        <v>421</v>
      </c>
      <c r="B46" s="10" t="s">
        <v>411</v>
      </c>
      <c r="C46" s="1" t="s">
        <v>422</v>
      </c>
      <c r="D46" s="1" t="s">
        <v>343</v>
      </c>
    </row>
    <row r="47" spans="1:4" s="2" customFormat="1" ht="39" x14ac:dyDescent="0.35">
      <c r="A47" s="10" t="s">
        <v>423</v>
      </c>
      <c r="B47" s="10" t="s">
        <v>411</v>
      </c>
      <c r="C47" s="1" t="s">
        <v>424</v>
      </c>
      <c r="D47" s="1" t="s">
        <v>343</v>
      </c>
    </row>
    <row r="48" spans="1:4" s="2" customFormat="1" x14ac:dyDescent="0.35">
      <c r="A48" s="10" t="s">
        <v>425</v>
      </c>
      <c r="B48" s="10" t="s">
        <v>411</v>
      </c>
      <c r="C48" s="1" t="s">
        <v>426</v>
      </c>
      <c r="D48" s="1" t="s">
        <v>333</v>
      </c>
    </row>
    <row r="49" spans="1:4" s="2" customFormat="1" ht="130" x14ac:dyDescent="0.35">
      <c r="A49" s="10" t="s">
        <v>427</v>
      </c>
      <c r="B49" s="10" t="s">
        <v>411</v>
      </c>
      <c r="C49" s="1" t="s">
        <v>428</v>
      </c>
      <c r="D49" s="1" t="s">
        <v>333</v>
      </c>
    </row>
    <row r="50" spans="1:4" s="2" customFormat="1" ht="39" x14ac:dyDescent="0.35">
      <c r="A50" s="10" t="s">
        <v>429</v>
      </c>
      <c r="B50" s="10" t="s">
        <v>430</v>
      </c>
      <c r="C50" s="1" t="s">
        <v>431</v>
      </c>
      <c r="D50" s="1" t="s">
        <v>333</v>
      </c>
    </row>
    <row r="51" spans="1:4" s="2" customFormat="1" ht="26" x14ac:dyDescent="0.35">
      <c r="A51" s="10" t="s">
        <v>432</v>
      </c>
      <c r="B51" s="10" t="s">
        <v>430</v>
      </c>
      <c r="C51" s="1" t="s">
        <v>433</v>
      </c>
      <c r="D51" s="1" t="s">
        <v>343</v>
      </c>
    </row>
    <row r="52" spans="1:4" s="2" customFormat="1" x14ac:dyDescent="0.35">
      <c r="A52" s="10" t="s">
        <v>434</v>
      </c>
      <c r="B52" s="10" t="s">
        <v>430</v>
      </c>
      <c r="C52" s="1" t="s">
        <v>435</v>
      </c>
      <c r="D52" s="1" t="s">
        <v>333</v>
      </c>
    </row>
    <row r="53" spans="1:4" s="2" customFormat="1" ht="26" x14ac:dyDescent="0.35">
      <c r="A53" s="10" t="s">
        <v>436</v>
      </c>
      <c r="B53" s="10" t="s">
        <v>430</v>
      </c>
      <c r="C53" s="1" t="s">
        <v>437</v>
      </c>
      <c r="D53" s="1" t="s">
        <v>333</v>
      </c>
    </row>
    <row r="54" spans="1:4" s="2" customFormat="1" ht="26" x14ac:dyDescent="0.35">
      <c r="A54" s="10" t="s">
        <v>438</v>
      </c>
      <c r="B54" s="10" t="s">
        <v>430</v>
      </c>
      <c r="C54" s="1" t="s">
        <v>439</v>
      </c>
      <c r="D54" s="1" t="s">
        <v>343</v>
      </c>
    </row>
    <row r="55" spans="1:4" s="2" customFormat="1" ht="65" x14ac:dyDescent="0.35">
      <c r="A55" s="10" t="s">
        <v>440</v>
      </c>
      <c r="B55" s="10" t="s">
        <v>441</v>
      </c>
      <c r="C55" s="1" t="s">
        <v>442</v>
      </c>
      <c r="D55" s="1" t="s">
        <v>333</v>
      </c>
    </row>
    <row r="56" spans="1:4" s="2" customFormat="1" ht="78" x14ac:dyDescent="0.35">
      <c r="A56" s="10" t="s">
        <v>443</v>
      </c>
      <c r="B56" s="10" t="s">
        <v>441</v>
      </c>
      <c r="C56" s="2" t="s">
        <v>444</v>
      </c>
      <c r="D56" s="1" t="s">
        <v>333</v>
      </c>
    </row>
    <row r="57" spans="1:4" s="2" customFormat="1" ht="52" x14ac:dyDescent="0.35">
      <c r="A57" s="10" t="s">
        <v>445</v>
      </c>
      <c r="B57" s="10" t="s">
        <v>441</v>
      </c>
      <c r="C57" s="1" t="s">
        <v>446</v>
      </c>
      <c r="D57" s="1" t="s">
        <v>333</v>
      </c>
    </row>
    <row r="58" spans="1:4" s="2" customFormat="1" x14ac:dyDescent="0.35">
      <c r="A58" s="10" t="s">
        <v>447</v>
      </c>
      <c r="B58" s="10" t="s">
        <v>441</v>
      </c>
      <c r="C58" s="1" t="s">
        <v>448</v>
      </c>
      <c r="D58" s="1" t="s">
        <v>343</v>
      </c>
    </row>
    <row r="59" spans="1:4" s="2" customFormat="1" x14ac:dyDescent="0.35">
      <c r="A59" s="10" t="s">
        <v>449</v>
      </c>
      <c r="B59" s="10" t="s">
        <v>441</v>
      </c>
      <c r="C59" s="1" t="s">
        <v>450</v>
      </c>
      <c r="D59" s="1" t="s">
        <v>343</v>
      </c>
    </row>
    <row r="60" spans="1:4" s="2" customFormat="1" ht="91" x14ac:dyDescent="0.35">
      <c r="A60" s="10" t="s">
        <v>451</v>
      </c>
      <c r="B60" s="10" t="s">
        <v>441</v>
      </c>
      <c r="C60" s="1" t="s">
        <v>452</v>
      </c>
      <c r="D60" s="1" t="s">
        <v>333</v>
      </c>
    </row>
    <row r="61" spans="1:4" s="2" customFormat="1" ht="91" x14ac:dyDescent="0.3">
      <c r="A61" s="10" t="s">
        <v>453</v>
      </c>
      <c r="B61" s="10" t="s">
        <v>441</v>
      </c>
      <c r="C61" s="74" t="s">
        <v>454</v>
      </c>
      <c r="D61" s="1" t="s">
        <v>333</v>
      </c>
    </row>
    <row r="62" spans="1:4" s="2" customFormat="1" ht="78" x14ac:dyDescent="0.3">
      <c r="A62" s="10" t="s">
        <v>455</v>
      </c>
      <c r="B62" s="10" t="s">
        <v>441</v>
      </c>
      <c r="C62" s="74" t="s">
        <v>456</v>
      </c>
      <c r="D62" s="1" t="s">
        <v>333</v>
      </c>
    </row>
    <row r="63" spans="1:4" s="2" customFormat="1" ht="39" x14ac:dyDescent="0.35">
      <c r="A63" s="10" t="s">
        <v>457</v>
      </c>
      <c r="B63" s="10" t="s">
        <v>458</v>
      </c>
      <c r="C63" s="1" t="s">
        <v>459</v>
      </c>
      <c r="D63" s="1" t="s">
        <v>333</v>
      </c>
    </row>
    <row r="64" spans="1:4" s="2" customFormat="1" ht="26" x14ac:dyDescent="0.35">
      <c r="A64" s="10" t="s">
        <v>460</v>
      </c>
      <c r="B64" s="10" t="s">
        <v>458</v>
      </c>
      <c r="C64" s="1" t="s">
        <v>461</v>
      </c>
      <c r="D64" s="1" t="s">
        <v>333</v>
      </c>
    </row>
    <row r="65" spans="1:4" s="2" customFormat="1" ht="52" x14ac:dyDescent="0.35">
      <c r="A65" s="10" t="s">
        <v>462</v>
      </c>
      <c r="B65" s="10" t="s">
        <v>458</v>
      </c>
      <c r="C65" s="1" t="s">
        <v>463</v>
      </c>
      <c r="D65" s="1" t="s">
        <v>333</v>
      </c>
    </row>
    <row r="66" spans="1:4" s="2" customFormat="1" ht="26" x14ac:dyDescent="0.35">
      <c r="A66" s="10" t="s">
        <v>464</v>
      </c>
      <c r="B66" s="10" t="s">
        <v>458</v>
      </c>
      <c r="C66" s="1" t="s">
        <v>465</v>
      </c>
      <c r="D66" s="1" t="s">
        <v>333</v>
      </c>
    </row>
    <row r="67" spans="1:4" s="2" customFormat="1" ht="39" x14ac:dyDescent="0.35">
      <c r="A67" s="10" t="s">
        <v>466</v>
      </c>
      <c r="B67" s="10" t="s">
        <v>458</v>
      </c>
      <c r="C67" s="1" t="s">
        <v>467</v>
      </c>
      <c r="D67" s="1" t="s">
        <v>333</v>
      </c>
    </row>
    <row r="68" spans="1:4" s="2" customFormat="1" ht="26" x14ac:dyDescent="0.35">
      <c r="A68" s="10" t="s">
        <v>468</v>
      </c>
      <c r="B68" s="10" t="s">
        <v>458</v>
      </c>
      <c r="C68" s="1" t="s">
        <v>469</v>
      </c>
      <c r="D68" s="1" t="s">
        <v>333</v>
      </c>
    </row>
    <row r="69" spans="1:4" s="2" customFormat="1" ht="26" x14ac:dyDescent="0.35">
      <c r="A69" s="10" t="s">
        <v>470</v>
      </c>
      <c r="B69" s="10" t="s">
        <v>458</v>
      </c>
      <c r="C69" s="1" t="s">
        <v>471</v>
      </c>
      <c r="D69" s="1" t="s">
        <v>343</v>
      </c>
    </row>
    <row r="70" spans="1:4" s="2" customFormat="1" ht="52" x14ac:dyDescent="0.35">
      <c r="A70" s="10" t="s">
        <v>472</v>
      </c>
      <c r="B70" s="10" t="s">
        <v>458</v>
      </c>
      <c r="C70" s="1" t="s">
        <v>473</v>
      </c>
      <c r="D70" s="1" t="s">
        <v>343</v>
      </c>
    </row>
    <row r="71" spans="1:4" s="2" customFormat="1" ht="52" x14ac:dyDescent="0.35">
      <c r="A71" s="10" t="s">
        <v>474</v>
      </c>
      <c r="B71" s="10" t="s">
        <v>458</v>
      </c>
      <c r="C71" s="1" t="s">
        <v>475</v>
      </c>
      <c r="D71" s="1" t="s">
        <v>333</v>
      </c>
    </row>
    <row r="72" spans="1:4" s="2" customFormat="1" x14ac:dyDescent="0.35">
      <c r="A72" s="10" t="s">
        <v>476</v>
      </c>
      <c r="B72" s="10" t="s">
        <v>361</v>
      </c>
      <c r="C72" s="1" t="s">
        <v>477</v>
      </c>
      <c r="D72" s="1" t="s">
        <v>333</v>
      </c>
    </row>
    <row r="73" spans="1:4" s="2" customFormat="1" ht="39" x14ac:dyDescent="0.35">
      <c r="A73" s="10" t="s">
        <v>478</v>
      </c>
      <c r="B73" s="10" t="s">
        <v>361</v>
      </c>
      <c r="C73" s="1" t="s">
        <v>479</v>
      </c>
      <c r="D73" s="1" t="s">
        <v>333</v>
      </c>
    </row>
    <row r="74" spans="1:4" s="2" customFormat="1" ht="91" x14ac:dyDescent="0.35">
      <c r="A74" s="10" t="s">
        <v>480</v>
      </c>
      <c r="B74" s="10" t="s">
        <v>361</v>
      </c>
      <c r="C74" s="1" t="s">
        <v>481</v>
      </c>
      <c r="D74" s="1" t="s">
        <v>333</v>
      </c>
    </row>
    <row r="75" spans="1:4" s="2" customFormat="1" x14ac:dyDescent="0.35">
      <c r="A75" s="14"/>
      <c r="B75" s="14"/>
      <c r="C75" s="73" t="s">
        <v>482</v>
      </c>
      <c r="D75" s="15"/>
    </row>
    <row r="76" spans="1:4" s="2" customFormat="1" ht="91" x14ac:dyDescent="0.35">
      <c r="A76" s="10" t="s">
        <v>483</v>
      </c>
      <c r="B76" s="75" t="s">
        <v>484</v>
      </c>
      <c r="C76" s="1" t="s">
        <v>485</v>
      </c>
      <c r="D76" s="1" t="s">
        <v>333</v>
      </c>
    </row>
    <row r="77" spans="1:4" s="2" customFormat="1" ht="156" x14ac:dyDescent="0.35">
      <c r="A77" s="10" t="s">
        <v>486</v>
      </c>
      <c r="B77" s="75" t="s">
        <v>484</v>
      </c>
      <c r="C77" s="1" t="s">
        <v>487</v>
      </c>
      <c r="D77" s="1" t="s">
        <v>333</v>
      </c>
    </row>
    <row r="78" spans="1:4" x14ac:dyDescent="0.3">
      <c r="A78" s="10" t="s">
        <v>488</v>
      </c>
      <c r="B78" s="75" t="s">
        <v>484</v>
      </c>
      <c r="C78" s="1" t="s">
        <v>489</v>
      </c>
      <c r="D78" s="1" t="s">
        <v>343</v>
      </c>
    </row>
    <row r="79" spans="1:4" s="2" customFormat="1" ht="26" x14ac:dyDescent="0.35">
      <c r="A79" s="10" t="s">
        <v>490</v>
      </c>
      <c r="B79" s="75" t="s">
        <v>484</v>
      </c>
      <c r="C79" s="1" t="s">
        <v>491</v>
      </c>
      <c r="D79" s="1" t="s">
        <v>333</v>
      </c>
    </row>
    <row r="80" spans="1:4" s="2" customFormat="1" ht="39" x14ac:dyDescent="0.35">
      <c r="A80" s="10" t="s">
        <v>492</v>
      </c>
      <c r="B80" s="75" t="s">
        <v>484</v>
      </c>
      <c r="C80" s="1" t="s">
        <v>493</v>
      </c>
      <c r="D80" s="1" t="s">
        <v>333</v>
      </c>
    </row>
    <row r="81" spans="1:4" s="2" customFormat="1" ht="26" x14ac:dyDescent="0.35">
      <c r="A81" s="10" t="s">
        <v>494</v>
      </c>
      <c r="B81" s="75" t="s">
        <v>484</v>
      </c>
      <c r="C81" s="1" t="s">
        <v>495</v>
      </c>
      <c r="D81" s="1" t="s">
        <v>333</v>
      </c>
    </row>
    <row r="82" spans="1:4" s="2" customFormat="1" ht="26" x14ac:dyDescent="0.35">
      <c r="A82" s="10" t="s">
        <v>496</v>
      </c>
      <c r="B82" s="75" t="s">
        <v>484</v>
      </c>
      <c r="C82" s="1" t="s">
        <v>497</v>
      </c>
      <c r="D82" s="1" t="s">
        <v>333</v>
      </c>
    </row>
    <row r="83" spans="1:4" s="2" customFormat="1" ht="39" x14ac:dyDescent="0.35">
      <c r="A83" s="10" t="s">
        <v>498</v>
      </c>
      <c r="B83" s="75" t="s">
        <v>484</v>
      </c>
      <c r="C83" s="1" t="s">
        <v>499</v>
      </c>
      <c r="D83" s="1" t="s">
        <v>333</v>
      </c>
    </row>
    <row r="84" spans="1:4" s="2" customFormat="1" ht="26" x14ac:dyDescent="0.35">
      <c r="A84" s="10" t="s">
        <v>500</v>
      </c>
      <c r="B84" s="75" t="s">
        <v>484</v>
      </c>
      <c r="C84" s="1" t="s">
        <v>501</v>
      </c>
      <c r="D84" s="1" t="s">
        <v>333</v>
      </c>
    </row>
    <row r="85" spans="1:4" ht="26" x14ac:dyDescent="0.3">
      <c r="A85" s="10" t="s">
        <v>502</v>
      </c>
      <c r="B85" s="75" t="s">
        <v>484</v>
      </c>
      <c r="C85" s="1" t="s">
        <v>503</v>
      </c>
      <c r="D85" s="1" t="s">
        <v>333</v>
      </c>
    </row>
    <row r="86" spans="1:4" ht="65" x14ac:dyDescent="0.3">
      <c r="A86" s="10" t="s">
        <v>504</v>
      </c>
      <c r="B86" s="75" t="s">
        <v>484</v>
      </c>
      <c r="C86" s="1" t="s">
        <v>505</v>
      </c>
      <c r="D86" s="1" t="s">
        <v>333</v>
      </c>
    </row>
    <row r="87" spans="1:4" ht="26" x14ac:dyDescent="0.3">
      <c r="A87" s="10" t="s">
        <v>506</v>
      </c>
      <c r="B87" s="75" t="s">
        <v>507</v>
      </c>
      <c r="C87" s="1" t="s">
        <v>508</v>
      </c>
      <c r="D87" s="1" t="s">
        <v>333</v>
      </c>
    </row>
    <row r="88" spans="1:4" ht="26" x14ac:dyDescent="0.3">
      <c r="A88" s="10" t="s">
        <v>509</v>
      </c>
      <c r="B88" s="75" t="s">
        <v>507</v>
      </c>
      <c r="C88" s="1" t="s">
        <v>510</v>
      </c>
      <c r="D88" s="1" t="s">
        <v>333</v>
      </c>
    </row>
    <row r="89" spans="1:4" x14ac:dyDescent="0.3">
      <c r="A89" s="10" t="s">
        <v>511</v>
      </c>
      <c r="B89" s="75" t="s">
        <v>507</v>
      </c>
      <c r="C89" s="1" t="s">
        <v>512</v>
      </c>
      <c r="D89" s="1" t="s">
        <v>343</v>
      </c>
    </row>
    <row r="90" spans="1:4" ht="26" x14ac:dyDescent="0.3">
      <c r="A90" s="10" t="s">
        <v>513</v>
      </c>
      <c r="B90" s="75" t="s">
        <v>507</v>
      </c>
      <c r="C90" s="1" t="s">
        <v>514</v>
      </c>
      <c r="D90" s="1" t="s">
        <v>333</v>
      </c>
    </row>
    <row r="91" spans="1:4" x14ac:dyDescent="0.3">
      <c r="A91" s="10" t="s">
        <v>515</v>
      </c>
      <c r="B91" s="75" t="s">
        <v>507</v>
      </c>
      <c r="C91" s="74" t="s">
        <v>516</v>
      </c>
      <c r="D91" s="1" t="s">
        <v>333</v>
      </c>
    </row>
    <row r="92" spans="1:4" ht="39" x14ac:dyDescent="0.3">
      <c r="A92" s="10" t="s">
        <v>517</v>
      </c>
      <c r="B92" s="75" t="s">
        <v>507</v>
      </c>
      <c r="C92" s="1" t="s">
        <v>518</v>
      </c>
      <c r="D92" s="1" t="s">
        <v>333</v>
      </c>
    </row>
    <row r="93" spans="1:4" x14ac:dyDescent="0.3">
      <c r="A93" s="10" t="s">
        <v>519</v>
      </c>
      <c r="B93" s="75" t="s">
        <v>507</v>
      </c>
      <c r="C93" s="74" t="s">
        <v>520</v>
      </c>
      <c r="D93" s="1" t="s">
        <v>343</v>
      </c>
    </row>
    <row r="94" spans="1:4" s="2" customFormat="1" ht="26" x14ac:dyDescent="0.35">
      <c r="A94" s="10" t="s">
        <v>521</v>
      </c>
      <c r="B94" s="75" t="s">
        <v>507</v>
      </c>
      <c r="C94" s="1" t="s">
        <v>522</v>
      </c>
      <c r="D94" s="1" t="s">
        <v>333</v>
      </c>
    </row>
    <row r="95" spans="1:4" s="2" customFormat="1" ht="78" x14ac:dyDescent="0.35">
      <c r="A95" s="10" t="s">
        <v>523</v>
      </c>
      <c r="B95" s="75" t="s">
        <v>507</v>
      </c>
      <c r="C95" s="1" t="s">
        <v>524</v>
      </c>
      <c r="D95" s="1" t="s">
        <v>333</v>
      </c>
    </row>
    <row r="96" spans="1:4" s="2" customFormat="1" ht="143" x14ac:dyDescent="0.35">
      <c r="A96" s="10" t="s">
        <v>525</v>
      </c>
      <c r="B96" s="76" t="s">
        <v>526</v>
      </c>
      <c r="C96" s="1" t="s">
        <v>527</v>
      </c>
      <c r="D96" s="1" t="s">
        <v>333</v>
      </c>
    </row>
    <row r="97" spans="1:4" s="2" customFormat="1" ht="39" x14ac:dyDescent="0.35">
      <c r="A97" s="10" t="s">
        <v>528</v>
      </c>
      <c r="B97" s="76" t="s">
        <v>526</v>
      </c>
      <c r="C97" s="1" t="s">
        <v>529</v>
      </c>
      <c r="D97" s="1" t="s">
        <v>333</v>
      </c>
    </row>
    <row r="98" spans="1:4" ht="104" x14ac:dyDescent="0.3">
      <c r="A98" s="10" t="s">
        <v>530</v>
      </c>
      <c r="B98" s="76" t="s">
        <v>531</v>
      </c>
      <c r="C98" s="1" t="s">
        <v>532</v>
      </c>
      <c r="D98" s="1" t="s">
        <v>333</v>
      </c>
    </row>
    <row r="99" spans="1:4" x14ac:dyDescent="0.3">
      <c r="A99" s="10" t="s">
        <v>533</v>
      </c>
      <c r="B99" s="60" t="s">
        <v>534</v>
      </c>
      <c r="C99" s="1" t="s">
        <v>535</v>
      </c>
      <c r="D99" s="1" t="s">
        <v>343</v>
      </c>
    </row>
    <row r="100" spans="1:4" x14ac:dyDescent="0.3">
      <c r="A100" s="10" t="s">
        <v>536</v>
      </c>
      <c r="B100" s="60" t="s">
        <v>534</v>
      </c>
      <c r="C100" s="1" t="s">
        <v>537</v>
      </c>
      <c r="D100" s="1" t="s">
        <v>343</v>
      </c>
    </row>
  </sheetData>
  <autoFilter ref="A2:D100" xr:uid="{C73E821C-1AB4-409B-A2CA-46C971AB8CE8}"/>
  <mergeCells count="1">
    <mergeCell ref="A1:D1"/>
  </mergeCells>
  <phoneticPr fontId="21" type="noConversion"/>
  <dataValidations count="3">
    <dataValidation type="list" allowBlank="1" showInputMessage="1" showErrorMessage="1" sqref="D3 D29 D20 D75" xr:uid="{EB62C855-4031-4D1A-9331-B1585037703D}">
      <formula1>"JA/Nee, 5-punts, TBC"</formula1>
    </dataValidation>
    <dataValidation type="list" allowBlank="1" showInputMessage="1" showErrorMessage="1" sqref="D18 D69:D70 D26 D8 D32:D33 D44:D47 D51 D54 D58:D59 D78 D89 D93 D99:D100" xr:uid="{81760D08-0147-4332-8C4C-C566C79084E7}">
      <formula1>"JA/Nee, 6-punts, TBC"</formula1>
    </dataValidation>
    <dataValidation type="list" allowBlank="1" showInputMessage="1" showErrorMessage="1" sqref="D4:D7 D9:D17 D19 D21:D25 D27:D28 D30:D31 D34:D43 D48:D50 D52:D53 D55:D57 D60:D68 D71:D74 D76:D77 D79:D88 D90:D92 D94:D98" xr:uid="{67386A76-99FA-4748-A7F4-9A989693D743}">
      <formula1>"JA/Nee, Beschrijving"</formula1>
    </dataValidation>
  </dataValidations>
  <pageMargins left="0.70866141732283472" right="0.70866141732283472" top="0.74803149606299213" bottom="0.74803149606299213" header="0.31496062992125984" footer="0.31496062992125984"/>
  <pageSetup paperSize="9" scale="61" fitToHeight="0" orientation="landscape" r:id="rId1"/>
  <headerFooter>
    <oddFooter>&amp;L&amp;F - &amp;A&amp;C&amp;D&amp;RPagina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D0CC-2BB0-4FC5-8DF6-C192BE98D0E3}">
  <sheetPr>
    <tabColor rgb="FFFFC000"/>
    <pageSetUpPr fitToPage="1"/>
  </sheetPr>
  <dimension ref="A1:D52"/>
  <sheetViews>
    <sheetView topLeftCell="A4" zoomScale="85" zoomScaleNormal="85" workbookViewId="0">
      <selection activeCell="A4" sqref="A4"/>
    </sheetView>
  </sheetViews>
  <sheetFormatPr defaultColWidth="8.453125" defaultRowHeight="13" x14ac:dyDescent="0.3"/>
  <cols>
    <col min="1" max="1" width="12.81640625" style="60" bestFit="1" customWidth="1"/>
    <col min="2" max="2" width="30.7265625" style="60" bestFit="1" customWidth="1"/>
    <col min="3" max="3" width="182.7265625" style="76" bestFit="1" customWidth="1"/>
    <col min="4" max="4" width="14.54296875" style="61" customWidth="1"/>
    <col min="5" max="16384" width="8.453125" style="49"/>
  </cols>
  <sheetData>
    <row r="1" spans="1:4" s="2" customFormat="1" ht="23.5" x14ac:dyDescent="0.35">
      <c r="A1" s="90" t="s">
        <v>538</v>
      </c>
      <c r="B1" s="90"/>
      <c r="C1" s="90"/>
      <c r="D1" s="90"/>
    </row>
    <row r="2" spans="1:4" s="2" customFormat="1" x14ac:dyDescent="0.35">
      <c r="A2" s="77" t="s">
        <v>111</v>
      </c>
      <c r="B2" s="78" t="s">
        <v>13</v>
      </c>
      <c r="C2" s="77" t="s">
        <v>112</v>
      </c>
      <c r="D2" s="77" t="s">
        <v>113</v>
      </c>
    </row>
    <row r="3" spans="1:4" s="2" customFormat="1" x14ac:dyDescent="0.35">
      <c r="A3" s="14" t="s">
        <v>539</v>
      </c>
      <c r="B3" s="14" t="s">
        <v>29</v>
      </c>
      <c r="C3" s="73" t="s">
        <v>29</v>
      </c>
      <c r="D3" s="73"/>
    </row>
    <row r="4" spans="1:4" s="2" customFormat="1" ht="130" x14ac:dyDescent="0.35">
      <c r="A4" s="10" t="s">
        <v>540</v>
      </c>
      <c r="B4" s="10" t="s">
        <v>29</v>
      </c>
      <c r="C4" s="75" t="s">
        <v>541</v>
      </c>
      <c r="D4" s="1" t="s">
        <v>333</v>
      </c>
    </row>
    <row r="5" spans="1:4" s="2" customFormat="1" x14ac:dyDescent="0.35">
      <c r="A5" s="10" t="s">
        <v>542</v>
      </c>
      <c r="B5" s="10" t="s">
        <v>29</v>
      </c>
      <c r="C5" s="75" t="s">
        <v>543</v>
      </c>
      <c r="D5" s="1" t="s">
        <v>343</v>
      </c>
    </row>
    <row r="6" spans="1:4" s="2" customFormat="1" ht="78" x14ac:dyDescent="0.35">
      <c r="A6" s="10" t="s">
        <v>544</v>
      </c>
      <c r="B6" s="10" t="s">
        <v>29</v>
      </c>
      <c r="C6" s="75" t="s">
        <v>545</v>
      </c>
      <c r="D6" s="1" t="s">
        <v>333</v>
      </c>
    </row>
    <row r="7" spans="1:4" ht="91" x14ac:dyDescent="0.3">
      <c r="A7" s="10" t="s">
        <v>546</v>
      </c>
      <c r="B7" s="10" t="s">
        <v>29</v>
      </c>
      <c r="C7" s="75" t="s">
        <v>547</v>
      </c>
      <c r="D7" s="1" t="s">
        <v>333</v>
      </c>
    </row>
    <row r="8" spans="1:4" s="2" customFormat="1" x14ac:dyDescent="0.35">
      <c r="A8" s="10" t="s">
        <v>548</v>
      </c>
      <c r="B8" s="10" t="s">
        <v>29</v>
      </c>
      <c r="C8" s="79" t="s">
        <v>549</v>
      </c>
      <c r="D8" s="1" t="s">
        <v>343</v>
      </c>
    </row>
    <row r="9" spans="1:4" s="2" customFormat="1" x14ac:dyDescent="0.35">
      <c r="A9" s="10" t="s">
        <v>550</v>
      </c>
      <c r="B9" s="10" t="s">
        <v>29</v>
      </c>
      <c r="C9" s="75" t="s">
        <v>551</v>
      </c>
      <c r="D9" s="1" t="s">
        <v>343</v>
      </c>
    </row>
    <row r="10" spans="1:4" ht="65" x14ac:dyDescent="0.3">
      <c r="A10" s="10" t="s">
        <v>552</v>
      </c>
      <c r="B10" s="10" t="s">
        <v>29</v>
      </c>
      <c r="C10" s="75" t="s">
        <v>553</v>
      </c>
      <c r="D10" s="1" t="s">
        <v>333</v>
      </c>
    </row>
    <row r="11" spans="1:4" ht="39" x14ac:dyDescent="0.3">
      <c r="A11" s="10" t="s">
        <v>554</v>
      </c>
      <c r="B11" s="10" t="s">
        <v>29</v>
      </c>
      <c r="C11" s="75" t="s">
        <v>555</v>
      </c>
      <c r="D11" s="1" t="s">
        <v>333</v>
      </c>
    </row>
    <row r="12" spans="1:4" x14ac:dyDescent="0.3">
      <c r="A12" s="10" t="s">
        <v>556</v>
      </c>
      <c r="B12" s="10" t="s">
        <v>29</v>
      </c>
      <c r="C12" s="79" t="s">
        <v>557</v>
      </c>
      <c r="D12" s="1" t="s">
        <v>343</v>
      </c>
    </row>
    <row r="13" spans="1:4" ht="39" x14ac:dyDescent="0.3">
      <c r="A13" s="10" t="s">
        <v>558</v>
      </c>
      <c r="B13" s="10" t="s">
        <v>29</v>
      </c>
      <c r="C13" s="75" t="s">
        <v>559</v>
      </c>
      <c r="D13" s="1" t="s">
        <v>333</v>
      </c>
    </row>
    <row r="14" spans="1:4" ht="65" x14ac:dyDescent="0.3">
      <c r="A14" s="10" t="s">
        <v>560</v>
      </c>
      <c r="B14" s="10" t="s">
        <v>29</v>
      </c>
      <c r="C14" s="75" t="s">
        <v>561</v>
      </c>
      <c r="D14" s="1" t="s">
        <v>333</v>
      </c>
    </row>
    <row r="15" spans="1:4" ht="26" x14ac:dyDescent="0.3">
      <c r="A15" s="10" t="s">
        <v>562</v>
      </c>
      <c r="B15" s="10" t="s">
        <v>29</v>
      </c>
      <c r="C15" s="75" t="s">
        <v>563</v>
      </c>
      <c r="D15" s="1" t="s">
        <v>333</v>
      </c>
    </row>
    <row r="16" spans="1:4" s="2" customFormat="1" x14ac:dyDescent="0.35">
      <c r="A16" s="10" t="s">
        <v>564</v>
      </c>
      <c r="B16" s="10" t="s">
        <v>29</v>
      </c>
      <c r="C16" s="1" t="s">
        <v>565</v>
      </c>
      <c r="D16" s="1" t="s">
        <v>343</v>
      </c>
    </row>
    <row r="17" spans="1:4" ht="78" x14ac:dyDescent="0.3">
      <c r="A17" s="10" t="s">
        <v>566</v>
      </c>
      <c r="B17" s="10" t="s">
        <v>567</v>
      </c>
      <c r="C17" s="75" t="s">
        <v>568</v>
      </c>
      <c r="D17" s="1" t="s">
        <v>333</v>
      </c>
    </row>
    <row r="18" spans="1:4" s="2" customFormat="1" x14ac:dyDescent="0.35">
      <c r="A18" s="14" t="s">
        <v>569</v>
      </c>
      <c r="B18" s="14" t="s">
        <v>31</v>
      </c>
      <c r="C18" s="73" t="s">
        <v>31</v>
      </c>
      <c r="D18" s="73"/>
    </row>
    <row r="19" spans="1:4" ht="78" x14ac:dyDescent="0.3">
      <c r="A19" s="10" t="s">
        <v>570</v>
      </c>
      <c r="B19" s="10" t="s">
        <v>571</v>
      </c>
      <c r="C19" s="75" t="s">
        <v>572</v>
      </c>
      <c r="D19" s="1" t="s">
        <v>333</v>
      </c>
    </row>
    <row r="20" spans="1:4" x14ac:dyDescent="0.3">
      <c r="A20" s="10" t="s">
        <v>573</v>
      </c>
      <c r="B20" s="10" t="s">
        <v>571</v>
      </c>
      <c r="C20" s="75" t="s">
        <v>574</v>
      </c>
      <c r="D20" s="1" t="s">
        <v>343</v>
      </c>
    </row>
    <row r="21" spans="1:4" x14ac:dyDescent="0.3">
      <c r="A21" s="10" t="s">
        <v>575</v>
      </c>
      <c r="B21" s="10" t="s">
        <v>571</v>
      </c>
      <c r="C21" s="75" t="s">
        <v>576</v>
      </c>
      <c r="D21" s="1" t="s">
        <v>343</v>
      </c>
    </row>
    <row r="22" spans="1:4" ht="78" x14ac:dyDescent="0.3">
      <c r="A22" s="10" t="s">
        <v>577</v>
      </c>
      <c r="B22" s="10" t="s">
        <v>571</v>
      </c>
      <c r="C22" s="75" t="s">
        <v>578</v>
      </c>
      <c r="D22" s="1" t="s">
        <v>333</v>
      </c>
    </row>
    <row r="23" spans="1:4" ht="78" x14ac:dyDescent="0.3">
      <c r="A23" s="10" t="s">
        <v>579</v>
      </c>
      <c r="B23" s="10" t="s">
        <v>571</v>
      </c>
      <c r="C23" s="75" t="s">
        <v>580</v>
      </c>
      <c r="D23" s="1" t="s">
        <v>333</v>
      </c>
    </row>
    <row r="24" spans="1:4" ht="26" x14ac:dyDescent="0.3">
      <c r="A24" s="10" t="s">
        <v>581</v>
      </c>
      <c r="B24" s="10" t="s">
        <v>571</v>
      </c>
      <c r="C24" s="75" t="s">
        <v>582</v>
      </c>
      <c r="D24" s="1" t="s">
        <v>333</v>
      </c>
    </row>
    <row r="25" spans="1:4" x14ac:dyDescent="0.3">
      <c r="A25" s="10" t="s">
        <v>583</v>
      </c>
      <c r="B25" s="10" t="s">
        <v>571</v>
      </c>
      <c r="C25" s="75" t="s">
        <v>584</v>
      </c>
      <c r="D25" s="1" t="s">
        <v>343</v>
      </c>
    </row>
    <row r="26" spans="1:4" ht="26" x14ac:dyDescent="0.3">
      <c r="A26" s="10" t="s">
        <v>585</v>
      </c>
      <c r="B26" s="60" t="s">
        <v>571</v>
      </c>
      <c r="C26" s="80" t="s">
        <v>586</v>
      </c>
      <c r="D26" s="1" t="s">
        <v>333</v>
      </c>
    </row>
    <row r="27" spans="1:4" ht="52" x14ac:dyDescent="0.3">
      <c r="A27" s="10" t="s">
        <v>587</v>
      </c>
      <c r="B27" s="60" t="s">
        <v>571</v>
      </c>
      <c r="C27" s="76" t="s">
        <v>588</v>
      </c>
      <c r="D27" s="1" t="s">
        <v>333</v>
      </c>
    </row>
    <row r="28" spans="1:4" ht="130" x14ac:dyDescent="0.3">
      <c r="A28" s="10" t="s">
        <v>589</v>
      </c>
      <c r="B28" s="10" t="s">
        <v>590</v>
      </c>
      <c r="C28" s="75" t="s">
        <v>591</v>
      </c>
      <c r="D28" s="1" t="s">
        <v>333</v>
      </c>
    </row>
    <row r="29" spans="1:4" x14ac:dyDescent="0.3">
      <c r="A29" s="10" t="s">
        <v>592</v>
      </c>
      <c r="B29" s="10" t="s">
        <v>590</v>
      </c>
      <c r="C29" s="76" t="s">
        <v>593</v>
      </c>
      <c r="D29" s="1" t="s">
        <v>333</v>
      </c>
    </row>
    <row r="30" spans="1:4" ht="39" x14ac:dyDescent="0.3">
      <c r="A30" s="10" t="s">
        <v>594</v>
      </c>
      <c r="B30" s="10" t="s">
        <v>590</v>
      </c>
      <c r="C30" s="76" t="s">
        <v>595</v>
      </c>
      <c r="D30" s="1" t="s">
        <v>333</v>
      </c>
    </row>
    <row r="31" spans="1:4" ht="26" x14ac:dyDescent="0.3">
      <c r="A31" s="10" t="s">
        <v>596</v>
      </c>
      <c r="B31" s="10" t="s">
        <v>590</v>
      </c>
      <c r="C31" s="76" t="s">
        <v>597</v>
      </c>
      <c r="D31" s="1" t="s">
        <v>333</v>
      </c>
    </row>
    <row r="32" spans="1:4" ht="65" x14ac:dyDescent="0.3">
      <c r="A32" s="10" t="s">
        <v>598</v>
      </c>
      <c r="B32" s="10" t="s">
        <v>590</v>
      </c>
      <c r="C32" s="76" t="s">
        <v>599</v>
      </c>
      <c r="D32" s="1" t="s">
        <v>333</v>
      </c>
    </row>
    <row r="33" spans="1:4" ht="26" x14ac:dyDescent="0.3">
      <c r="A33" s="10" t="s">
        <v>600</v>
      </c>
      <c r="B33" s="10" t="s">
        <v>590</v>
      </c>
      <c r="C33" s="75" t="s">
        <v>601</v>
      </c>
      <c r="D33" s="1" t="s">
        <v>333</v>
      </c>
    </row>
    <row r="34" spans="1:4" ht="78" x14ac:dyDescent="0.3">
      <c r="A34" s="10" t="s">
        <v>602</v>
      </c>
      <c r="B34" s="10" t="s">
        <v>590</v>
      </c>
      <c r="C34" s="75" t="s">
        <v>603</v>
      </c>
      <c r="D34" s="1" t="s">
        <v>333</v>
      </c>
    </row>
    <row r="35" spans="1:4" ht="182" x14ac:dyDescent="0.3">
      <c r="A35" s="10" t="s">
        <v>604</v>
      </c>
      <c r="B35" s="10" t="s">
        <v>605</v>
      </c>
      <c r="C35" s="75" t="s">
        <v>606</v>
      </c>
      <c r="D35" s="1" t="s">
        <v>333</v>
      </c>
    </row>
    <row r="36" spans="1:4" ht="39" x14ac:dyDescent="0.3">
      <c r="A36" s="10" t="s">
        <v>607</v>
      </c>
      <c r="B36" s="10" t="s">
        <v>608</v>
      </c>
      <c r="C36" s="75" t="s">
        <v>609</v>
      </c>
      <c r="D36" s="1" t="s">
        <v>333</v>
      </c>
    </row>
    <row r="37" spans="1:4" ht="26" x14ac:dyDescent="0.3">
      <c r="A37" s="10" t="s">
        <v>610</v>
      </c>
      <c r="B37" s="10" t="s">
        <v>608</v>
      </c>
      <c r="C37" s="75" t="s">
        <v>611</v>
      </c>
      <c r="D37" s="1" t="s">
        <v>333</v>
      </c>
    </row>
    <row r="38" spans="1:4" ht="26" x14ac:dyDescent="0.3">
      <c r="A38" s="10" t="s">
        <v>612</v>
      </c>
      <c r="B38" s="10" t="s">
        <v>608</v>
      </c>
      <c r="C38" s="75" t="s">
        <v>613</v>
      </c>
      <c r="D38" s="1" t="s">
        <v>333</v>
      </c>
    </row>
    <row r="39" spans="1:4" ht="26" x14ac:dyDescent="0.3">
      <c r="A39" s="10" t="s">
        <v>614</v>
      </c>
      <c r="B39" s="10" t="s">
        <v>608</v>
      </c>
      <c r="C39" s="75" t="s">
        <v>615</v>
      </c>
      <c r="D39" s="1" t="s">
        <v>333</v>
      </c>
    </row>
    <row r="40" spans="1:4" ht="26" x14ac:dyDescent="0.3">
      <c r="A40" s="10" t="s">
        <v>616</v>
      </c>
      <c r="B40" s="10" t="s">
        <v>608</v>
      </c>
      <c r="C40" s="75" t="s">
        <v>617</v>
      </c>
      <c r="D40" s="1" t="s">
        <v>333</v>
      </c>
    </row>
    <row r="41" spans="1:4" ht="117" x14ac:dyDescent="0.3">
      <c r="A41" s="10" t="s">
        <v>618</v>
      </c>
      <c r="B41" s="10" t="s">
        <v>608</v>
      </c>
      <c r="C41" s="80" t="s">
        <v>619</v>
      </c>
      <c r="D41" s="1" t="s">
        <v>333</v>
      </c>
    </row>
    <row r="42" spans="1:4" ht="52" x14ac:dyDescent="0.3">
      <c r="A42" s="10" t="s">
        <v>620</v>
      </c>
      <c r="B42" s="10" t="s">
        <v>608</v>
      </c>
      <c r="C42" s="75" t="s">
        <v>621</v>
      </c>
      <c r="D42" s="1" t="s">
        <v>333</v>
      </c>
    </row>
    <row r="43" spans="1:4" ht="91" x14ac:dyDescent="0.3">
      <c r="A43" s="10" t="s">
        <v>622</v>
      </c>
      <c r="B43" s="10" t="s">
        <v>608</v>
      </c>
      <c r="C43" s="75" t="s">
        <v>623</v>
      </c>
      <c r="D43" s="1" t="s">
        <v>333</v>
      </c>
    </row>
    <row r="44" spans="1:4" ht="104" x14ac:dyDescent="0.3">
      <c r="A44" s="10" t="s">
        <v>624</v>
      </c>
      <c r="B44" s="10" t="s">
        <v>608</v>
      </c>
      <c r="C44" s="75" t="s">
        <v>625</v>
      </c>
      <c r="D44" s="1" t="s">
        <v>333</v>
      </c>
    </row>
    <row r="45" spans="1:4" ht="39" x14ac:dyDescent="0.3">
      <c r="A45" s="10" t="s">
        <v>626</v>
      </c>
      <c r="B45" s="10" t="s">
        <v>627</v>
      </c>
      <c r="C45" s="76" t="s">
        <v>628</v>
      </c>
      <c r="D45" s="1" t="s">
        <v>333</v>
      </c>
    </row>
    <row r="46" spans="1:4" ht="39" x14ac:dyDescent="0.3">
      <c r="A46" s="10" t="s">
        <v>629</v>
      </c>
      <c r="B46" s="10" t="s">
        <v>627</v>
      </c>
      <c r="C46" s="76" t="s">
        <v>630</v>
      </c>
      <c r="D46" s="1" t="s">
        <v>333</v>
      </c>
    </row>
    <row r="47" spans="1:4" ht="26" x14ac:dyDescent="0.3">
      <c r="A47" s="10" t="s">
        <v>631</v>
      </c>
      <c r="B47" s="10" t="s">
        <v>627</v>
      </c>
      <c r="C47" s="76" t="s">
        <v>632</v>
      </c>
      <c r="D47" s="1" t="s">
        <v>333</v>
      </c>
    </row>
    <row r="48" spans="1:4" s="2" customFormat="1" x14ac:dyDescent="0.35">
      <c r="A48" s="14" t="s">
        <v>633</v>
      </c>
      <c r="B48" s="14" t="s">
        <v>634</v>
      </c>
      <c r="C48" s="73" t="s">
        <v>634</v>
      </c>
      <c r="D48" s="73"/>
    </row>
    <row r="49" spans="1:4" ht="65" x14ac:dyDescent="0.3">
      <c r="A49" s="10" t="s">
        <v>635</v>
      </c>
      <c r="B49" s="10" t="s">
        <v>33</v>
      </c>
      <c r="C49" s="75" t="s">
        <v>636</v>
      </c>
      <c r="D49" s="1" t="s">
        <v>333</v>
      </c>
    </row>
    <row r="50" spans="1:4" ht="39" x14ac:dyDescent="0.3">
      <c r="A50" s="10" t="s">
        <v>637</v>
      </c>
      <c r="B50" s="10" t="s">
        <v>33</v>
      </c>
      <c r="C50" s="75" t="s">
        <v>638</v>
      </c>
      <c r="D50" s="1" t="s">
        <v>333</v>
      </c>
    </row>
    <row r="51" spans="1:4" ht="78" x14ac:dyDescent="0.3">
      <c r="A51" s="10" t="s">
        <v>639</v>
      </c>
      <c r="B51" s="10" t="s">
        <v>33</v>
      </c>
      <c r="C51" s="75" t="s">
        <v>640</v>
      </c>
      <c r="D51" s="1" t="s">
        <v>333</v>
      </c>
    </row>
    <row r="52" spans="1:4" s="2" customFormat="1" ht="39" x14ac:dyDescent="0.35">
      <c r="A52" s="10" t="s">
        <v>641</v>
      </c>
      <c r="B52" s="75" t="s">
        <v>642</v>
      </c>
      <c r="C52" s="1" t="s">
        <v>643</v>
      </c>
      <c r="D52" s="1" t="s">
        <v>333</v>
      </c>
    </row>
  </sheetData>
  <autoFilter ref="A2:D52" xr:uid="{71CBD0CC-2BB0-4FC5-8DF6-C192BE98D0E3}"/>
  <mergeCells count="1">
    <mergeCell ref="A1:D1"/>
  </mergeCells>
  <dataValidations count="2">
    <dataValidation type="list" allowBlank="1" showInputMessage="1" showErrorMessage="1" sqref="D16 D25 D5 D8:D9 D12 D20:D21" xr:uid="{419F26F2-815F-4E55-BF20-7A8739597309}">
      <formula1>"JA/Nee, 6-punts, TBC"</formula1>
    </dataValidation>
    <dataValidation type="list" allowBlank="1" showInputMessage="1" showErrorMessage="1" sqref="D4 D6:D7 D10:D11 D13:D15 D17 D19 D22:D24 D26:D47 D49:D52" xr:uid="{FAFB5653-1896-4567-87F7-38C09C28F83B}">
      <formula1>"JA/Nee, Beschrijving"</formula1>
    </dataValidation>
  </dataValidations>
  <pageMargins left="0.70866141732283472" right="0.70866141732283472" top="0.74803149606299213" bottom="0.74803149606299213" header="0.31496062992125984" footer="0.31496062992125984"/>
  <pageSetup paperSize="9" scale="54" fitToHeight="0" orientation="landscape" r:id="rId1"/>
  <headerFooter>
    <oddFooter>&amp;L&amp;F - &amp;A&amp;C&amp;D&amp;RPagina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F0AB-26B8-4F30-8E12-9D6AAA5BCF3B}">
  <sheetPr>
    <tabColor rgb="FF92D050"/>
  </sheetPr>
  <dimension ref="A1:AA42"/>
  <sheetViews>
    <sheetView zoomScale="85" zoomScaleNormal="85" workbookViewId="0"/>
  </sheetViews>
  <sheetFormatPr defaultColWidth="8.453125" defaultRowHeight="14.5" x14ac:dyDescent="0.35"/>
  <cols>
    <col min="1" max="1" width="11.7265625" bestFit="1" customWidth="1"/>
    <col min="2" max="2" width="14.81640625" bestFit="1" customWidth="1"/>
    <col min="3" max="3" width="122.453125" bestFit="1" customWidth="1"/>
    <col min="4" max="27" width="8.453125" style="45"/>
  </cols>
  <sheetData>
    <row r="1" spans="1:3" ht="21" x14ac:dyDescent="0.5">
      <c r="A1" s="46" t="s">
        <v>644</v>
      </c>
      <c r="B1" s="46" t="s">
        <v>13</v>
      </c>
      <c r="C1" s="46" t="s">
        <v>645</v>
      </c>
    </row>
    <row r="2" spans="1:3" x14ac:dyDescent="0.35">
      <c r="A2" s="68" t="s">
        <v>646</v>
      </c>
      <c r="B2" s="68" t="s">
        <v>647</v>
      </c>
      <c r="C2" s="55" t="s">
        <v>648</v>
      </c>
    </row>
    <row r="3" spans="1:3" ht="105" customHeight="1" x14ac:dyDescent="0.35">
      <c r="A3" s="68" t="s">
        <v>649</v>
      </c>
      <c r="B3" s="68" t="s">
        <v>650</v>
      </c>
      <c r="C3" s="69" t="s">
        <v>651</v>
      </c>
    </row>
    <row r="4" spans="1:3" ht="78.75" customHeight="1" x14ac:dyDescent="0.35">
      <c r="A4" s="68" t="s">
        <v>652</v>
      </c>
      <c r="B4" s="68" t="s">
        <v>653</v>
      </c>
      <c r="C4" s="68" t="s">
        <v>654</v>
      </c>
    </row>
    <row r="5" spans="1:3" ht="45" customHeight="1" x14ac:dyDescent="0.35">
      <c r="A5" s="68" t="s">
        <v>655</v>
      </c>
      <c r="B5" s="68" t="s">
        <v>650</v>
      </c>
      <c r="C5" s="68" t="s">
        <v>656</v>
      </c>
    </row>
    <row r="6" spans="1:3" ht="29" x14ac:dyDescent="0.35">
      <c r="A6" s="68" t="s">
        <v>657</v>
      </c>
      <c r="B6" s="68" t="s">
        <v>650</v>
      </c>
      <c r="C6" s="68" t="s">
        <v>658</v>
      </c>
    </row>
    <row r="7" spans="1:3" ht="54.75" customHeight="1" x14ac:dyDescent="0.35">
      <c r="A7" s="68" t="s">
        <v>659</v>
      </c>
      <c r="B7" s="68" t="s">
        <v>660</v>
      </c>
      <c r="C7" s="68" t="s">
        <v>661</v>
      </c>
    </row>
    <row r="8" spans="1:3" ht="17.25" customHeight="1" x14ac:dyDescent="0.35">
      <c r="A8" s="68" t="s">
        <v>662</v>
      </c>
      <c r="B8" s="68" t="s">
        <v>507</v>
      </c>
      <c r="C8" s="68" t="s">
        <v>663</v>
      </c>
    </row>
    <row r="9" spans="1:3" ht="69.75" customHeight="1" x14ac:dyDescent="0.35">
      <c r="A9" s="68" t="s">
        <v>664</v>
      </c>
      <c r="B9" s="68" t="s">
        <v>650</v>
      </c>
      <c r="C9" s="68" t="s">
        <v>665</v>
      </c>
    </row>
    <row r="10" spans="1:3" ht="65.25" customHeight="1" x14ac:dyDescent="0.35">
      <c r="A10" s="68" t="s">
        <v>666</v>
      </c>
      <c r="B10" s="68" t="s">
        <v>650</v>
      </c>
      <c r="C10" s="68" t="s">
        <v>667</v>
      </c>
    </row>
    <row r="11" spans="1:3" ht="29" x14ac:dyDescent="0.35">
      <c r="A11" s="68" t="s">
        <v>668</v>
      </c>
      <c r="B11" s="68" t="s">
        <v>669</v>
      </c>
      <c r="C11" s="68" t="s">
        <v>670</v>
      </c>
    </row>
    <row r="12" spans="1:3" x14ac:dyDescent="0.35">
      <c r="A12" s="68" t="s">
        <v>671</v>
      </c>
      <c r="B12" s="68" t="s">
        <v>672</v>
      </c>
      <c r="C12" s="68" t="s">
        <v>673</v>
      </c>
    </row>
    <row r="13" spans="1:3" x14ac:dyDescent="0.35">
      <c r="A13" s="68" t="s">
        <v>674</v>
      </c>
      <c r="B13" s="68" t="s">
        <v>675</v>
      </c>
      <c r="C13" s="70" t="s">
        <v>676</v>
      </c>
    </row>
    <row r="14" spans="1:3" s="65" customFormat="1" ht="29" x14ac:dyDescent="0.35">
      <c r="A14" s="83" t="s">
        <v>677</v>
      </c>
      <c r="B14" s="84" t="s">
        <v>678</v>
      </c>
      <c r="C14" s="85" t="s">
        <v>679</v>
      </c>
    </row>
    <row r="15" spans="1:3" s="65" customFormat="1" ht="43.5" x14ac:dyDescent="0.35">
      <c r="A15" s="86" t="s">
        <v>680</v>
      </c>
      <c r="B15" s="87" t="s">
        <v>678</v>
      </c>
      <c r="C15" s="88" t="s">
        <v>681</v>
      </c>
    </row>
    <row r="16" spans="1:3" s="65" customFormat="1" x14ac:dyDescent="0.35">
      <c r="A16" s="66"/>
      <c r="B16" s="66"/>
      <c r="C16" s="67"/>
    </row>
    <row r="17" spans="1:3" s="65" customFormat="1" x14ac:dyDescent="0.35">
      <c r="A17" s="66"/>
      <c r="B17" s="66"/>
    </row>
    <row r="18" spans="1:3" s="65" customFormat="1" x14ac:dyDescent="0.35">
      <c r="B18" s="66"/>
      <c r="C18" s="66"/>
    </row>
    <row r="19" spans="1:3" s="65" customFormat="1" x14ac:dyDescent="0.35">
      <c r="A19" s="66"/>
      <c r="B19" s="66"/>
      <c r="C19" s="66"/>
    </row>
    <row r="20" spans="1:3" s="65" customFormat="1" x14ac:dyDescent="0.35">
      <c r="A20" s="66"/>
      <c r="B20" s="66"/>
      <c r="C20" s="66"/>
    </row>
    <row r="21" spans="1:3" s="65" customFormat="1" x14ac:dyDescent="0.35"/>
    <row r="22" spans="1:3" s="65" customFormat="1" x14ac:dyDescent="0.35"/>
    <row r="23" spans="1:3" s="65" customFormat="1" x14ac:dyDescent="0.35"/>
    <row r="24" spans="1:3" s="65" customFormat="1" x14ac:dyDescent="0.35"/>
    <row r="25" spans="1:3" s="65" customFormat="1" x14ac:dyDescent="0.35"/>
    <row r="26" spans="1:3" s="65" customFormat="1" x14ac:dyDescent="0.35"/>
    <row r="27" spans="1:3" s="65" customFormat="1" x14ac:dyDescent="0.35"/>
    <row r="28" spans="1:3" s="45" customFormat="1" x14ac:dyDescent="0.35"/>
    <row r="29" spans="1:3" s="45" customFormat="1" x14ac:dyDescent="0.35"/>
    <row r="30" spans="1:3" s="45" customFormat="1" x14ac:dyDescent="0.35"/>
    <row r="31" spans="1:3" s="45" customFormat="1" x14ac:dyDescent="0.35"/>
    <row r="32" spans="1:3" s="45" customFormat="1" x14ac:dyDescent="0.35"/>
    <row r="33" s="45" customFormat="1" x14ac:dyDescent="0.35"/>
    <row r="34" s="45" customFormat="1" x14ac:dyDescent="0.35"/>
    <row r="35" s="45" customFormat="1" x14ac:dyDescent="0.35"/>
    <row r="36" s="45" customFormat="1" x14ac:dyDescent="0.35"/>
    <row r="37" s="45" customFormat="1" x14ac:dyDescent="0.35"/>
    <row r="38" s="45" customFormat="1" x14ac:dyDescent="0.35"/>
    <row r="39" s="45" customFormat="1" x14ac:dyDescent="0.35"/>
    <row r="40" s="45" customFormat="1" x14ac:dyDescent="0.35"/>
    <row r="41" s="45" customFormat="1" x14ac:dyDescent="0.35"/>
    <row r="42" s="45" customFormat="1" x14ac:dyDescent="0.35"/>
  </sheetData>
  <phoneticPr fontId="21" type="noConversion"/>
  <pageMargins left="0.7" right="0.7" top="0.75" bottom="0.75" header="0.3" footer="0.3"/>
  <pageSetup paperSize="9" scale="68" orientation="landscape" horizontalDpi="300" verticalDpi="300" r:id="rId1"/>
  <headerFooter>
    <oddFooter>&amp;L&amp;F - &amp;A&amp;C&amp;D&amp;RPagina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894B6-EA74-432C-835E-5E51420C17EA}">
  <ds:schemaRefs>
    <ds:schemaRef ds:uri="http://schemas.microsoft.com/sharepoint/v3/contenttype/forms"/>
  </ds:schemaRefs>
</ds:datastoreItem>
</file>

<file path=customXml/itemProps2.xml><?xml version="1.0" encoding="utf-8"?>
<ds:datastoreItem xmlns:ds="http://schemas.openxmlformats.org/officeDocument/2006/customXml" ds:itemID="{7E98229E-6F8E-41C3-9BD6-9D144C66F6C9}">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EA938C60-9675-4D7E-90D9-E273E4FE6E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Instructie</vt:lpstr>
      <vt:lpstr>Legenda</vt:lpstr>
      <vt:lpstr>Overzichten</vt:lpstr>
      <vt:lpstr>DT - Totaal</vt:lpstr>
      <vt:lpstr>Totaallijst Eisen en Wensen</vt:lpstr>
      <vt:lpstr>HRM1</vt:lpstr>
      <vt:lpstr>HRM2</vt:lpstr>
      <vt:lpstr>Definities</vt:lpstr>
      <vt:lpstr>Definities!Afdrukbereik</vt:lpstr>
      <vt:lpstr>Legenda!Afdrukbereik</vt:lpstr>
      <vt:lpstr>'HRM1'!Afdruktitels</vt:lpstr>
      <vt:lpstr>'HRM2'!Afdruktitels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Erik De Boer</cp:lastModifiedBy>
  <cp:revision/>
  <dcterms:created xsi:type="dcterms:W3CDTF">2013-08-22T09:33:18Z</dcterms:created>
  <dcterms:modified xsi:type="dcterms:W3CDTF">2023-07-10T07:36:35Z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