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autoCompressPictures="0"/>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HR-Payroll/"/>
    </mc:Choice>
  </mc:AlternateContent>
  <xr:revisionPtr revIDLastSave="27" documentId="8_{39F872E6-3693-4A4E-BFBA-A97344297758}" xr6:coauthVersionLast="47" xr6:coauthVersionMax="47" xr10:uidLastSave="{CAFC2567-0220-42A8-ACE1-A6BF5A8339E4}"/>
  <bookViews>
    <workbookView xWindow="28680" yWindow="-120" windowWidth="29040" windowHeight="15720" tabRatio="497" xr2:uid="{00000000-000D-0000-FFFF-FFFF00000000}"/>
  </bookViews>
  <sheets>
    <sheet name="Instructie" sheetId="71" r:id="rId1"/>
    <sheet name="Legenda" sheetId="65" r:id="rId2"/>
    <sheet name="Overzichten" sheetId="62" state="hidden" r:id="rId3"/>
    <sheet name="DT - Totaal" sheetId="64" state="hidden" r:id="rId4"/>
    <sheet name="Totaallijst Eisen en Wensen" sheetId="63" state="hidden" r:id="rId5"/>
    <sheet name="HRM1" sheetId="48" r:id="rId6"/>
    <sheet name="HRM2" sheetId="70" r:id="rId7"/>
    <sheet name="Definities" sheetId="66" r:id="rId8"/>
  </sheets>
  <definedNames>
    <definedName name="_xlnm._FilterDatabase" localSheetId="5" hidden="1">'HRM1'!$A$2:$C$22</definedName>
    <definedName name="_xlnm._FilterDatabase" localSheetId="6" hidden="1">'HRM2'!$A$2:$C$18</definedName>
    <definedName name="_xlnm.Print_Area" localSheetId="7">Definities!$A$1:$C$15</definedName>
    <definedName name="_xlnm.Print_Area" localSheetId="1">Legenda!$A$1:$D$40</definedName>
    <definedName name="_xlnm.Print_Titles" localSheetId="5">'HRM1'!$1:$2</definedName>
    <definedName name="_xlnm.Print_Titles" localSheetId="6">'HRM2'!$1:$2</definedName>
    <definedName name="priority">#REF!</definedName>
    <definedName name="requirement">#REF!</definedName>
    <definedName name="source">#REF!</definedName>
  </definedNames>
  <calcPr calcId="191028"/>
  <pivotCaches>
    <pivotCache cacheId="0"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<sst xmlns="http://schemas.openxmlformats.org/spreadsheetml/2006/main" count="1207" uniqueCount="435">
  <si>
    <t>Instructie</t>
  </si>
  <si>
    <t>1.</t>
  </si>
  <si>
    <t>In deze bijlage staat het programma van eisen voor HRM1 en HRM2</t>
  </si>
  <si>
    <t>2.</t>
  </si>
  <si>
    <t xml:space="preserve">Er mag niet verwezen worden naar websites of gewerkt worden met hyperlinks. </t>
  </si>
  <si>
    <t>3.</t>
  </si>
  <si>
    <t>U mag volstaan met één ondertekende verklaring (A4) dat u voldoet aan alle gestelde eisen in bijlages 6A, 6B en 6C.</t>
  </si>
  <si>
    <t>Tab</t>
  </si>
  <si>
    <t>Nummer 
(indien van toepassing</t>
  </si>
  <si>
    <t>Onderwerp</t>
  </si>
  <si>
    <t>Legenda</t>
  </si>
  <si>
    <t>HRM1</t>
  </si>
  <si>
    <t>HLM_PA_1</t>
  </si>
  <si>
    <t xml:space="preserve"> e-HRM software (SaaS) - Personeelsadministratie										</t>
  </si>
  <si>
    <t>HLM_PA_1.1</t>
  </si>
  <si>
    <t>Organisatie Management</t>
  </si>
  <si>
    <t>HLM_PA_1.2</t>
  </si>
  <si>
    <t>In-, door- en uitstroom (on-/ offboarding)</t>
  </si>
  <si>
    <t>Personeelsadministratie</t>
  </si>
  <si>
    <t>HLM_PA_1.3</t>
  </si>
  <si>
    <t>Verlof en Verzuim</t>
  </si>
  <si>
    <t>HRM2</t>
  </si>
  <si>
    <t>HLM_SA_2</t>
  </si>
  <si>
    <t> e-HRM software (SaaS) - Salarisadministratie</t>
  </si>
  <si>
    <t>HLM_SA_2.1</t>
  </si>
  <si>
    <t>Declaraties</t>
  </si>
  <si>
    <t>HLM_SA_2.2</t>
  </si>
  <si>
    <t>Salarisadministratie en -verwerking</t>
  </si>
  <si>
    <t>HLM_SA_2.3</t>
  </si>
  <si>
    <t>IKB</t>
  </si>
  <si>
    <t>Definities</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</si>
  <si>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</si>
  <si>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</si>
  <si>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</si>
  <si>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</si>
  <si>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</si>
  <si>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</si>
  <si>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</si>
  <si>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</si>
  <si>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</si>
  <si>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</si>
  <si>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</si>
  <si>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</si>
  <si>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</si>
  <si>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</si>
  <si>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</si>
  <si>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</si>
  <si>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</si>
  <si>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</si>
  <si>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</si>
  <si>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</si>
  <si>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</si>
  <si>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</si>
  <si>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</si>
  <si>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</si>
  <si>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</si>
  <si>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</si>
  <si>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</si>
  <si>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</si>
  <si>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</si>
  <si>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</si>
  <si>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</si>
  <si>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</si>
  <si>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</si>
  <si>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</si>
  <si>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</si>
  <si>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</si>
  <si>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</si>
  <si>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</si>
  <si>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</si>
  <si>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</si>
  <si>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</si>
  <si>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</si>
  <si>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</si>
  <si>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</si>
  <si>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</si>
  <si>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</si>
  <si>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</si>
  <si>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</si>
  <si>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</si>
  <si>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</si>
  <si>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</si>
  <si>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</si>
  <si>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</si>
  <si>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</si>
  <si>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</si>
  <si>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</si>
  <si>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</si>
  <si>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</si>
  <si>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</si>
  <si>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</si>
  <si>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</si>
  <si>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</si>
  <si>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</si>
  <si>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</si>
  <si>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</si>
  <si>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</si>
  <si>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</si>
  <si>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</si>
  <si>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</si>
  <si>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</si>
  <si>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</si>
  <si>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</si>
  <si>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</si>
  <si>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</si>
  <si>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</si>
  <si>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</si>
  <si>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</si>
  <si>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</si>
  <si>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</si>
  <si>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</si>
  <si>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</si>
  <si>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</si>
  <si>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</si>
  <si>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</si>
  <si>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</si>
  <si>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</si>
  <si>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</si>
  <si>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</si>
  <si>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</si>
  <si>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</si>
  <si>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</si>
  <si>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</si>
  <si>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</si>
  <si>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</si>
  <si>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</si>
  <si>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</si>
  <si>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</si>
  <si>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</si>
  <si>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</si>
  <si>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</si>
  <si>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</si>
  <si>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</si>
  <si>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</si>
  <si>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</si>
  <si>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</si>
  <si>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</si>
  <si>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</si>
  <si>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</si>
  <si>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</si>
  <si>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</si>
  <si>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</si>
  <si>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</si>
  <si>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</si>
  <si>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</si>
  <si>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</si>
  <si>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</si>
  <si>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</si>
  <si>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</si>
  <si>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</si>
  <si>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</si>
  <si>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</si>
  <si>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</si>
  <si>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</si>
  <si>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</si>
  <si>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</si>
  <si>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</si>
  <si>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</si>
  <si>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</si>
  <si>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</si>
  <si>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</si>
  <si>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</si>
  <si>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</si>
  <si>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</si>
  <si>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</si>
  <si>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</si>
  <si>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</si>
  <si>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</si>
  <si>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</si>
  <si>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</si>
  <si>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</si>
  <si>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</si>
  <si>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</si>
  <si>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</si>
  <si>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</si>
  <si>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</si>
  <si>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</si>
  <si>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</si>
  <si>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</si>
  <si>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</si>
  <si>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</si>
  <si>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</si>
  <si>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</si>
  <si>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</si>
  <si>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</si>
  <si>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</si>
  <si>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</si>
  <si>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</si>
  <si>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</si>
  <si>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</si>
  <si>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</si>
  <si>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</si>
  <si>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</si>
  <si>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</si>
  <si>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</si>
  <si>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</si>
  <si>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</si>
  <si>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</si>
  <si>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</si>
  <si>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</si>
  <si>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</si>
  <si>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</si>
  <si>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</si>
  <si>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</si>
  <si>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</si>
  <si>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</si>
  <si>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</si>
  <si>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</si>
  <si>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</si>
  <si>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</si>
  <si>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</si>
  <si>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</si>
  <si>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</si>
  <si>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</si>
  <si>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</si>
  <si>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</si>
  <si>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</si>
  <si>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</si>
  <si>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</si>
  <si>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</si>
  <si>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</si>
  <si>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</si>
  <si>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</si>
  <si>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</si>
  <si>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</si>
  <si>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</si>
  <si>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</si>
  <si>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</si>
  <si>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</si>
  <si>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</si>
  <si>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</si>
  <si>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</si>
  <si>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</si>
  <si>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</si>
  <si>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</si>
  <si>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</si>
  <si>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</si>
  <si>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</si>
  <si>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</si>
  <si>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</si>
  <si>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</si>
  <si>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</si>
  <si>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</si>
  <si>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</si>
  <si>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</si>
  <si>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</si>
  <si>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</si>
  <si>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</si>
  <si>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</si>
  <si>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</si>
  <si>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</si>
  <si>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</si>
  <si>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</si>
  <si>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</si>
  <si>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</si>
  <si>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</si>
  <si>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</si>
  <si>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</si>
  <si>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</si>
  <si>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</si>
  <si>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</si>
  <si>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</si>
  <si>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</si>
  <si>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</si>
  <si>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</si>
  <si>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</si>
  <si>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</si>
  <si>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</si>
  <si>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</si>
  <si>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</si>
  <si>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</si>
  <si>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</si>
  <si>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</si>
  <si>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</si>
  <si>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</si>
  <si>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</si>
  <si>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</si>
  <si>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</si>
  <si>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</si>
  <si>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</si>
  <si>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</si>
  <si>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</si>
  <si>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</si>
  <si>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</si>
  <si>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</si>
  <si>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</si>
  <si>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</si>
  <si>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</si>
  <si>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</si>
  <si>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</si>
  <si>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</si>
  <si>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</si>
  <si>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</si>
  <si>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</si>
  <si>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</si>
  <si>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</si>
  <si>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</si>
  <si>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</si>
  <si>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</si>
  <si>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</si>
  <si>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</si>
  <si>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</si>
  <si>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</si>
  <si>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</si>
  <si>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</si>
  <si>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</si>
  <si>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</si>
  <si>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</si>
  <si>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</si>
  <si>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</si>
  <si>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</si>
  <si>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</si>
  <si>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</si>
  <si>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</si>
  <si>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</si>
  <si>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</si>
  <si>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</si>
  <si>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</si>
  <si>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</si>
  <si>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</si>
  <si>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</si>
  <si>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</si>
  <si>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</si>
  <si>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</si>
  <si>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 xml:space="preserve">HRM1:  e-HRM software (SaaS) - Personeelsadministratie		</t>
  </si>
  <si>
    <t>Beschrijving voor PVE (Eis)</t>
  </si>
  <si>
    <t>Organisatie en formatieplanning</t>
  </si>
  <si>
    <t>PVE_HRM1_1</t>
  </si>
  <si>
    <t>De aangeboden oplossing biedt een mogelijkheid tot registratie van de organisatiestructuur.</t>
  </si>
  <si>
    <t>N.v.t.</t>
  </si>
  <si>
    <t>PVE_HRM1_2</t>
  </si>
  <si>
    <t>Algemeen</t>
  </si>
  <si>
    <t>De aangeboden oplossing voorziet volledig in de administratieve uitvoering van CAO-gemeente (en het keuzemenu van de CAO-Gemeente) en CAO-Rijk binnen de e-HRM software (SAAS) - Personeelsregistratie.</t>
  </si>
  <si>
    <t>PVE_HRM1_3</t>
  </si>
  <si>
    <t xml:space="preserve">De aangeboden oplossing voorziet in mogelijkheden tot classificatie van medewerkers (in loondienst of niet in loondienst). Denk hierbij aan:
- Personeel in loondienst (PIL);
- Personeel niet in loondienst - Externen (PNIL). </t>
  </si>
  <si>
    <t>PVE_HRM1_4</t>
  </si>
  <si>
    <t xml:space="preserve">De aangeboden oplossing voorziet in een mogelijkheid tot doorvoeren van alle mutaties op datum (met terugwerkende kracht of toekomstige mutaties). </t>
  </si>
  <si>
    <t>PVE_HRM1_5</t>
  </si>
  <si>
    <t>Instroom</t>
  </si>
  <si>
    <t xml:space="preserve">De aangeboden oplossing voorziet in mogelijkheden tot registratie van salaris. Dit salaris kan worden opgebouwd uit schaal, IKB en overige looncomponenten. </t>
  </si>
  <si>
    <t>PVE_HRM1_6</t>
  </si>
  <si>
    <t>Doorstroom</t>
  </si>
  <si>
    <t>De aangeboden oplossing biedt de mogelijkheid m.b.t. registratie van functie wijziging en bevordering (is bijvoorbeeld promotie naar andere functie of aanpassing huidige salarisschaal).</t>
  </si>
  <si>
    <t>PVE_HRM1_7</t>
  </si>
  <si>
    <t>De aangeboden oplossing ondersteunt salariswijzigingen (periodiek, salariswijziging, bevordering (is bijvoorbeeld promotie naar andere functie of aanpassing huidige salarisschaal)).</t>
  </si>
  <si>
    <t>PVE_HRM1_8</t>
  </si>
  <si>
    <t>ESS/MSS</t>
  </si>
  <si>
    <t>De aangeboden oplossing voorziet in een Employee Selfservice (ESS) en Manager Selfservice (MSS) oplossing.</t>
  </si>
  <si>
    <t>PVE_HRM1_9</t>
  </si>
  <si>
    <t>De aangeboden oplossing biedt een personeelsdossier dat toegankelijk is voor verschillende rollen, zoals de werknemer, de direct leidinggevende, PA- en de SA-afdeling.</t>
  </si>
  <si>
    <t xml:space="preserve">Verlof en Verzuim </t>
  </si>
  <si>
    <t>PVE_HRM1_10</t>
  </si>
  <si>
    <t>Verzuim</t>
  </si>
  <si>
    <t>De aangeboden oplossing voorziet in een module/thema m.b.t. verzuimadministratie.</t>
  </si>
  <si>
    <t>PVE_HRM1_11</t>
  </si>
  <si>
    <t>Verlof</t>
  </si>
  <si>
    <t>De aangeboden oplossing voorziet in een module/thema m.b.t. verlofadministratie.</t>
  </si>
  <si>
    <t>PVE_HRM1_12</t>
  </si>
  <si>
    <t>De aangeboden oplossing is in staat onderscheid te maken in verschillende werknemers categorieën en bijbehorende verlofrechten.</t>
  </si>
  <si>
    <t>PVE_HRM1_13</t>
  </si>
  <si>
    <t>De aangeboden oplossing berekent automatisch het verlofsaldo voor de werknemer op basis van verschillende mutaties op werknemer niveau. Denk daarbij bijvoorbeeld aan:
- indiensttreding nieuwe werknemer;
- tussentijdse uitdiensttreding.</t>
  </si>
  <si>
    <t>PVE_HRM1_14</t>
  </si>
  <si>
    <t>De aangeboden oplossing ondersteunt het evenredig berekenen van verlof bij deeltijd werknemer voor alle verlofsoorten.</t>
  </si>
  <si>
    <t>PVE_HRM1_15</t>
  </si>
  <si>
    <t>De aangeboden oplossing voorziet in het registreren van alle verplichte informatie die noodzakelijk zijn voor uitvoering van de Wet Verbetering Poortwachter (WVP).</t>
  </si>
  <si>
    <t>HRM2:  e-HRM software (SaaS) - Salarisadministratie</t>
  </si>
  <si>
    <t>PVE_HRM2_1</t>
  </si>
  <si>
    <t>De aangeboden oplossing voorziet in een module/functionaliteit m.b.t. declaraties.</t>
  </si>
  <si>
    <t>PVE_HRM2_2</t>
  </si>
  <si>
    <t>Salaris verwerking</t>
  </si>
  <si>
    <t>De aangeboden oplossing voorziet in een module/thema m.b.t. salaris administratie.</t>
  </si>
  <si>
    <t>PVE_HRM2_3</t>
  </si>
  <si>
    <t>De aangeboden oplossing ondersteunt de administratieve afhandeling van CAO-Gemeente (alsmede het  keuzemenu CAO-Gemeente) en CAO-Rijk binnen de e-HRM software (SAAS) - Salarisadministratie.</t>
  </si>
  <si>
    <t>PVE_HRM2_4</t>
  </si>
  <si>
    <t>Salaris berekening</t>
  </si>
  <si>
    <t xml:space="preserve">Binnen de aangeboden oplossing is er de mogelijkheid  tot uitvoeren van terugwerkende kracht berekeningen (TWK) over het lopende jaar. </t>
  </si>
  <si>
    <t>PVE_HRM2_5</t>
  </si>
  <si>
    <t xml:space="preserve">Binnen de aangeboden oplossing worden centraal ingevoerde werkgeversmutaties (zoals WGA-premie, IPAP) meegenomen in de berekening van individuele werknemers en gepresenteerd in berekeningsresultaten. </t>
  </si>
  <si>
    <t>PVE_HRM2_6</t>
  </si>
  <si>
    <t xml:space="preserve">De aangeboden oplossing ondersteunt dat op basis van actuele rekenregels de grondslagen, premies, afdrachten en dergelijke die worden berekend ten behoeve van derden (bijvoorbeeld pensioen, Belastingdienst, UVW’s, e.d.). </t>
  </si>
  <si>
    <t>PVE_HRM2_7</t>
  </si>
  <si>
    <t xml:space="preserve">De aangeboden oplossing maakt het mogelijk om maandelijks een salaris specificatie, en jaarlijks een jaaropgave digitaal beschikbaar te stellen van  via ESS aan de werknemer.
</t>
  </si>
  <si>
    <t>PVE_HRM2_8</t>
  </si>
  <si>
    <t>Looncomponenten</t>
  </si>
  <si>
    <t>De aangeboden oplossing ondersteunt het vastleggen van verloning van looncomponenten, op in ieder geval de volgende onderwerpen:
- netto, bruto;
- wel of geen pensioenopbouw; 
- telt wel/niet mee voor basis premie SVW;
- telt wel/niet mee voor vakantiegeld;
- telt wel/niet mee voor eindejaarsuitkering.</t>
  </si>
  <si>
    <t>PVE_HRM2_9</t>
  </si>
  <si>
    <t xml:space="preserve">Rapporten </t>
  </si>
  <si>
    <t>De volgende gegevens dienen op de standaardoverzichten voor salarisverwerking vermeld te worden:
- Grondslag sociale verzekeringsloon;
- Grondslag loonheffing;
- ABP jaarinkomen;
- Percentage afdracht werkgever;
- Percentage inhouding werknemer.</t>
  </si>
  <si>
    <t>IKB (Individueel Keuze Budget)</t>
  </si>
  <si>
    <t>PVE_HRM2_10</t>
  </si>
  <si>
    <t>De aangeboden oplossing verwerkt het IKB (individuele Keuze Budget) conform de geldende CAO's.</t>
  </si>
  <si>
    <t>PVE_HRM2_11</t>
  </si>
  <si>
    <t>De aangeboden oplossing kan de IKB uitkering per periode bepalen op basis van een IKB percentage, alsmede het salaris van een medewerker.</t>
  </si>
  <si>
    <t>PVE_HRM2_12</t>
  </si>
  <si>
    <t>De aangeboden oplossing kan het IKB budget automatisch wijzigen als gevolg van wijzigingen van het salaris met terugwerkende kracht verwerken per medewerker.</t>
  </si>
  <si>
    <t>PVE_HRM2_13</t>
  </si>
  <si>
    <t>De aangeboden oplossing stelt een medewerker in staat zijn IKB te besteden voor vast te stellen doelen. Dit zijn o.a.:
- het kopen van verlof;
- het verkopen van verlof;
- het vergoeden van vakbondscontributie;
- het vergoeden van opleidingskosten;
- of het laten uitbetalen als extra salaris;                                                                                                                                                                                                                                                                                                                               
- het uitruilen van woon-werk verkeer.</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</si>
  <si>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</si>
  <si>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</si>
  <si>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</si>
  <si>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</si>
  <si>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</si>
  <si>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</si>
  <si>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Medewerker administratie</t>
  </si>
  <si>
    <r>
      <t xml:space="preserve">De gemeente maakt een onderscheid in de volgende categorieën medewerkers, </t>
    </r>
    <r>
      <rPr>
        <b/>
        <sz val="11"/>
        <color rgb="FF000000"/>
        <rFont val="Calibri"/>
        <family val="2"/>
      </rPr>
      <t xml:space="preserve">naar aard van de aanstelling/overeenkomst:
</t>
    </r>
    <r>
      <rPr>
        <sz val="11"/>
        <color rgb="FF000000"/>
        <rFont val="Calibri"/>
        <family val="2"/>
      </rPr>
      <t>-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</si>
  <si>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REF-3</t>
  </si>
  <si>
    <t xml:space="preserve">Instroom </t>
  </si>
  <si>
    <r>
      <t xml:space="preserve">De </t>
    </r>
    <r>
      <rPr>
        <b/>
        <sz val="11"/>
        <rFont val="Calibri"/>
        <family val="2"/>
        <scheme val="minor"/>
      </rPr>
      <t>aanbiedingsbrief</t>
    </r>
    <r>
      <rPr>
        <sz val="11"/>
        <rFont val="Calibri"/>
        <family val="2"/>
        <scheme val="minor"/>
      </rPr>
      <t xml:space="preserve"> is een document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r>
  </si>
  <si>
    <t>REF-4</t>
  </si>
  <si>
    <r>
      <t xml:space="preserve">Een </t>
    </r>
    <r>
      <rPr>
        <b/>
        <sz val="11"/>
        <rFont val="Calibri"/>
        <family val="2"/>
        <scheme val="minor"/>
      </rPr>
      <t>werknemer</t>
    </r>
    <r>
      <rPr>
        <sz val="11"/>
        <rFont val="Calibri"/>
        <family val="2"/>
        <scheme val="minor"/>
      </rPr>
      <t xml:space="preserve"> is een medewerker in loondienst/ op de payroll, een</t>
    </r>
    <r>
      <rPr>
        <b/>
        <sz val="11"/>
        <rFont val="Calibri"/>
        <family val="2"/>
        <scheme val="minor"/>
      </rPr>
      <t xml:space="preserve"> medewerker</t>
    </r>
    <r>
      <rPr>
        <sz val="11"/>
        <rFont val="Calibri"/>
        <family val="2"/>
        <scheme val="minor"/>
      </rPr>
      <t xml:space="preserve"> is iemand die taken verricht ten behoeve van de gemeente, en kan dus in loondienst of niet (PNIL, personeel niet in loondienst) zijn. </t>
    </r>
  </si>
  <si>
    <t>REF-5</t>
  </si>
  <si>
    <r>
      <rPr>
        <b/>
        <sz val="11"/>
        <rFont val="Calibri"/>
        <family val="2"/>
        <scheme val="minor"/>
      </rPr>
      <t>Leidinggevende</t>
    </r>
    <r>
      <rPr>
        <sz val="11"/>
        <rFont val="Calibri"/>
        <family val="2"/>
        <scheme val="minor"/>
      </rPr>
      <t xml:space="preserve"> kan afdelingshoofd, manager, directeur of CVB-lid zijn. De  leidinggevende geeft leiding aan een groep medewerkers.</t>
    </r>
  </si>
  <si>
    <t>REF-6</t>
  </si>
  <si>
    <t>ESS</t>
  </si>
  <si>
    <r>
      <rPr>
        <b/>
        <sz val="11"/>
        <rFont val="Calibri"/>
        <family val="2"/>
        <scheme val="minor"/>
      </rPr>
      <t>Employee self service (ESS)</t>
    </r>
    <r>
      <rPr>
        <sz val="11"/>
        <rFont val="Calibri"/>
        <family val="2"/>
        <scheme val="minor"/>
      </rPr>
      <t>: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r>
  </si>
  <si>
    <t>REF-7</t>
  </si>
  <si>
    <t>Verzuimdossier: Het dossier dat alle afspraken en formulieren bevat die betrekkeing hebben op re-integratie van een zieke werknemer.</t>
  </si>
  <si>
    <t>REF-8</t>
  </si>
  <si>
    <r>
      <rPr>
        <b/>
        <sz val="11"/>
        <rFont val="Calibri"/>
        <family val="2"/>
        <scheme val="minor"/>
      </rPr>
      <t xml:space="preserve">Personeelsdossier: </t>
    </r>
    <r>
      <rPr>
        <sz val="11"/>
        <rFont val="Calibri"/>
        <family val="2"/>
        <scheme val="minor"/>
      </rPr>
      <t xml:space="preserve">Een personeelsdossier is het digitale dossier waarin de werkgever alle </t>
    </r>
    <r>
      <rPr>
        <b/>
        <sz val="11"/>
        <rFont val="Calibri"/>
        <family val="2"/>
        <scheme val="minor"/>
      </rPr>
      <t>documenten</t>
    </r>
    <r>
      <rPr>
        <sz val="11"/>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</si>
  <si>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t>REF-9</t>
  </si>
  <si>
    <r>
      <rPr>
        <b/>
        <sz val="11"/>
        <rFont val="Calibri"/>
        <family val="2"/>
        <scheme val="minor"/>
      </rPr>
      <t>Medewerker dossier:</t>
    </r>
    <r>
      <rPr>
        <sz val="11"/>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</si>
  <si>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REF-10</t>
  </si>
  <si>
    <t>Organisatie</t>
  </si>
  <si>
    <t>Zelfsturende teams: Een zelfsturend team is een relatief vaste groep van medewerkers in een organisatie die gezamenlijk verantwoordelijk is voor het totale proces waarin producten of diensten tot stand komen, die aan een interne of externe klant worden geleverd.</t>
  </si>
  <si>
    <t>REF-11</t>
  </si>
  <si>
    <t>PNIL</t>
  </si>
  <si>
    <t>Personeel niet in Loondienst waarbij andere registratie eisen van kracht zijn en die geleverd worden vanuit Leveranciers en Ketenpartners.</t>
  </si>
  <si>
    <t>REF-12</t>
  </si>
  <si>
    <t>Synoniem</t>
  </si>
  <si>
    <t xml:space="preserve">Een synoniem is de benaming van een functie die onder andere gebruikt wordt voor acces management (SmartAim). </t>
  </si>
  <si>
    <t>REF-13</t>
  </si>
  <si>
    <t>Werving &amp; Selectie</t>
  </si>
  <si>
    <r>
      <rPr>
        <sz val="11"/>
        <color rgb="FF000000"/>
        <rFont val="Calibri"/>
      </rPr>
      <t xml:space="preserve">De gemeente maakt gebruik van een Dynamisch Aankoop Systeem (Haarlemmermeerhuurtin.nl), benoemt als </t>
    </r>
    <r>
      <rPr>
        <b/>
        <sz val="11"/>
        <color rgb="FF000000"/>
        <rFont val="Calibri"/>
      </rPr>
      <t>DAS</t>
    </r>
  </si>
  <si>
    <t>REF-14</t>
  </si>
  <si>
    <r>
      <rPr>
        <sz val="11"/>
        <color rgb="FF000000"/>
        <rFont val="Calibri"/>
      </rP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</si>
</sst>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 #,##0_ ;_ * \-#,##0_ ;_ * &quot;-&quot;??_ ;_ @_ "/>
  </numFmts>
  <fonts count="33"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8"/>
      <color rgb="FFFFFFFF"/>
      <name val="Calibri"/>
      <family val="2"/>
      <scheme val="minor"/>
    </font>
    <font>
      <sz val="11"/>
      <color rgb="FF000000"/>
      <name val="Calibri"/>
      <family val="2"/>
    </font>
    <font>
      <b/>
      <sz val="11"/>
      <name val="Calibri"/>
      <family val="2"/>
      <scheme val="minor"/>
    </font>
    <font>
      <b/>
      <sz val="11"/>
      <color rgb="FF000000"/>
      <name val="Calibri"/>
      <family val="2"/>
    </font>
    <font>
      <sz val="11"/>
      <color rgb="FF000000"/>
      <name val="Calibri"/>
    </font>
    <font>
      <b/>
      <sz val="11"/>
      <color rgb="FF000000"/>
      <name val="Calibri"/>
    </font>
  </fonts>
  <fills count="10">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s>
  <borders count="3">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cellStyleXfs>
  <cellXfs count="81">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4"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5" fontId="0" fillId="0" borderId="0" xfId="22" applyNumberFormat="1" applyFont="1"/>
    <xf numFmtId="165"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22" fillId="4" borderId="0" xfId="0" applyFont="1"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0" borderId="2" xfId="0" applyBorder="1" applyAlignment="1">
      <alignment vertical="top"/>
    </xf>
    <xf numFmtId="0" fontId="0" fillId="9" borderId="2" xfId="0" applyFill="1" applyBorder="1"/>
    <xf numFmtId="0" fontId="19" fillId="9" borderId="2" xfId="0" applyFont="1" applyFill="1" applyBorder="1"/>
    <xf numFmtId="0" fontId="2" fillId="9" borderId="2" xfId="23" applyFill="1" applyBorder="1"/>
    <xf numFmtId="0" fontId="1" fillId="0" borderId="0" xfId="0" applyFont="1" applyAlignment="1">
      <alignment horizontal="left" vertical="top"/>
    </xf>
    <xf numFmtId="0" fontId="26" fillId="0" borderId="2" xfId="0" applyFont="1" applyBorder="1" applyAlignment="1">
      <alignment horizontal="left" vertical="top"/>
    </xf>
    <xf numFmtId="0" fontId="26" fillId="0" borderId="2" xfId="0" applyFont="1" applyBorder="1"/>
    <xf numFmtId="0" fontId="0" fillId="9" borderId="2" xfId="0" applyFill="1" applyBorder="1" applyAlignment="1">
      <alignment horizontal="left" indent="1"/>
    </xf>
    <xf numFmtId="0" fontId="14" fillId="9" borderId="0" xfId="0" applyFont="1" applyFill="1"/>
    <xf numFmtId="164" fontId="25" fillId="9" borderId="0" xfId="0" quotePrefix="1" applyNumberFormat="1" applyFont="1" applyFill="1" applyAlignment="1">
      <alignment horizontal="left" vertical="top" wrapText="1"/>
    </xf>
    <xf numFmtId="0" fontId="25" fillId="9" borderId="0" xfId="0" applyFont="1" applyFill="1" applyAlignment="1">
      <alignment vertical="top" wrapText="1"/>
    </xf>
    <xf numFmtId="164" fontId="26" fillId="0" borderId="2" xfId="0" quotePrefix="1" applyNumberFormat="1" applyFont="1" applyBorder="1" applyAlignment="1">
      <alignment horizontal="left" vertical="top" wrapText="1"/>
    </xf>
    <xf numFmtId="0" fontId="28" fillId="0" borderId="2" xfId="0" applyFont="1" applyBorder="1" applyAlignment="1">
      <alignment wrapText="1"/>
    </xf>
    <xf numFmtId="164" fontId="26" fillId="0" borderId="2" xfId="0" applyNumberFormat="1" applyFont="1" applyBorder="1" applyAlignment="1">
      <alignment horizontal="left" vertical="top" wrapText="1"/>
    </xf>
    <xf numFmtId="0" fontId="4" fillId="4" borderId="0" xfId="0" applyFont="1" applyFill="1" applyAlignment="1">
      <alignment horizontal="center" vertical="center" wrapText="1"/>
    </xf>
    <xf numFmtId="0" fontId="24" fillId="4" borderId="0" xfId="0" applyFont="1" applyFill="1" applyAlignment="1">
      <alignment horizontal="center" vertical="center" wrapText="1"/>
    </xf>
    <xf numFmtId="0" fontId="5" fillId="0" borderId="0" xfId="0" applyFont="1" applyAlignment="1">
      <alignment horizontal="left" vertical="top" wrapText="1"/>
    </xf>
    <xf numFmtId="0" fontId="4" fillId="3" borderId="0" xfId="0" applyFont="1" applyFill="1" applyAlignment="1">
      <alignment horizontal="left" vertical="top" wrapText="1"/>
    </xf>
    <xf numFmtId="0" fontId="4" fillId="4" borderId="0" xfId="0" applyFont="1" applyFill="1" applyAlignment="1">
      <alignment horizontal="left" vertical="top" wrapText="1"/>
    </xf>
    <xf numFmtId="0" fontId="24" fillId="4" borderId="0" xfId="0" applyFont="1"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wrapText="1"/>
    </xf>
    <xf numFmtId="164" fontId="31" fillId="0" borderId="2" xfId="0" applyNumberFormat="1" applyFont="1" applyBorder="1" applyAlignment="1">
      <alignment horizontal="left" vertical="top" wrapText="1"/>
    </xf>
    <xf numFmtId="0" fontId="27" fillId="4" borderId="0" xfId="0" applyFont="1" applyFill="1" applyAlignment="1">
      <alignment horizontal="center" vertical="center" wrapText="1"/>
    </xf>
  </cellXfs>
  <cellStyles count="24">
    <cellStyle name="Gevolgde hyperlink" xfId="10" builtinId="9" hidden="1"/>
    <cellStyle name="Gevolgde hyperlink" xfId="16" builtinId="9" hidden="1"/>
    <cellStyle name="Gevolgde hyperlink" xfId="12" builtinId="9" hidden="1"/>
    <cellStyle name="Gevolgde hyperlink" xfId="6" builtinId="9" hidden="1"/>
    <cellStyle name="Gevolgde hyperlink" xfId="14" builtinId="9" hidden="1"/>
    <cellStyle name="Gevolgde hyperlink" xfId="18" builtinId="9" hidden="1"/>
    <cellStyle name="Gevolgde hyperlink" xfId="4" builtinId="9" hidden="1"/>
    <cellStyle name="Gevolgde hyperlink" xfId="20" builtinId="9" hidden="1"/>
    <cellStyle name="Gevolgde hyperlink" xfId="8" builtinId="9" hidden="1"/>
    <cellStyle name="Gevolgde hyperlink" xfId="2" builtinId="9" hidden="1"/>
    <cellStyle name="Hyperlink" xfId="1" builtinId="8" hidden="1"/>
    <cellStyle name="Hyperlink" xfId="9" builtinId="8" hidden="1"/>
    <cellStyle name="Hyperlink" xfId="15" builtinId="8" hidden="1"/>
    <cellStyle name="Hyperlink" xfId="19" builtinId="8" hidden="1"/>
    <cellStyle name="Hyperlink" xfId="3" builtinId="8" hidden="1"/>
    <cellStyle name="Hyperlink" xfId="17" builtinId="8" hidden="1"/>
    <cellStyle name="Hyperlink" xfId="13" builtinId="8" hidden="1"/>
    <cellStyle name="Hyperlink" xfId="7" builtinId="8" hidden="1"/>
    <cellStyle name="Hyperlink" xfId="5" builtinId="8" hidden="1"/>
    <cellStyle name="Hyperlink" xfId="11" builtinId="8" hidden="1"/>
    <cellStyle name="Hyperlink" xfId="23" builtinId="8"/>
    <cellStyle name="Komma" xfId="22" builtinId="3"/>
    <cellStyle name="Procent" xfId="2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153865</xdr:rowOff>
    </xdr:from>
    <xdr:to>
      <xdr:col>4</xdr:col>
      <xdr:colOff>18362</xdr:colOff>
      <xdr:row>39</xdr:row>
      <xdr:rowOff>84587</xdr:rowOff>
    </xdr:to>
    <xdr:pic>
      <xdr:nvPicPr>
        <xdr:cNvPr id="2" name="Picture 2" descr="Afbeelding met diagram, schematisch&#10;&#10;Automatisch gegenereerde beschrijving">
          <a:extLst>
            <a:ext uri="{FF2B5EF4-FFF2-40B4-BE49-F238E27FC236}">
              <a16:creationId xmlns:a16="http://schemas.microsoft.com/office/drawing/2014/main" id="{0EDBB959-9923-410D-A29C-8B66DCF0A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2442"/>
          <a:ext cx="8649477" cy="4873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0"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2307-D143-42E7-A2F2-36DBC2720E05}">
  <sheetPr>
    <tabColor rgb="FFFFC000"/>
  </sheetPr>
  <dimension ref="A1:B8"/>
  <sheetViews>
    <sheetView tabSelected="1" zoomScaleNormal="100" workbookViewId="0"/>
  </sheetViews>
  <sheetFormatPr defaultColWidth="9.1796875" defaultRowHeight="14.5" x14ac:dyDescent="0.35"/>
  <cols>
    <col min="1" max="1" width="9.1796875" style="76"/>
    <col min="2" max="2" width="84.7265625" style="76" bestFit="1" customWidth="1"/>
    <col min="3" max="16384" width="9.1796875" style="76"/>
  </cols>
  <sheetData>
    <row r="1" spans="1:2" x14ac:dyDescent="0.35">
      <c r="A1" s="76" t="s">
        <v>0</v>
      </c>
      <c r="B1" s="77"/>
    </row>
    <row r="2" spans="1:2" x14ac:dyDescent="0.35">
      <c r="B2" s="77"/>
    </row>
    <row r="3" spans="1:2" x14ac:dyDescent="0.35">
      <c r="A3" s="76" t="s">
        <v>1</v>
      </c>
      <c r="B3" s="77" t="s">
        <v>2</v>
      </c>
    </row>
    <row r="4" spans="1:2" x14ac:dyDescent="0.35">
      <c r="A4" s="76" t="s">
        <v>3</v>
      </c>
      <c r="B4" s="77" t="s">
        <v>4</v>
      </c>
    </row>
    <row r="5" spans="1:2" ht="29" x14ac:dyDescent="0.35">
      <c r="A5" s="76" t="s">
        <v>5</v>
      </c>
      <c r="B5" s="77" t="s">
        <v>6</v>
      </c>
    </row>
    <row r="6" spans="1:2" x14ac:dyDescent="0.35">
      <c r="B6" s="77"/>
    </row>
    <row r="8" spans="1:2" x14ac:dyDescent="0.35">
      <c r="B8" s="77"/>
    </row>
  </sheetData>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12"/>
  <sheetViews>
    <sheetView zoomScaleNormal="100" zoomScalePageLayoutView="85" workbookViewId="0">
      <selection activeCell="D9" sqref="D9"/>
    </sheetView>
  </sheetViews>
  <sheetFormatPr defaultColWidth="8.453125" defaultRowHeight="14.5" x14ac:dyDescent="0.35"/>
  <cols>
    <col min="1" max="1" width="15.453125" style="45" customWidth="1"/>
    <col min="2" max="2" width="21.453125" style="45" customWidth="1"/>
    <col min="3" max="3" width="78.453125" style="45" customWidth="1"/>
    <col min="4" max="16384" width="8.453125" style="45"/>
  </cols>
  <sheetData>
    <row r="1" spans="1:3" ht="29" x14ac:dyDescent="0.35">
      <c r="A1" s="53" t="s">
        <v>7</v>
      </c>
      <c r="B1" s="54" t="s">
        <v>8</v>
      </c>
      <c r="C1" s="54" t="s">
        <v>9</v>
      </c>
    </row>
    <row r="2" spans="1:3" x14ac:dyDescent="0.35">
      <c r="A2" s="58" t="s">
        <v>10</v>
      </c>
      <c r="B2" s="56"/>
      <c r="C2" s="56"/>
    </row>
    <row r="3" spans="1:3" x14ac:dyDescent="0.35">
      <c r="A3" s="58" t="s">
        <v>11</v>
      </c>
      <c r="B3" s="60" t="s">
        <v>12</v>
      </c>
      <c r="C3" s="57" t="s">
        <v>13</v>
      </c>
    </row>
    <row r="4" spans="1:3" x14ac:dyDescent="0.35">
      <c r="A4" s="58"/>
      <c r="B4" s="60" t="s">
        <v>14</v>
      </c>
      <c r="C4" s="62" t="s">
        <v>15</v>
      </c>
    </row>
    <row r="5" spans="1:3" x14ac:dyDescent="0.35">
      <c r="A5" s="58"/>
      <c r="B5" s="60" t="s">
        <v>16</v>
      </c>
      <c r="C5" s="62" t="s">
        <v>17</v>
      </c>
    </row>
    <row r="6" spans="1:3" x14ac:dyDescent="0.35">
      <c r="A6" s="58"/>
      <c r="B6" s="60" t="s">
        <v>16</v>
      </c>
      <c r="C6" s="62" t="s">
        <v>18</v>
      </c>
    </row>
    <row r="7" spans="1:3" x14ac:dyDescent="0.35">
      <c r="A7" s="58"/>
      <c r="B7" s="60" t="s">
        <v>19</v>
      </c>
      <c r="C7" s="62" t="s">
        <v>20</v>
      </c>
    </row>
    <row r="8" spans="1:3" x14ac:dyDescent="0.35">
      <c r="A8" s="58" t="s">
        <v>21</v>
      </c>
      <c r="B8" s="60" t="s">
        <v>22</v>
      </c>
      <c r="C8" s="57" t="s">
        <v>23</v>
      </c>
    </row>
    <row r="9" spans="1:3" x14ac:dyDescent="0.35">
      <c r="A9" s="58"/>
      <c r="B9" s="60" t="s">
        <v>24</v>
      </c>
      <c r="C9" s="62" t="s">
        <v>25</v>
      </c>
    </row>
    <row r="10" spans="1:3" x14ac:dyDescent="0.35">
      <c r="A10" s="58"/>
      <c r="B10" s="60" t="s">
        <v>26</v>
      </c>
      <c r="C10" s="62" t="s">
        <v>27</v>
      </c>
    </row>
    <row r="11" spans="1:3" x14ac:dyDescent="0.35">
      <c r="A11" s="58"/>
      <c r="B11" s="60" t="s">
        <v>28</v>
      </c>
      <c r="C11" s="62" t="s">
        <v>29</v>
      </c>
    </row>
    <row r="12" spans="1:3" x14ac:dyDescent="0.35">
      <c r="A12" s="58" t="s">
        <v>30</v>
      </c>
      <c r="B12" s="61"/>
      <c r="C12" s="56" t="s">
        <v>30</v>
      </c>
    </row>
  </sheetData>
  <phoneticPr fontId="21" type="noConversion"/>
  <hyperlinks>
    <hyperlink ref="A2" location="Legenda!A1" display="Legenda" xr:uid="{60B2A237-7A64-4E7C-8DDD-412E1CEEB2E8}"/>
    <hyperlink ref="A3" location="'HR1'!A1" display="HR1" xr:uid="{EF9A70FB-4688-4108-9028-6DC42244AADF}"/>
    <hyperlink ref="A12" location="Definities!A1" display="Definities" xr:uid="{7351BD53-26BC-42CF-B69D-925F39D2145E}"/>
    <hyperlink ref="A8" location="'HR1'!A1" display="HR1" xr:uid="{98E45D0B-F8B4-4BEC-9F57-124E54F69D68}"/>
  </hyperlinks>
  <pageMargins left="0.7" right="0.7" top="0.75" bottom="0.75" header="0.3" footer="0.3"/>
  <pageSetup paperSize="9" scale="72" orientation="landscape" horizontalDpi="300" verticalDpi="300" r:id="rId1"/>
  <headerFooter>
    <oddFooter>&amp;L&amp;F - &amp;A&amp;C&amp;D&amp;RPagina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5"/>
  <sheetViews>
    <sheetView topLeftCell="A31" workbookViewId="0">
      <selection activeCell="B21" sqref="B21:I46"/>
    </sheetView>
  </sheetViews>
  <sheetFormatPr defaultColWidth="8.453125" defaultRowHeight="14.5" x14ac:dyDescent="0.35"/>
  <cols>
    <col min="2" max="2" width="14.453125" bestFit="1" customWidth="1"/>
    <col min="3" max="3" width="6.453125" bestFit="1" customWidth="1"/>
    <col min="4" max="7" width="7.453125" bestFit="1" customWidth="1"/>
    <col min="8" max="8" width="13" bestFit="1" customWidth="1"/>
    <col min="9" max="9" width="13.453125" bestFit="1" customWidth="1"/>
    <col min="10" max="10" width="6.453125" bestFit="1" customWidth="1"/>
    <col min="11" max="11" width="3" bestFit="1" customWidth="1"/>
    <col min="12" max="12" width="5.453125" bestFit="1" customWidth="1"/>
    <col min="13" max="15" width="4.453125" bestFit="1" customWidth="1"/>
    <col min="16" max="16" width="3.453125" bestFit="1" customWidth="1"/>
    <col min="18" max="18" width="6.453125" bestFit="1" customWidth="1"/>
    <col min="19" max="19" width="12.453125" bestFit="1" customWidth="1"/>
    <col min="20" max="20" width="4.453125" bestFit="1" customWidth="1"/>
  </cols>
  <sheetData>
    <row r="2" spans="2:20" x14ac:dyDescent="0.35">
      <c r="B2" s="30"/>
      <c r="C2" s="29" t="s">
        <v>31</v>
      </c>
      <c r="D2" s="29" t="s">
        <v>32</v>
      </c>
      <c r="E2" s="29" t="s">
        <v>33</v>
      </c>
      <c r="F2" s="29" t="s">
        <v>34</v>
      </c>
      <c r="G2" s="29" t="s">
        <v>35</v>
      </c>
      <c r="H2" s="29" t="s">
        <v>36</v>
      </c>
      <c r="J2" s="30"/>
      <c r="K2" s="30"/>
      <c r="L2" s="42">
        <v>1</v>
      </c>
      <c r="M2" s="42">
        <v>0.75</v>
      </c>
      <c r="N2" s="42">
        <v>0.5</v>
      </c>
      <c r="O2" s="42">
        <v>0.25</v>
      </c>
      <c r="P2" s="42">
        <v>0</v>
      </c>
      <c r="R2" s="30"/>
      <c r="S2" s="30" t="s">
        <v>36</v>
      </c>
      <c r="T2" s="30" t="s">
        <v>37</v>
      </c>
    </row>
    <row r="3" spans="2:20" x14ac:dyDescent="0.35">
      <c r="B3" t="s">
        <v>38</v>
      </c>
      <c r="C3" s="36">
        <v>30</v>
      </c>
      <c r="D3" s="36">
        <v>8</v>
      </c>
      <c r="E3" s="36">
        <v>14</v>
      </c>
      <c r="G3" s="27">
        <f>SUM(C3:E3)</f>
        <v>52</v>
      </c>
      <c r="H3" s="37"/>
      <c r="J3" s="37" t="s">
        <v>39</v>
      </c>
      <c r="K3">
        <v>24</v>
      </c>
      <c r="L3">
        <f>SUM($K$3*L2)</f>
        <v>24</v>
      </c>
      <c r="M3">
        <f>SUM($K$3*M2)</f>
        <v>18</v>
      </c>
      <c r="N3">
        <f>SUM($K$3*N2)</f>
        <v>12</v>
      </c>
      <c r="O3">
        <f>SUM($K$3*O2)</f>
        <v>6</v>
      </c>
      <c r="P3">
        <f>SUM($K$3*P2)</f>
        <v>0</v>
      </c>
      <c r="R3" t="s">
        <v>40</v>
      </c>
      <c r="S3">
        <f>H5</f>
        <v>2592</v>
      </c>
      <c r="T3" s="40">
        <v>46</v>
      </c>
    </row>
    <row r="4" spans="2:20" x14ac:dyDescent="0.35">
      <c r="B4" t="s">
        <v>41</v>
      </c>
      <c r="C4" s="43">
        <v>30</v>
      </c>
      <c r="D4" s="43">
        <v>8</v>
      </c>
      <c r="E4" s="43">
        <v>22</v>
      </c>
      <c r="F4" t="s">
        <v>42</v>
      </c>
      <c r="H4" s="37"/>
      <c r="J4" s="37" t="s">
        <v>43</v>
      </c>
      <c r="K4">
        <v>16</v>
      </c>
      <c r="L4">
        <f>SUM($K$4*L2)</f>
        <v>16</v>
      </c>
      <c r="M4">
        <f>SUM($K$4*M2)</f>
        <v>12</v>
      </c>
      <c r="N4">
        <f>SUM($K$4*N2)</f>
        <v>8</v>
      </c>
      <c r="O4">
        <f>SUM($K$4*O2)</f>
        <v>4</v>
      </c>
      <c r="P4">
        <f>SUM($K$4*P2)</f>
        <v>0</v>
      </c>
      <c r="R4" t="s">
        <v>44</v>
      </c>
      <c r="S4">
        <f>SUM(S3/T3)*T4</f>
        <v>563.47826086956525</v>
      </c>
      <c r="T4" s="40">
        <v>10</v>
      </c>
    </row>
    <row r="5" spans="2:20" x14ac:dyDescent="0.35">
      <c r="B5" t="s">
        <v>45</v>
      </c>
      <c r="C5" s="36">
        <v>72</v>
      </c>
      <c r="D5" s="36">
        <v>57</v>
      </c>
      <c r="E5" s="36">
        <v>6</v>
      </c>
      <c r="G5" s="27">
        <f>SUM(C5:E5)</f>
        <v>135</v>
      </c>
      <c r="H5" s="38">
        <f>SUM(H6:H10)</f>
        <v>2592</v>
      </c>
      <c r="J5" s="37" t="s">
        <v>46</v>
      </c>
      <c r="K5">
        <v>8</v>
      </c>
      <c r="L5">
        <f>SUM($K$5*L2)</f>
        <v>8</v>
      </c>
      <c r="M5">
        <f>SUM($K$5*M2)</f>
        <v>6</v>
      </c>
      <c r="N5">
        <f>SUM($K$5*N2)</f>
        <v>4</v>
      </c>
      <c r="O5">
        <f>SUM($K$5*O2)</f>
        <v>2</v>
      </c>
      <c r="P5">
        <f>SUM($K$5*P2)</f>
        <v>0</v>
      </c>
      <c r="R5" t="s">
        <v>47</v>
      </c>
      <c r="S5">
        <f>SUM(S4/T4)*T5</f>
        <v>788.86956521739137</v>
      </c>
      <c r="T5" s="40">
        <v>14</v>
      </c>
    </row>
    <row r="6" spans="2:20" x14ac:dyDescent="0.35">
      <c r="B6" t="s">
        <v>48</v>
      </c>
      <c r="C6">
        <v>40</v>
      </c>
      <c r="D6">
        <v>30</v>
      </c>
      <c r="E6">
        <v>5</v>
      </c>
      <c r="F6">
        <v>24</v>
      </c>
      <c r="H6" s="37">
        <f>SUM(C6:E6)*F6</f>
        <v>1800</v>
      </c>
      <c r="R6" t="s">
        <v>49</v>
      </c>
      <c r="S6">
        <f>SUM(S5/T5)*T6</f>
        <v>1690.4347826086957</v>
      </c>
      <c r="T6" s="40">
        <v>30</v>
      </c>
    </row>
    <row r="7" spans="2:20" x14ac:dyDescent="0.35">
      <c r="B7" t="s">
        <v>50</v>
      </c>
      <c r="C7">
        <v>13</v>
      </c>
      <c r="D7">
        <v>8</v>
      </c>
      <c r="F7">
        <v>8</v>
      </c>
      <c r="H7" s="37">
        <f>SUM(C7:E7)*F7</f>
        <v>168</v>
      </c>
      <c r="R7" s="37" t="s">
        <v>51</v>
      </c>
      <c r="S7" s="37">
        <f>SUM(S3:S6)</f>
        <v>5634.782608695652</v>
      </c>
      <c r="T7" s="41">
        <f>SUM(T3:T6)</f>
        <v>100</v>
      </c>
    </row>
    <row r="8" spans="2:20" x14ac:dyDescent="0.35">
      <c r="B8" t="s">
        <v>52</v>
      </c>
      <c r="C8">
        <v>19</v>
      </c>
      <c r="D8">
        <v>19</v>
      </c>
      <c r="E8">
        <v>1</v>
      </c>
      <c r="F8">
        <v>16</v>
      </c>
      <c r="H8" s="37">
        <f>SUM(C8:E8)*F8</f>
        <v>624</v>
      </c>
    </row>
    <row r="9" spans="2:20" x14ac:dyDescent="0.35">
      <c r="B9" s="27" t="s">
        <v>51</v>
      </c>
      <c r="C9">
        <f>SUM(C6*F6)+(C7*F7)+(C8*F8)</f>
        <v>1368</v>
      </c>
      <c r="D9">
        <f>SUM(D6*F6)+(D7*F7)+(D8*F8)</f>
        <v>1088</v>
      </c>
      <c r="E9">
        <f>SUM(E6*F6)+(E7*F7)+(E8*F8)</f>
        <v>136</v>
      </c>
      <c r="G9" s="27">
        <f>SUM(G3:G8)</f>
        <v>187</v>
      </c>
      <c r="H9" s="37"/>
    </row>
    <row r="10" spans="2:20" x14ac:dyDescent="0.35">
      <c r="D10" s="27"/>
      <c r="H10" s="37"/>
    </row>
    <row r="14" spans="2:20" x14ac:dyDescent="0.35">
      <c r="B14" s="30"/>
      <c r="C14" s="29" t="s">
        <v>44</v>
      </c>
      <c r="D14" s="29" t="s">
        <v>31</v>
      </c>
      <c r="E14" s="29" t="s">
        <v>32</v>
      </c>
      <c r="F14" s="29" t="s">
        <v>33</v>
      </c>
      <c r="G14" s="29" t="s">
        <v>47</v>
      </c>
      <c r="H14" s="29" t="s">
        <v>49</v>
      </c>
      <c r="I14" s="29" t="s">
        <v>51</v>
      </c>
    </row>
    <row r="15" spans="2:20" x14ac:dyDescent="0.35">
      <c r="B15" t="s">
        <v>34</v>
      </c>
      <c r="C15" s="39">
        <v>0.1</v>
      </c>
      <c r="D15" s="39">
        <v>0.18</v>
      </c>
      <c r="E15" s="39">
        <v>0.21</v>
      </c>
      <c r="F15" s="39">
        <v>7.0000000000000007E-2</v>
      </c>
      <c r="G15" s="39">
        <v>0.14000000000000001</v>
      </c>
      <c r="H15" s="39">
        <v>0.3</v>
      </c>
      <c r="I15" s="39">
        <f>SUM(C15:H15)</f>
        <v>1</v>
      </c>
    </row>
    <row r="16" spans="2:20" x14ac:dyDescent="0.35">
      <c r="B16" t="s">
        <v>36</v>
      </c>
      <c r="C16" s="44">
        <f>SUM($I$16*C15)</f>
        <v>563.47826086956525</v>
      </c>
      <c r="D16" s="44">
        <f t="shared" ref="D16:H16" si="0">SUM($I$16*D15)</f>
        <v>1014.2608695652174</v>
      </c>
      <c r="E16" s="44">
        <f t="shared" si="0"/>
        <v>1183.3043478260868</v>
      </c>
      <c r="F16" s="44">
        <f t="shared" si="0"/>
        <v>394.43478260869568</v>
      </c>
      <c r="G16" s="44">
        <f t="shared" si="0"/>
        <v>788.86956521739137</v>
      </c>
      <c r="H16" s="44">
        <f t="shared" si="0"/>
        <v>1690.4347826086955</v>
      </c>
      <c r="I16" s="44">
        <f>S7</f>
        <v>5634.782608695652</v>
      </c>
    </row>
    <row r="17" spans="2:9" x14ac:dyDescent="0.35">
      <c r="B17" t="s">
        <v>53</v>
      </c>
      <c r="C17" s="44"/>
      <c r="D17" s="44">
        <v>1272</v>
      </c>
      <c r="E17" s="44">
        <v>1112</v>
      </c>
      <c r="F17" s="44">
        <v>96</v>
      </c>
      <c r="G17" s="44"/>
      <c r="H17" s="44"/>
      <c r="I17" s="44"/>
    </row>
    <row r="18" spans="2:9" x14ac:dyDescent="0.35">
      <c r="B18" t="s">
        <v>54</v>
      </c>
      <c r="C18" s="44"/>
      <c r="D18" s="44">
        <f>SUM(D16/D17)</f>
        <v>0.79737489745693191</v>
      </c>
      <c r="E18" s="44">
        <f>SUM(E16/E17)</f>
        <v>1.0641226149515168</v>
      </c>
      <c r="F18" s="44">
        <f>SUM(F16/F17)</f>
        <v>4.1086956521739131</v>
      </c>
      <c r="G18" s="44"/>
      <c r="H18" s="44"/>
      <c r="I18" s="44"/>
    </row>
    <row r="20" spans="2:9" x14ac:dyDescent="0.35">
      <c r="B20" s="47" t="s">
        <v>55</v>
      </c>
      <c r="C20" s="47"/>
    </row>
    <row r="21" spans="2:9" x14ac:dyDescent="0.35">
      <c r="B21" s="18" t="s">
        <v>56</v>
      </c>
      <c r="C21" s="19"/>
      <c r="D21" s="20"/>
      <c r="E21" s="21"/>
      <c r="F21" s="21"/>
      <c r="G21" s="21"/>
      <c r="H21" s="21"/>
      <c r="I21" s="21"/>
    </row>
    <row r="22" spans="2:9" x14ac:dyDescent="0.35">
      <c r="B22" s="18" t="s">
        <v>57</v>
      </c>
      <c r="C22" s="19"/>
      <c r="D22" s="20"/>
      <c r="E22" s="21"/>
      <c r="F22" s="21"/>
      <c r="G22" s="21"/>
      <c r="H22" s="21"/>
      <c r="I22" s="21"/>
    </row>
    <row r="23" spans="2:9" x14ac:dyDescent="0.35">
      <c r="B23" s="31" t="s">
        <v>58</v>
      </c>
      <c r="C23" s="31" t="s">
        <v>59</v>
      </c>
      <c r="D23" s="32"/>
      <c r="E23" s="33"/>
      <c r="F23" s="33"/>
      <c r="G23" s="33"/>
      <c r="H23" s="33"/>
      <c r="I23" s="33"/>
    </row>
    <row r="24" spans="2:9" x14ac:dyDescent="0.35">
      <c r="B24" s="31" t="s">
        <v>60</v>
      </c>
      <c r="C24" s="31" t="s">
        <v>61</v>
      </c>
      <c r="D24" s="32"/>
      <c r="E24" s="33"/>
      <c r="F24" s="33"/>
      <c r="G24" s="33"/>
      <c r="H24" s="33"/>
      <c r="I24" s="33"/>
    </row>
    <row r="25" spans="2:9" x14ac:dyDescent="0.35">
      <c r="B25" s="31" t="s">
        <v>62</v>
      </c>
      <c r="C25" s="31" t="s">
        <v>63</v>
      </c>
      <c r="D25" s="32"/>
      <c r="E25" s="33"/>
      <c r="F25" s="33"/>
      <c r="G25" s="33"/>
      <c r="H25" s="33"/>
      <c r="I25" s="33"/>
    </row>
    <row r="26" spans="2:9" x14ac:dyDescent="0.35">
      <c r="B26" s="31" t="s">
        <v>64</v>
      </c>
      <c r="C26" s="31" t="s">
        <v>65</v>
      </c>
      <c r="D26" s="32"/>
      <c r="E26" s="33"/>
      <c r="F26" s="33"/>
      <c r="G26" s="33"/>
      <c r="H26" s="33"/>
      <c r="I26" s="33"/>
    </row>
    <row r="27" spans="2:9" x14ac:dyDescent="0.35">
      <c r="B27" s="31" t="s">
        <v>66</v>
      </c>
      <c r="C27" s="31" t="s">
        <v>67</v>
      </c>
      <c r="D27" s="32"/>
      <c r="E27" s="33"/>
      <c r="F27" s="33"/>
      <c r="G27" s="33"/>
      <c r="H27" s="33"/>
      <c r="I27" s="33"/>
    </row>
    <row r="28" spans="2:9" x14ac:dyDescent="0.35">
      <c r="B28" s="31" t="s">
        <v>68</v>
      </c>
      <c r="C28" s="31" t="s">
        <v>69</v>
      </c>
      <c r="D28" s="32"/>
      <c r="E28" s="33"/>
      <c r="F28" s="33"/>
      <c r="G28" s="33"/>
      <c r="H28" s="33"/>
      <c r="I28" s="33"/>
    </row>
    <row r="29" spans="2:9" x14ac:dyDescent="0.35">
      <c r="B29" s="31" t="s">
        <v>70</v>
      </c>
      <c r="C29" s="31" t="s">
        <v>71</v>
      </c>
      <c r="D29" s="32"/>
      <c r="E29" s="33"/>
      <c r="F29" s="33"/>
      <c r="G29" s="33"/>
      <c r="H29" s="33"/>
      <c r="I29" s="33"/>
    </row>
    <row r="30" spans="2:9" x14ac:dyDescent="0.35">
      <c r="B30" s="18" t="s">
        <v>72</v>
      </c>
      <c r="C30" s="19"/>
      <c r="D30" s="20"/>
      <c r="E30" s="21"/>
      <c r="F30" s="21"/>
      <c r="G30" s="21"/>
      <c r="H30" s="21"/>
      <c r="I30" s="21"/>
    </row>
    <row r="31" spans="2:9" x14ac:dyDescent="0.35">
      <c r="B31" s="31" t="s">
        <v>73</v>
      </c>
      <c r="C31" s="31" t="s">
        <v>74</v>
      </c>
      <c r="D31" s="32"/>
      <c r="E31" s="33"/>
      <c r="F31" s="33"/>
      <c r="G31" s="33"/>
      <c r="H31" s="33"/>
      <c r="I31" s="33"/>
    </row>
    <row r="32" spans="2:9" x14ac:dyDescent="0.35">
      <c r="B32" s="31" t="s">
        <v>75</v>
      </c>
      <c r="C32" s="31" t="s">
        <v>76</v>
      </c>
      <c r="D32" s="32"/>
      <c r="E32" s="33"/>
      <c r="F32" s="33"/>
      <c r="G32" s="33"/>
      <c r="H32" s="33"/>
      <c r="I32" s="33"/>
    </row>
    <row r="33" spans="2:3" x14ac:dyDescent="0.35">
      <c r="B33" s="31" t="s">
        <v>77</v>
      </c>
      <c r="C33" s="31" t="s">
        <v>78</v>
      </c>
    </row>
    <row r="34" spans="2:3" x14ac:dyDescent="0.35">
      <c r="B34" s="18" t="s">
        <v>79</v>
      </c>
      <c r="C34" s="19"/>
    </row>
    <row r="35" spans="2:3" x14ac:dyDescent="0.35">
      <c r="B35" s="31" t="s">
        <v>80</v>
      </c>
      <c r="C35" s="31" t="s">
        <v>81</v>
      </c>
    </row>
    <row r="36" spans="2:3" x14ac:dyDescent="0.35">
      <c r="B36" s="31" t="s">
        <v>82</v>
      </c>
      <c r="C36" s="31" t="s">
        <v>83</v>
      </c>
    </row>
    <row r="37" spans="2:3" x14ac:dyDescent="0.35">
      <c r="B37" s="31" t="s">
        <v>84</v>
      </c>
      <c r="C37" s="31" t="s">
        <v>85</v>
      </c>
    </row>
    <row r="38" spans="2:3" x14ac:dyDescent="0.35">
      <c r="B38" s="18" t="s">
        <v>86</v>
      </c>
      <c r="C38" s="19"/>
    </row>
    <row r="39" spans="2:3" x14ac:dyDescent="0.35">
      <c r="B39" s="31" t="s">
        <v>87</v>
      </c>
      <c r="C39" s="31" t="s">
        <v>88</v>
      </c>
    </row>
    <row r="40" spans="2:3" x14ac:dyDescent="0.35">
      <c r="B40" s="31" t="s">
        <v>89</v>
      </c>
      <c r="C40" s="31" t="s">
        <v>90</v>
      </c>
    </row>
    <row r="41" spans="2:3" x14ac:dyDescent="0.35">
      <c r="B41" s="18" t="s">
        <v>91</v>
      </c>
      <c r="C41" s="19"/>
    </row>
    <row r="42" spans="2:3" x14ac:dyDescent="0.35">
      <c r="B42" s="31" t="s">
        <v>92</v>
      </c>
      <c r="C42" s="31" t="s">
        <v>93</v>
      </c>
    </row>
    <row r="43" spans="2:3" x14ac:dyDescent="0.35">
      <c r="B43" s="31" t="s">
        <v>94</v>
      </c>
      <c r="C43" s="31" t="s">
        <v>95</v>
      </c>
    </row>
    <row r="44" spans="2:3" x14ac:dyDescent="0.35">
      <c r="B44" s="31" t="s">
        <v>96</v>
      </c>
      <c r="C44" s="31" t="s">
        <v>97</v>
      </c>
    </row>
    <row r="45" spans="2:3" x14ac:dyDescent="0.35">
      <c r="B45" s="31" t="s">
        <v>98</v>
      </c>
      <c r="C45" s="31" t="s">
        <v>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defaultColWidth="8.453125" defaultRowHeight="14.5" x14ac:dyDescent="0.35"/>
  <cols>
    <col min="1" max="1" width="11.453125" bestFit="1" customWidth="1"/>
    <col min="2" max="2" width="33.453125" bestFit="1" customWidth="1"/>
  </cols>
  <sheetData>
    <row r="3" spans="1:2" x14ac:dyDescent="0.35">
      <c r="A3" s="34" t="s">
        <v>100</v>
      </c>
      <c r="B3" t="s">
        <v>101</v>
      </c>
    </row>
    <row r="4" spans="1:2" x14ac:dyDescent="0.35">
      <c r="A4" s="3" t="s">
        <v>31</v>
      </c>
      <c r="B4">
        <v>102</v>
      </c>
    </row>
    <row r="5" spans="1:2" x14ac:dyDescent="0.35">
      <c r="A5" s="35" t="s">
        <v>102</v>
      </c>
      <c r="B5">
        <v>11</v>
      </c>
    </row>
    <row r="6" spans="1:2" x14ac:dyDescent="0.35">
      <c r="A6" s="35" t="s">
        <v>103</v>
      </c>
      <c r="B6">
        <v>91</v>
      </c>
    </row>
    <row r="7" spans="1:2" x14ac:dyDescent="0.35">
      <c r="A7" s="35" t="s">
        <v>104</v>
      </c>
    </row>
    <row r="8" spans="1:2" x14ac:dyDescent="0.35">
      <c r="A8" s="3" t="s">
        <v>32</v>
      </c>
      <c r="B8">
        <v>65</v>
      </c>
    </row>
    <row r="9" spans="1:2" x14ac:dyDescent="0.35">
      <c r="A9" s="35" t="s">
        <v>102</v>
      </c>
      <c r="B9">
        <v>10</v>
      </c>
    </row>
    <row r="10" spans="1:2" x14ac:dyDescent="0.35">
      <c r="A10" s="35" t="s">
        <v>103</v>
      </c>
      <c r="B10">
        <v>55</v>
      </c>
    </row>
    <row r="11" spans="1:2" x14ac:dyDescent="0.35">
      <c r="A11" s="35" t="s">
        <v>104</v>
      </c>
    </row>
    <row r="12" spans="1:2" x14ac:dyDescent="0.35">
      <c r="A12" s="3" t="s">
        <v>33</v>
      </c>
      <c r="B12">
        <v>20</v>
      </c>
    </row>
    <row r="13" spans="1:2" x14ac:dyDescent="0.35">
      <c r="A13" s="35" t="s">
        <v>102</v>
      </c>
      <c r="B13">
        <v>1</v>
      </c>
    </row>
    <row r="14" spans="1:2" x14ac:dyDescent="0.35">
      <c r="A14" s="35" t="s">
        <v>103</v>
      </c>
      <c r="B14">
        <v>19</v>
      </c>
    </row>
    <row r="15" spans="1:2" x14ac:dyDescent="0.35">
      <c r="A15" s="35" t="s">
        <v>104</v>
      </c>
    </row>
    <row r="16" spans="1:2" x14ac:dyDescent="0.35">
      <c r="A16" s="3" t="s">
        <v>105</v>
      </c>
      <c r="B16">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H207"/>
  <sheetViews>
    <sheetView zoomScale="115" zoomScaleNormal="115" workbookViewId="0">
      <selection activeCell="C8" sqref="C8"/>
    </sheetView>
  </sheetViews>
  <sheetFormatPr defaultColWidth="8.453125" defaultRowHeight="14.5" x14ac:dyDescent="0.35"/>
  <cols>
    <col min="1" max="2" width="6.453125" customWidth="1"/>
    <col min="3" max="3" width="79.453125" customWidth="1"/>
    <col min="4" max="4" width="45.453125" customWidth="1"/>
    <col min="5" max="5" width="15.453125" customWidth="1"/>
    <col min="6" max="6" width="8.453125" bestFit="1" customWidth="1"/>
    <col min="7" max="7" width="11.453125" customWidth="1"/>
    <col min="8" max="8" width="63.453125" customWidth="1"/>
    <col min="12" max="12" width="21.453125" customWidth="1"/>
  </cols>
  <sheetData>
    <row r="1" spans="1:8" s="6" customFormat="1" x14ac:dyDescent="0.35">
      <c r="A1" s="8" t="s">
        <v>106</v>
      </c>
      <c r="B1" s="8" t="s">
        <v>107</v>
      </c>
      <c r="C1" s="9" t="s">
        <v>108</v>
      </c>
      <c r="D1" s="9" t="s">
        <v>109</v>
      </c>
      <c r="E1" s="9" t="s">
        <v>110</v>
      </c>
      <c r="F1" s="9" t="s">
        <v>111</v>
      </c>
      <c r="G1" s="9" t="s">
        <v>112</v>
      </c>
      <c r="H1" s="9" t="s">
        <v>113</v>
      </c>
    </row>
    <row r="2" spans="1:8" s="2" customFormat="1" ht="13" x14ac:dyDescent="0.35">
      <c r="A2" s="14" t="s">
        <v>31</v>
      </c>
      <c r="B2" s="14" t="s">
        <v>114</v>
      </c>
      <c r="C2" s="15"/>
      <c r="D2" s="15"/>
      <c r="E2" s="15"/>
      <c r="F2" s="15"/>
      <c r="G2" s="15"/>
      <c r="H2" s="15"/>
    </row>
    <row r="3" spans="1:8" s="2" customFormat="1" ht="65" x14ac:dyDescent="0.35">
      <c r="A3" s="10" t="s">
        <v>31</v>
      </c>
      <c r="B3" s="10">
        <v>1</v>
      </c>
      <c r="C3" s="12" t="s">
        <v>115</v>
      </c>
      <c r="D3" s="1"/>
      <c r="E3" s="1" t="s">
        <v>116</v>
      </c>
      <c r="F3" s="1" t="s">
        <v>48</v>
      </c>
      <c r="G3" s="1" t="s">
        <v>102</v>
      </c>
      <c r="H3" s="1"/>
    </row>
    <row r="4" spans="1:8" s="2" customFormat="1" ht="39" x14ac:dyDescent="0.35">
      <c r="A4" s="10" t="s">
        <v>31</v>
      </c>
      <c r="B4" s="10">
        <v>2</v>
      </c>
      <c r="C4" s="1" t="s">
        <v>117</v>
      </c>
      <c r="D4" s="1"/>
      <c r="E4" s="1" t="s">
        <v>118</v>
      </c>
      <c r="F4" s="1"/>
      <c r="G4" s="1" t="s">
        <v>103</v>
      </c>
      <c r="H4" s="1"/>
    </row>
    <row r="5" spans="1:8" s="2" customFormat="1" ht="65" x14ac:dyDescent="0.35">
      <c r="A5" s="10" t="s">
        <v>31</v>
      </c>
      <c r="B5" s="10">
        <v>3</v>
      </c>
      <c r="C5" s="1" t="s">
        <v>119</v>
      </c>
      <c r="D5" s="12"/>
      <c r="E5" s="1" t="s">
        <v>116</v>
      </c>
      <c r="F5" s="1" t="s">
        <v>52</v>
      </c>
      <c r="G5" s="1" t="s">
        <v>103</v>
      </c>
      <c r="H5" s="1"/>
    </row>
    <row r="6" spans="1:8" s="2" customFormat="1" ht="39" x14ac:dyDescent="0.35">
      <c r="A6" s="10" t="s">
        <v>31</v>
      </c>
      <c r="B6" s="10">
        <v>4</v>
      </c>
      <c r="C6" s="1" t="s">
        <v>120</v>
      </c>
      <c r="D6" s="12"/>
      <c r="E6" s="1" t="s">
        <v>116</v>
      </c>
      <c r="F6" s="1" t="s">
        <v>50</v>
      </c>
      <c r="G6" s="1" t="s">
        <v>103</v>
      </c>
      <c r="H6" s="1"/>
    </row>
    <row r="7" spans="1:8" s="2" customFormat="1" ht="26" x14ac:dyDescent="0.35">
      <c r="A7" s="10" t="s">
        <v>31</v>
      </c>
      <c r="B7" s="10">
        <v>5</v>
      </c>
      <c r="C7" s="1" t="s">
        <v>121</v>
      </c>
      <c r="D7" s="12"/>
      <c r="E7" s="1" t="s">
        <v>118</v>
      </c>
      <c r="F7" s="1"/>
      <c r="G7" s="1" t="s">
        <v>103</v>
      </c>
      <c r="H7" s="1"/>
    </row>
    <row r="8" spans="1:8" s="2" customFormat="1" ht="26" x14ac:dyDescent="0.35">
      <c r="A8" s="10" t="s">
        <v>31</v>
      </c>
      <c r="B8" s="10">
        <v>6</v>
      </c>
      <c r="C8" s="12" t="s">
        <v>122</v>
      </c>
      <c r="D8" s="12"/>
      <c r="E8" s="22" t="s">
        <v>118</v>
      </c>
      <c r="F8" s="22"/>
      <c r="G8" s="1" t="s">
        <v>103</v>
      </c>
      <c r="H8" s="22"/>
    </row>
    <row r="9" spans="1:8" ht="39" x14ac:dyDescent="0.35">
      <c r="A9" s="10" t="s">
        <v>31</v>
      </c>
      <c r="B9" s="10">
        <v>7</v>
      </c>
      <c r="C9" s="2" t="s">
        <v>123</v>
      </c>
      <c r="D9" s="2"/>
      <c r="E9" s="2" t="s">
        <v>116</v>
      </c>
      <c r="F9" s="2" t="s">
        <v>52</v>
      </c>
      <c r="G9" s="1" t="s">
        <v>103</v>
      </c>
      <c r="H9" s="1"/>
    </row>
    <row r="10" spans="1:8" s="6" customFormat="1" ht="39" x14ac:dyDescent="0.35">
      <c r="A10" s="10" t="s">
        <v>31</v>
      </c>
      <c r="B10" s="10">
        <v>8</v>
      </c>
      <c r="C10" s="1" t="s">
        <v>124</v>
      </c>
      <c r="D10" s="12"/>
      <c r="E10" s="2" t="s">
        <v>118</v>
      </c>
      <c r="F10" s="2"/>
      <c r="G10" s="1" t="s">
        <v>103</v>
      </c>
      <c r="H10" s="1"/>
    </row>
    <row r="11" spans="1:8" s="6" customFormat="1" ht="26" x14ac:dyDescent="0.35">
      <c r="A11" s="10" t="s">
        <v>31</v>
      </c>
      <c r="B11" s="10">
        <v>9</v>
      </c>
      <c r="C11" s="1" t="s">
        <v>125</v>
      </c>
      <c r="D11" s="12"/>
      <c r="E11" s="2" t="s">
        <v>116</v>
      </c>
      <c r="F11" s="2" t="s">
        <v>52</v>
      </c>
      <c r="G11" s="1" t="s">
        <v>103</v>
      </c>
      <c r="H11" s="1"/>
    </row>
    <row r="12" spans="1:8" s="6" customFormat="1" ht="52" x14ac:dyDescent="0.35">
      <c r="A12" s="10" t="s">
        <v>31</v>
      </c>
      <c r="B12" s="10">
        <v>10</v>
      </c>
      <c r="C12" s="1" t="s">
        <v>126</v>
      </c>
      <c r="D12" s="12"/>
      <c r="E12" s="2" t="s">
        <v>116</v>
      </c>
      <c r="F12" s="2" t="s">
        <v>48</v>
      </c>
      <c r="G12" s="1" t="s">
        <v>103</v>
      </c>
      <c r="H12" s="1"/>
    </row>
    <row r="13" spans="1:8" s="6" customFormat="1" ht="65" x14ac:dyDescent="0.35">
      <c r="A13" s="10" t="s">
        <v>31</v>
      </c>
      <c r="B13" s="10">
        <v>11</v>
      </c>
      <c r="C13" s="12" t="s">
        <v>127</v>
      </c>
      <c r="D13" s="1"/>
      <c r="E13" s="2" t="s">
        <v>116</v>
      </c>
      <c r="F13" s="2" t="s">
        <v>48</v>
      </c>
      <c r="G13" s="2" t="s">
        <v>102</v>
      </c>
      <c r="H13" s="1"/>
    </row>
    <row r="14" spans="1:8" s="6" customFormat="1" ht="39" x14ac:dyDescent="0.35">
      <c r="A14" s="10" t="s">
        <v>31</v>
      </c>
      <c r="B14" s="10">
        <v>12</v>
      </c>
      <c r="C14" s="12" t="s">
        <v>128</v>
      </c>
      <c r="D14" s="12"/>
      <c r="E14" s="12" t="s">
        <v>118</v>
      </c>
      <c r="F14" s="12"/>
      <c r="G14" s="2" t="s">
        <v>103</v>
      </c>
      <c r="H14" s="1"/>
    </row>
    <row r="15" spans="1:8" s="6" customFormat="1" ht="26" x14ac:dyDescent="0.35">
      <c r="A15" s="10" t="s">
        <v>31</v>
      </c>
      <c r="B15" s="10">
        <v>13</v>
      </c>
      <c r="C15" s="1" t="s">
        <v>129</v>
      </c>
      <c r="D15" s="12"/>
      <c r="E15" s="2" t="s">
        <v>116</v>
      </c>
      <c r="F15" s="2" t="s">
        <v>48</v>
      </c>
      <c r="G15" s="2" t="s">
        <v>103</v>
      </c>
      <c r="H15" s="1"/>
    </row>
    <row r="16" spans="1:8" s="6" customFormat="1" ht="26" x14ac:dyDescent="0.35">
      <c r="A16" s="10" t="s">
        <v>31</v>
      </c>
      <c r="B16" s="10">
        <v>14</v>
      </c>
      <c r="C16" s="1" t="s">
        <v>130</v>
      </c>
      <c r="D16" s="1"/>
      <c r="E16" s="2" t="s">
        <v>116</v>
      </c>
      <c r="F16" s="2" t="s">
        <v>48</v>
      </c>
      <c r="G16" s="2" t="s">
        <v>103</v>
      </c>
      <c r="H16" s="1"/>
    </row>
    <row r="17" spans="1:8" s="2" customFormat="1" ht="13" x14ac:dyDescent="0.35">
      <c r="A17" s="14" t="s">
        <v>31</v>
      </c>
      <c r="B17" s="14" t="s">
        <v>131</v>
      </c>
      <c r="C17" s="14"/>
      <c r="D17" s="14"/>
      <c r="E17" s="15"/>
      <c r="F17" s="15"/>
      <c r="G17" s="15"/>
      <c r="H17" s="15"/>
    </row>
    <row r="18" spans="1:8" s="2" customFormat="1" ht="52" x14ac:dyDescent="0.35">
      <c r="A18" s="10" t="s">
        <v>31</v>
      </c>
      <c r="B18" s="10">
        <v>15</v>
      </c>
      <c r="C18" s="12" t="s">
        <v>132</v>
      </c>
      <c r="D18" s="12"/>
      <c r="E18" s="1" t="s">
        <v>118</v>
      </c>
      <c r="F18" s="1"/>
      <c r="G18" s="2" t="s">
        <v>103</v>
      </c>
      <c r="H18" s="1"/>
    </row>
    <row r="19" spans="1:8" s="6" customFormat="1" ht="39" x14ac:dyDescent="0.35">
      <c r="A19" s="10" t="s">
        <v>31</v>
      </c>
      <c r="B19" s="10">
        <v>16</v>
      </c>
      <c r="C19" s="1" t="s">
        <v>133</v>
      </c>
      <c r="D19" s="1"/>
      <c r="E19" s="2" t="s">
        <v>116</v>
      </c>
      <c r="F19" s="2" t="s">
        <v>48</v>
      </c>
      <c r="G19" s="2" t="s">
        <v>103</v>
      </c>
      <c r="H19" s="1"/>
    </row>
    <row r="20" spans="1:8" s="6" customFormat="1" ht="78" x14ac:dyDescent="0.35">
      <c r="A20" s="10" t="s">
        <v>31</v>
      </c>
      <c r="B20" s="10">
        <v>17</v>
      </c>
      <c r="C20" s="12" t="s">
        <v>134</v>
      </c>
      <c r="D20" s="1"/>
      <c r="E20" s="2" t="s">
        <v>116</v>
      </c>
      <c r="F20" s="2" t="s">
        <v>52</v>
      </c>
      <c r="G20" s="2" t="s">
        <v>102</v>
      </c>
      <c r="H20" s="1"/>
    </row>
    <row r="21" spans="1:8" s="6" customFormat="1" ht="26" x14ac:dyDescent="0.35">
      <c r="A21" s="10" t="s">
        <v>31</v>
      </c>
      <c r="B21" s="10">
        <v>18</v>
      </c>
      <c r="C21" s="1" t="s">
        <v>135</v>
      </c>
      <c r="D21" s="1"/>
      <c r="E21" s="2" t="s">
        <v>116</v>
      </c>
      <c r="F21" s="2" t="s">
        <v>52</v>
      </c>
      <c r="G21" s="2" t="s">
        <v>103</v>
      </c>
      <c r="H21" s="1"/>
    </row>
    <row r="22" spans="1:8" s="2" customFormat="1" ht="13" x14ac:dyDescent="0.35">
      <c r="A22" s="14" t="s">
        <v>31</v>
      </c>
      <c r="B22" s="14" t="s">
        <v>136</v>
      </c>
      <c r="C22" s="14"/>
      <c r="D22" s="14"/>
      <c r="E22" s="15"/>
      <c r="F22" s="15"/>
      <c r="G22" s="15"/>
      <c r="H22" s="15"/>
    </row>
    <row r="23" spans="1:8" s="2" customFormat="1" ht="39" x14ac:dyDescent="0.35">
      <c r="A23" s="10" t="s">
        <v>31</v>
      </c>
      <c r="B23" s="10">
        <v>19</v>
      </c>
      <c r="C23" s="1" t="s">
        <v>137</v>
      </c>
      <c r="D23" s="1"/>
      <c r="E23" s="1" t="s">
        <v>116</v>
      </c>
      <c r="F23" s="1" t="s">
        <v>52</v>
      </c>
      <c r="G23" s="2" t="s">
        <v>103</v>
      </c>
      <c r="H23" s="1"/>
    </row>
    <row r="24" spans="1:8" s="2" customFormat="1" ht="78" x14ac:dyDescent="0.35">
      <c r="A24" s="10" t="s">
        <v>31</v>
      </c>
      <c r="B24" s="10">
        <v>20</v>
      </c>
      <c r="C24" s="12" t="s">
        <v>138</v>
      </c>
      <c r="E24" s="1" t="s">
        <v>116</v>
      </c>
      <c r="F24" s="1" t="s">
        <v>48</v>
      </c>
      <c r="G24" s="1" t="s">
        <v>102</v>
      </c>
      <c r="H24" s="1"/>
    </row>
    <row r="25" spans="1:8" s="2" customFormat="1" ht="39" x14ac:dyDescent="0.35">
      <c r="A25" s="10" t="s">
        <v>31</v>
      </c>
      <c r="B25" s="10">
        <v>21</v>
      </c>
      <c r="C25" s="1" t="s">
        <v>139</v>
      </c>
      <c r="D25" s="12"/>
      <c r="E25" s="1" t="s">
        <v>116</v>
      </c>
      <c r="F25" s="1" t="s">
        <v>48</v>
      </c>
      <c r="G25" s="1" t="s">
        <v>103</v>
      </c>
      <c r="H25" s="1"/>
    </row>
    <row r="26" spans="1:8" s="2" customFormat="1" ht="52" x14ac:dyDescent="0.35">
      <c r="A26" s="10" t="s">
        <v>31</v>
      </c>
      <c r="B26" s="10">
        <v>22</v>
      </c>
      <c r="C26" s="1" t="s">
        <v>140</v>
      </c>
      <c r="D26" s="12"/>
      <c r="E26" s="1" t="s">
        <v>116</v>
      </c>
      <c r="F26" s="1" t="s">
        <v>48</v>
      </c>
      <c r="G26" s="1" t="s">
        <v>103</v>
      </c>
      <c r="H26" s="1"/>
    </row>
    <row r="27" spans="1:8" s="2" customFormat="1" ht="26" x14ac:dyDescent="0.35">
      <c r="A27" s="10" t="s">
        <v>31</v>
      </c>
      <c r="B27" s="10">
        <v>23</v>
      </c>
      <c r="C27" s="1" t="s">
        <v>141</v>
      </c>
      <c r="D27" s="1"/>
      <c r="E27" s="1" t="s">
        <v>116</v>
      </c>
      <c r="F27" s="1" t="s">
        <v>52</v>
      </c>
      <c r="G27" s="1" t="s">
        <v>103</v>
      </c>
      <c r="H27" s="1"/>
    </row>
    <row r="28" spans="1:8" s="2" customFormat="1" ht="52" x14ac:dyDescent="0.35">
      <c r="A28" s="10" t="s">
        <v>31</v>
      </c>
      <c r="B28" s="10">
        <v>24</v>
      </c>
      <c r="C28" s="1" t="s">
        <v>142</v>
      </c>
      <c r="D28" s="12"/>
      <c r="E28" s="1" t="s">
        <v>116</v>
      </c>
      <c r="F28" s="1" t="s">
        <v>50</v>
      </c>
      <c r="G28" s="1" t="s">
        <v>103</v>
      </c>
      <c r="H28" s="1"/>
    </row>
    <row r="29" spans="1:8" s="6" customFormat="1" ht="39" x14ac:dyDescent="0.35">
      <c r="A29" s="10" t="s">
        <v>31</v>
      </c>
      <c r="B29" s="10">
        <v>26</v>
      </c>
      <c r="C29" s="1" t="s">
        <v>143</v>
      </c>
      <c r="D29" s="1"/>
      <c r="E29" s="1" t="s">
        <v>116</v>
      </c>
      <c r="F29" s="1" t="s">
        <v>52</v>
      </c>
      <c r="G29" s="1" t="s">
        <v>103</v>
      </c>
      <c r="H29" s="1"/>
    </row>
    <row r="30" spans="1:8" s="6" customFormat="1" x14ac:dyDescent="0.35">
      <c r="A30" s="14" t="s">
        <v>31</v>
      </c>
      <c r="B30" s="7" t="s">
        <v>144</v>
      </c>
      <c r="C30" s="24"/>
      <c r="D30" s="24"/>
      <c r="E30" s="15"/>
      <c r="F30" s="15"/>
      <c r="G30" s="15"/>
      <c r="H30" s="15"/>
    </row>
    <row r="31" spans="1:8" ht="39" x14ac:dyDescent="0.35">
      <c r="A31" s="10" t="s">
        <v>31</v>
      </c>
      <c r="B31" s="10">
        <v>27</v>
      </c>
      <c r="C31" s="11" t="s">
        <v>145</v>
      </c>
      <c r="D31" s="4"/>
      <c r="E31" s="4" t="s">
        <v>116</v>
      </c>
      <c r="F31" s="4" t="s">
        <v>52</v>
      </c>
      <c r="G31" s="4" t="s">
        <v>102</v>
      </c>
      <c r="H31" s="49"/>
    </row>
    <row r="32" spans="1:8" ht="39" x14ac:dyDescent="0.35">
      <c r="A32" s="10" t="s">
        <v>31</v>
      </c>
      <c r="B32" s="10">
        <v>28</v>
      </c>
      <c r="C32" s="4" t="s">
        <v>146</v>
      </c>
      <c r="D32" s="11"/>
      <c r="E32" s="4" t="s">
        <v>116</v>
      </c>
      <c r="F32" s="4" t="s">
        <v>48</v>
      </c>
      <c r="G32" s="4" t="s">
        <v>103</v>
      </c>
      <c r="H32" s="49"/>
    </row>
    <row r="33" spans="1:8" ht="26" x14ac:dyDescent="0.35">
      <c r="A33" s="10" t="s">
        <v>31</v>
      </c>
      <c r="B33" s="10">
        <v>29</v>
      </c>
      <c r="C33" s="4" t="s">
        <v>147</v>
      </c>
      <c r="D33" s="4"/>
      <c r="E33" s="4" t="s">
        <v>116</v>
      </c>
      <c r="F33" s="4" t="s">
        <v>52</v>
      </c>
      <c r="G33" s="4" t="s">
        <v>103</v>
      </c>
      <c r="H33" s="49"/>
    </row>
    <row r="34" spans="1:8" x14ac:dyDescent="0.35">
      <c r="A34" s="10" t="s">
        <v>31</v>
      </c>
      <c r="B34" s="10">
        <v>30</v>
      </c>
      <c r="C34" s="4" t="s">
        <v>148</v>
      </c>
      <c r="D34" s="4"/>
      <c r="E34" s="4" t="s">
        <v>116</v>
      </c>
      <c r="F34" s="4" t="s">
        <v>48</v>
      </c>
      <c r="G34" s="4" t="s">
        <v>103</v>
      </c>
      <c r="H34" s="49"/>
    </row>
    <row r="35" spans="1:8" ht="26" x14ac:dyDescent="0.35">
      <c r="A35" s="10" t="s">
        <v>31</v>
      </c>
      <c r="B35" s="10">
        <v>31</v>
      </c>
      <c r="C35" s="13" t="s">
        <v>149</v>
      </c>
      <c r="D35" s="4"/>
      <c r="E35" s="4" t="s">
        <v>116</v>
      </c>
      <c r="F35" s="4" t="s">
        <v>48</v>
      </c>
      <c r="G35" s="4" t="s">
        <v>103</v>
      </c>
      <c r="H35" s="49"/>
    </row>
    <row r="36" spans="1:8" ht="26" x14ac:dyDescent="0.35">
      <c r="A36" s="10" t="s">
        <v>31</v>
      </c>
      <c r="B36" s="10">
        <v>32</v>
      </c>
      <c r="C36" s="13" t="s">
        <v>150</v>
      </c>
      <c r="D36" s="4"/>
      <c r="E36" s="4" t="s">
        <v>116</v>
      </c>
      <c r="F36" s="4" t="s">
        <v>48</v>
      </c>
      <c r="G36" s="4" t="s">
        <v>103</v>
      </c>
      <c r="H36" s="49"/>
    </row>
    <row r="37" spans="1:8" ht="52" x14ac:dyDescent="0.35">
      <c r="A37" s="10" t="s">
        <v>31</v>
      </c>
      <c r="B37" s="10">
        <v>33</v>
      </c>
      <c r="C37" s="11" t="s">
        <v>151</v>
      </c>
      <c r="D37" s="11"/>
      <c r="E37" s="4" t="s">
        <v>116</v>
      </c>
      <c r="F37" s="4" t="s">
        <v>48</v>
      </c>
      <c r="G37" s="4" t="s">
        <v>102</v>
      </c>
      <c r="H37" s="49"/>
    </row>
    <row r="38" spans="1:8" ht="39" x14ac:dyDescent="0.35">
      <c r="A38" s="10" t="s">
        <v>31</v>
      </c>
      <c r="B38" s="10">
        <v>34</v>
      </c>
      <c r="C38" s="4" t="s">
        <v>152</v>
      </c>
      <c r="D38" s="4"/>
      <c r="E38" s="4" t="s">
        <v>116</v>
      </c>
      <c r="F38" s="4" t="s">
        <v>48</v>
      </c>
      <c r="G38" s="4" t="s">
        <v>103</v>
      </c>
      <c r="H38" s="49"/>
    </row>
    <row r="39" spans="1:8" ht="26" x14ac:dyDescent="0.35">
      <c r="A39" s="10" t="s">
        <v>31</v>
      </c>
      <c r="B39" s="10">
        <v>35</v>
      </c>
      <c r="C39" s="13" t="s">
        <v>153</v>
      </c>
      <c r="D39" s="4"/>
      <c r="E39" s="4" t="s">
        <v>116</v>
      </c>
      <c r="F39" s="4" t="s">
        <v>50</v>
      </c>
      <c r="G39" s="4" t="s">
        <v>103</v>
      </c>
      <c r="H39" s="49"/>
    </row>
    <row r="40" spans="1:8" ht="26" x14ac:dyDescent="0.35">
      <c r="A40" s="10" t="s">
        <v>31</v>
      </c>
      <c r="B40" s="10">
        <v>36</v>
      </c>
      <c r="C40" s="4" t="s">
        <v>154</v>
      </c>
      <c r="D40" s="4"/>
      <c r="E40" s="4" t="s">
        <v>116</v>
      </c>
      <c r="F40" s="4" t="s">
        <v>50</v>
      </c>
      <c r="G40" s="4" t="s">
        <v>103</v>
      </c>
      <c r="H40" s="49"/>
    </row>
    <row r="41" spans="1:8" ht="26" x14ac:dyDescent="0.35">
      <c r="A41" s="10" t="s">
        <v>31</v>
      </c>
      <c r="B41" s="10">
        <v>37</v>
      </c>
      <c r="C41" s="4" t="s">
        <v>155</v>
      </c>
      <c r="D41" s="4"/>
      <c r="E41" s="4" t="s">
        <v>116</v>
      </c>
      <c r="F41" s="4" t="s">
        <v>50</v>
      </c>
      <c r="G41" s="4" t="s">
        <v>103</v>
      </c>
      <c r="H41" s="49"/>
    </row>
    <row r="42" spans="1:8" ht="26" x14ac:dyDescent="0.35">
      <c r="A42" s="10" t="s">
        <v>31</v>
      </c>
      <c r="B42" s="10">
        <v>38</v>
      </c>
      <c r="C42" s="13" t="s">
        <v>156</v>
      </c>
      <c r="D42" s="4"/>
      <c r="E42" s="4" t="s">
        <v>116</v>
      </c>
      <c r="F42" s="4" t="s">
        <v>50</v>
      </c>
      <c r="G42" s="4" t="s">
        <v>103</v>
      </c>
      <c r="H42" s="49"/>
    </row>
    <row r="43" spans="1:8" ht="26" x14ac:dyDescent="0.35">
      <c r="A43" s="10" t="s">
        <v>31</v>
      </c>
      <c r="B43" s="10">
        <v>39</v>
      </c>
      <c r="C43" s="4" t="s">
        <v>157</v>
      </c>
      <c r="D43" s="4"/>
      <c r="E43" s="4" t="s">
        <v>116</v>
      </c>
      <c r="F43" s="4" t="s">
        <v>48</v>
      </c>
      <c r="G43" s="4" t="s">
        <v>103</v>
      </c>
      <c r="H43" s="49"/>
    </row>
    <row r="44" spans="1:8" ht="26" x14ac:dyDescent="0.35">
      <c r="A44" s="10" t="s">
        <v>31</v>
      </c>
      <c r="B44" s="10">
        <v>40</v>
      </c>
      <c r="C44" s="4" t="s">
        <v>158</v>
      </c>
      <c r="D44" s="4"/>
      <c r="E44" s="4" t="s">
        <v>116</v>
      </c>
      <c r="F44" s="4" t="s">
        <v>52</v>
      </c>
      <c r="G44" s="4" t="s">
        <v>103</v>
      </c>
      <c r="H44" s="49"/>
    </row>
    <row r="45" spans="1:8" ht="39" x14ac:dyDescent="0.35">
      <c r="A45" s="10" t="s">
        <v>31</v>
      </c>
      <c r="B45" s="10">
        <v>41</v>
      </c>
      <c r="C45" s="4" t="s">
        <v>159</v>
      </c>
      <c r="D45" s="4"/>
      <c r="E45" s="4" t="s">
        <v>116</v>
      </c>
      <c r="F45" s="4" t="s">
        <v>48</v>
      </c>
      <c r="G45" s="4" t="s">
        <v>103</v>
      </c>
      <c r="H45" s="49"/>
    </row>
    <row r="46" spans="1:8" ht="39" x14ac:dyDescent="0.35">
      <c r="A46" s="10" t="s">
        <v>31</v>
      </c>
      <c r="B46" s="10">
        <v>42</v>
      </c>
      <c r="C46" s="4" t="s">
        <v>160</v>
      </c>
      <c r="D46" s="4"/>
      <c r="E46" s="4" t="s">
        <v>116</v>
      </c>
      <c r="F46" s="4" t="s">
        <v>48</v>
      </c>
      <c r="G46" s="4" t="s">
        <v>103</v>
      </c>
      <c r="H46" s="49"/>
    </row>
    <row r="47" spans="1:8" ht="31.5" customHeight="1" x14ac:dyDescent="0.35">
      <c r="A47" s="10" t="s">
        <v>31</v>
      </c>
      <c r="B47" s="10">
        <v>43</v>
      </c>
      <c r="C47" s="13" t="s">
        <v>161</v>
      </c>
      <c r="D47" s="4"/>
      <c r="E47" s="4" t="s">
        <v>116</v>
      </c>
      <c r="F47" s="4" t="s">
        <v>50</v>
      </c>
      <c r="G47" s="4" t="s">
        <v>103</v>
      </c>
      <c r="H47" s="49"/>
    </row>
    <row r="48" spans="1:8" ht="26" x14ac:dyDescent="0.35">
      <c r="A48" s="10" t="s">
        <v>31</v>
      </c>
      <c r="B48" s="10">
        <v>44</v>
      </c>
      <c r="C48" s="13" t="s">
        <v>162</v>
      </c>
      <c r="D48" s="4"/>
      <c r="E48" s="4" t="s">
        <v>116</v>
      </c>
      <c r="F48" s="4" t="s">
        <v>52</v>
      </c>
      <c r="G48" s="4" t="s">
        <v>103</v>
      </c>
      <c r="H48" s="49"/>
    </row>
    <row r="49" spans="1:8" ht="39" x14ac:dyDescent="0.35">
      <c r="A49" s="10" t="s">
        <v>31</v>
      </c>
      <c r="B49" s="10">
        <v>45</v>
      </c>
      <c r="C49" s="11" t="s">
        <v>163</v>
      </c>
      <c r="D49" s="4"/>
      <c r="E49" s="4" t="s">
        <v>116</v>
      </c>
      <c r="F49" s="4" t="s">
        <v>48</v>
      </c>
      <c r="G49" s="4" t="s">
        <v>102</v>
      </c>
      <c r="H49" s="49"/>
    </row>
    <row r="50" spans="1:8" ht="26" x14ac:dyDescent="0.35">
      <c r="A50" s="10" t="s">
        <v>31</v>
      </c>
      <c r="B50" s="10">
        <v>46</v>
      </c>
      <c r="C50" s="13" t="s">
        <v>164</v>
      </c>
      <c r="D50" s="4"/>
      <c r="E50" s="4" t="s">
        <v>116</v>
      </c>
      <c r="F50" s="4" t="s">
        <v>52</v>
      </c>
      <c r="G50" s="4" t="s">
        <v>103</v>
      </c>
      <c r="H50" s="49"/>
    </row>
    <row r="51" spans="1:8" ht="39" x14ac:dyDescent="0.35">
      <c r="A51" s="10" t="s">
        <v>31</v>
      </c>
      <c r="B51" s="10">
        <v>47</v>
      </c>
      <c r="C51" s="4" t="s">
        <v>165</v>
      </c>
      <c r="D51" s="4"/>
      <c r="E51" s="4" t="s">
        <v>116</v>
      </c>
      <c r="F51" s="4" t="s">
        <v>50</v>
      </c>
      <c r="G51" s="4" t="s">
        <v>103</v>
      </c>
      <c r="H51" s="49"/>
    </row>
    <row r="52" spans="1:8" ht="52" x14ac:dyDescent="0.35">
      <c r="A52" s="10" t="s">
        <v>31</v>
      </c>
      <c r="B52" s="10">
        <v>48</v>
      </c>
      <c r="C52" s="4" t="s">
        <v>166</v>
      </c>
      <c r="D52" s="4"/>
      <c r="E52" s="4" t="s">
        <v>116</v>
      </c>
      <c r="F52" s="4" t="s">
        <v>52</v>
      </c>
      <c r="G52" s="4" t="s">
        <v>103</v>
      </c>
      <c r="H52" s="49"/>
    </row>
    <row r="53" spans="1:8" ht="26" x14ac:dyDescent="0.35">
      <c r="A53" s="10" t="s">
        <v>31</v>
      </c>
      <c r="B53" s="10">
        <v>49</v>
      </c>
      <c r="C53" s="4" t="s">
        <v>167</v>
      </c>
      <c r="D53" s="11"/>
      <c r="E53" s="4" t="s">
        <v>116</v>
      </c>
      <c r="F53" s="4" t="s">
        <v>50</v>
      </c>
      <c r="G53" s="4" t="s">
        <v>103</v>
      </c>
      <c r="H53" s="49"/>
    </row>
    <row r="54" spans="1:8" ht="26" x14ac:dyDescent="0.35">
      <c r="A54" s="10" t="s">
        <v>31</v>
      </c>
      <c r="B54" s="10">
        <v>50</v>
      </c>
      <c r="C54" s="13" t="s">
        <v>168</v>
      </c>
      <c r="D54" s="4"/>
      <c r="E54" s="4" t="s">
        <v>116</v>
      </c>
      <c r="F54" s="4" t="s">
        <v>50</v>
      </c>
      <c r="G54" s="4" t="s">
        <v>103</v>
      </c>
      <c r="H54" s="49"/>
    </row>
    <row r="55" spans="1:8" ht="65" x14ac:dyDescent="0.35">
      <c r="A55" s="10" t="s">
        <v>31</v>
      </c>
      <c r="B55" s="10">
        <v>51</v>
      </c>
      <c r="C55" s="11" t="s">
        <v>169</v>
      </c>
      <c r="D55" s="11"/>
      <c r="E55" s="4" t="s">
        <v>116</v>
      </c>
      <c r="F55" s="4" t="s">
        <v>52</v>
      </c>
      <c r="G55" s="4" t="s">
        <v>102</v>
      </c>
      <c r="H55" s="49"/>
    </row>
    <row r="56" spans="1:8" ht="26" x14ac:dyDescent="0.35">
      <c r="A56" s="10" t="s">
        <v>31</v>
      </c>
      <c r="B56" s="10">
        <v>52</v>
      </c>
      <c r="C56" s="1" t="s">
        <v>170</v>
      </c>
      <c r="D56" s="12"/>
      <c r="E56" s="4" t="s">
        <v>116</v>
      </c>
      <c r="F56" s="4" t="s">
        <v>48</v>
      </c>
      <c r="G56" s="4" t="s">
        <v>103</v>
      </c>
      <c r="H56" s="1"/>
    </row>
    <row r="57" spans="1:8" s="2" customFormat="1" ht="26" x14ac:dyDescent="0.35">
      <c r="A57" s="10" t="s">
        <v>31</v>
      </c>
      <c r="B57" s="10">
        <v>53</v>
      </c>
      <c r="C57" s="1" t="s">
        <v>171</v>
      </c>
      <c r="D57" s="1"/>
      <c r="E57" s="4" t="s">
        <v>116</v>
      </c>
      <c r="F57" s="4" t="s">
        <v>50</v>
      </c>
      <c r="G57" s="4" t="s">
        <v>103</v>
      </c>
      <c r="H57" s="1"/>
    </row>
    <row r="58" spans="1:8" s="2" customFormat="1" ht="26" x14ac:dyDescent="0.3">
      <c r="A58" s="10" t="s">
        <v>31</v>
      </c>
      <c r="B58" s="10">
        <v>54</v>
      </c>
      <c r="C58" s="2" t="s">
        <v>172</v>
      </c>
      <c r="E58" s="1" t="s">
        <v>116</v>
      </c>
      <c r="F58" s="2" t="s">
        <v>50</v>
      </c>
      <c r="G58" s="2" t="s">
        <v>103</v>
      </c>
      <c r="H58" s="49"/>
    </row>
    <row r="59" spans="1:8" ht="39" x14ac:dyDescent="0.35">
      <c r="A59" s="10" t="s">
        <v>31</v>
      </c>
      <c r="B59" s="10">
        <v>55</v>
      </c>
      <c r="C59" s="2" t="s">
        <v>173</v>
      </c>
      <c r="D59" s="2"/>
      <c r="E59" s="1" t="s">
        <v>116</v>
      </c>
      <c r="F59" s="2" t="s">
        <v>52</v>
      </c>
      <c r="G59" s="2" t="s">
        <v>103</v>
      </c>
      <c r="H59" s="49"/>
    </row>
    <row r="60" spans="1:8" ht="26" x14ac:dyDescent="0.35">
      <c r="A60" s="10" t="s">
        <v>31</v>
      </c>
      <c r="B60" s="10">
        <v>56</v>
      </c>
      <c r="C60" s="2" t="s">
        <v>174</v>
      </c>
      <c r="D60" s="12"/>
      <c r="E60" s="1" t="s">
        <v>116</v>
      </c>
      <c r="F60" s="1" t="s">
        <v>48</v>
      </c>
      <c r="G60" s="2" t="s">
        <v>103</v>
      </c>
      <c r="H60" s="49"/>
    </row>
    <row r="61" spans="1:8" x14ac:dyDescent="0.35">
      <c r="A61" s="14" t="s">
        <v>31</v>
      </c>
      <c r="B61" s="51" t="s">
        <v>175</v>
      </c>
      <c r="C61" s="52"/>
      <c r="D61" s="23"/>
      <c r="E61" s="15"/>
      <c r="F61" s="15"/>
      <c r="G61" s="15"/>
      <c r="H61" s="15"/>
    </row>
    <row r="62" spans="1:8" ht="39" x14ac:dyDescent="0.35">
      <c r="A62" s="10" t="s">
        <v>31</v>
      </c>
      <c r="B62" s="10">
        <v>57</v>
      </c>
      <c r="C62" s="11" t="s">
        <v>176</v>
      </c>
      <c r="D62" s="4"/>
      <c r="E62" s="16" t="s">
        <v>118</v>
      </c>
      <c r="F62" s="13"/>
      <c r="G62" s="13" t="s">
        <v>103</v>
      </c>
      <c r="H62" s="49"/>
    </row>
    <row r="63" spans="1:8" ht="26" x14ac:dyDescent="0.35">
      <c r="A63" s="10" t="s">
        <v>31</v>
      </c>
      <c r="B63" s="10">
        <v>58</v>
      </c>
      <c r="C63" s="2" t="s">
        <v>177</v>
      </c>
      <c r="D63" s="12"/>
      <c r="E63" s="2" t="s">
        <v>116</v>
      </c>
      <c r="F63" s="2" t="s">
        <v>50</v>
      </c>
      <c r="G63" s="2" t="s">
        <v>103</v>
      </c>
      <c r="H63" s="49"/>
    </row>
    <row r="64" spans="1:8" ht="39" x14ac:dyDescent="0.35">
      <c r="A64" s="10" t="s">
        <v>31</v>
      </c>
      <c r="B64" s="10">
        <v>59</v>
      </c>
      <c r="C64" s="2" t="s">
        <v>178</v>
      </c>
      <c r="D64" s="2"/>
      <c r="E64" s="2" t="s">
        <v>116</v>
      </c>
      <c r="F64" s="2" t="s">
        <v>48</v>
      </c>
      <c r="G64" s="2" t="s">
        <v>103</v>
      </c>
      <c r="H64" s="49"/>
    </row>
    <row r="65" spans="1:8" ht="26" x14ac:dyDescent="0.35">
      <c r="A65" s="10" t="s">
        <v>31</v>
      </c>
      <c r="B65" s="10">
        <v>60</v>
      </c>
      <c r="C65" s="1" t="s">
        <v>179</v>
      </c>
      <c r="D65" s="12"/>
      <c r="E65" s="1" t="s">
        <v>116</v>
      </c>
      <c r="F65" s="1" t="s">
        <v>48</v>
      </c>
      <c r="G65" s="1" t="s">
        <v>103</v>
      </c>
      <c r="H65" s="5"/>
    </row>
    <row r="66" spans="1:8" x14ac:dyDescent="0.35">
      <c r="A66" s="14" t="s">
        <v>31</v>
      </c>
      <c r="B66" s="14" t="s">
        <v>180</v>
      </c>
      <c r="C66" s="15"/>
      <c r="D66" s="15"/>
      <c r="E66" s="15"/>
      <c r="F66" s="15"/>
      <c r="G66" s="15"/>
      <c r="H66" s="15"/>
    </row>
    <row r="67" spans="1:8" ht="26" x14ac:dyDescent="0.35">
      <c r="A67" s="10" t="s">
        <v>31</v>
      </c>
      <c r="B67" s="10">
        <v>61</v>
      </c>
      <c r="C67" s="2" t="s">
        <v>181</v>
      </c>
      <c r="D67" s="12"/>
      <c r="E67" s="1" t="s">
        <v>116</v>
      </c>
      <c r="F67" s="1" t="s">
        <v>52</v>
      </c>
      <c r="G67" s="1" t="s">
        <v>103</v>
      </c>
      <c r="H67" s="12"/>
    </row>
    <row r="68" spans="1:8" ht="39" x14ac:dyDescent="0.35">
      <c r="A68" s="10" t="s">
        <v>31</v>
      </c>
      <c r="B68" s="10">
        <v>62</v>
      </c>
      <c r="C68" s="1" t="s">
        <v>182</v>
      </c>
      <c r="D68" s="12"/>
      <c r="E68" s="2" t="s">
        <v>116</v>
      </c>
      <c r="F68" s="2" t="s">
        <v>48</v>
      </c>
      <c r="G68" s="2" t="s">
        <v>103</v>
      </c>
      <c r="H68" s="49"/>
    </row>
    <row r="69" spans="1:8" ht="65" x14ac:dyDescent="0.35">
      <c r="A69" s="10" t="s">
        <v>31</v>
      </c>
      <c r="B69" s="10">
        <v>63</v>
      </c>
      <c r="C69" s="12" t="s">
        <v>183</v>
      </c>
      <c r="D69" s="12"/>
      <c r="E69" s="2" t="s">
        <v>118</v>
      </c>
      <c r="F69" s="1"/>
      <c r="G69" s="1" t="s">
        <v>103</v>
      </c>
      <c r="H69" s="12"/>
    </row>
    <row r="70" spans="1:8" x14ac:dyDescent="0.35">
      <c r="A70" s="10" t="s">
        <v>31</v>
      </c>
      <c r="B70" s="10">
        <v>64</v>
      </c>
      <c r="C70" s="1" t="s">
        <v>184</v>
      </c>
      <c r="D70" s="12"/>
      <c r="E70" s="2" t="s">
        <v>116</v>
      </c>
      <c r="F70" s="1" t="s">
        <v>48</v>
      </c>
      <c r="G70" s="1" t="s">
        <v>103</v>
      </c>
      <c r="H70" s="2"/>
    </row>
    <row r="71" spans="1:8" x14ac:dyDescent="0.35">
      <c r="A71" s="10" t="s">
        <v>31</v>
      </c>
      <c r="B71" s="10">
        <v>65</v>
      </c>
      <c r="C71" s="1" t="s">
        <v>185</v>
      </c>
      <c r="D71" s="1"/>
      <c r="E71" s="2" t="s">
        <v>116</v>
      </c>
      <c r="F71" s="1" t="s">
        <v>48</v>
      </c>
      <c r="G71" s="1" t="s">
        <v>103</v>
      </c>
      <c r="H71" s="12"/>
    </row>
    <row r="72" spans="1:8" ht="26" x14ac:dyDescent="0.35">
      <c r="A72" s="10" t="s">
        <v>31</v>
      </c>
      <c r="B72" s="10">
        <v>66</v>
      </c>
      <c r="C72" s="12" t="s">
        <v>186</v>
      </c>
      <c r="D72" s="1"/>
      <c r="E72" s="2" t="s">
        <v>118</v>
      </c>
      <c r="F72" s="1"/>
      <c r="G72" s="1" t="s">
        <v>103</v>
      </c>
      <c r="H72" s="12"/>
    </row>
    <row r="73" spans="1:8" ht="39" x14ac:dyDescent="0.35">
      <c r="A73" s="10" t="s">
        <v>31</v>
      </c>
      <c r="B73" s="10">
        <v>67</v>
      </c>
      <c r="C73" s="1" t="s">
        <v>187</v>
      </c>
      <c r="D73" s="1"/>
      <c r="E73" s="2" t="s">
        <v>118</v>
      </c>
      <c r="F73" s="1"/>
      <c r="G73" s="1" t="s">
        <v>103</v>
      </c>
      <c r="H73" s="12"/>
    </row>
    <row r="74" spans="1:8" ht="26" x14ac:dyDescent="0.35">
      <c r="A74" s="10" t="s">
        <v>31</v>
      </c>
      <c r="B74" s="10">
        <v>68</v>
      </c>
      <c r="C74" s="12" t="s">
        <v>188</v>
      </c>
      <c r="D74" s="12"/>
      <c r="E74" s="12" t="s">
        <v>116</v>
      </c>
      <c r="F74" s="12" t="s">
        <v>48</v>
      </c>
      <c r="G74" s="1" t="s">
        <v>103</v>
      </c>
      <c r="H74" s="12"/>
    </row>
    <row r="75" spans="1:8" x14ac:dyDescent="0.35">
      <c r="A75" s="10" t="s">
        <v>31</v>
      </c>
      <c r="B75" s="10">
        <v>69</v>
      </c>
      <c r="C75" s="12" t="s">
        <v>189</v>
      </c>
      <c r="D75" s="1"/>
      <c r="E75" s="2" t="s">
        <v>118</v>
      </c>
      <c r="F75" s="1"/>
      <c r="G75" s="1" t="s">
        <v>103</v>
      </c>
      <c r="H75" s="12"/>
    </row>
    <row r="76" spans="1:8" ht="26" x14ac:dyDescent="0.35">
      <c r="A76" s="10" t="s">
        <v>31</v>
      </c>
      <c r="B76" s="10">
        <v>70</v>
      </c>
      <c r="C76" s="1" t="s">
        <v>190</v>
      </c>
      <c r="D76" s="1"/>
      <c r="E76" s="2" t="s">
        <v>116</v>
      </c>
      <c r="F76" s="1" t="s">
        <v>48</v>
      </c>
      <c r="G76" s="1" t="s">
        <v>103</v>
      </c>
      <c r="H76" s="12"/>
    </row>
    <row r="77" spans="1:8" ht="26" x14ac:dyDescent="0.35">
      <c r="A77" s="10" t="s">
        <v>31</v>
      </c>
      <c r="B77" s="10">
        <v>71</v>
      </c>
      <c r="C77" s="12" t="s">
        <v>191</v>
      </c>
      <c r="D77" s="1"/>
      <c r="E77" s="2" t="s">
        <v>116</v>
      </c>
      <c r="F77" s="1" t="s">
        <v>48</v>
      </c>
      <c r="G77" s="1" t="s">
        <v>103</v>
      </c>
      <c r="H77" s="12"/>
    </row>
    <row r="78" spans="1:8" ht="26" x14ac:dyDescent="0.35">
      <c r="A78" s="10" t="s">
        <v>31</v>
      </c>
      <c r="B78" s="10">
        <v>72</v>
      </c>
      <c r="C78" s="1" t="s">
        <v>192</v>
      </c>
      <c r="D78" s="1"/>
      <c r="E78" s="2" t="s">
        <v>116</v>
      </c>
      <c r="F78" s="1" t="s">
        <v>48</v>
      </c>
      <c r="G78" s="1" t="s">
        <v>103</v>
      </c>
      <c r="H78" s="12"/>
    </row>
    <row r="79" spans="1:8" x14ac:dyDescent="0.35">
      <c r="A79" s="10" t="s">
        <v>31</v>
      </c>
      <c r="B79" s="10">
        <v>73</v>
      </c>
      <c r="C79" s="1" t="s">
        <v>193</v>
      </c>
      <c r="D79" s="1"/>
      <c r="E79" s="2" t="s">
        <v>118</v>
      </c>
      <c r="F79" s="1"/>
      <c r="G79" s="1" t="s">
        <v>103</v>
      </c>
      <c r="H79" s="12"/>
    </row>
    <row r="80" spans="1:8" ht="39" x14ac:dyDescent="0.35">
      <c r="A80" s="10" t="s">
        <v>31</v>
      </c>
      <c r="B80" s="10">
        <v>74</v>
      </c>
      <c r="C80" s="12" t="s">
        <v>194</v>
      </c>
      <c r="D80" s="12"/>
      <c r="E80" s="1" t="s">
        <v>116</v>
      </c>
      <c r="F80" s="1" t="s">
        <v>52</v>
      </c>
      <c r="G80" s="1" t="s">
        <v>103</v>
      </c>
      <c r="H80" s="12"/>
    </row>
    <row r="81" spans="1:8" ht="26" x14ac:dyDescent="0.35">
      <c r="A81" s="10" t="s">
        <v>31</v>
      </c>
      <c r="B81" s="10">
        <v>75</v>
      </c>
      <c r="C81" s="1" t="s">
        <v>195</v>
      </c>
      <c r="D81" s="12"/>
      <c r="E81" s="1" t="s">
        <v>116</v>
      </c>
      <c r="F81" s="1" t="s">
        <v>48</v>
      </c>
      <c r="G81" s="1" t="s">
        <v>103</v>
      </c>
      <c r="H81" s="12"/>
    </row>
    <row r="82" spans="1:8" x14ac:dyDescent="0.35">
      <c r="A82" s="10" t="s">
        <v>31</v>
      </c>
      <c r="B82" s="10">
        <v>76</v>
      </c>
      <c r="C82" s="1" t="s">
        <v>196</v>
      </c>
      <c r="D82" s="12"/>
      <c r="E82" s="1" t="s">
        <v>116</v>
      </c>
      <c r="F82" s="1" t="s">
        <v>48</v>
      </c>
      <c r="G82" s="1" t="s">
        <v>103</v>
      </c>
      <c r="H82" s="12"/>
    </row>
    <row r="83" spans="1:8" ht="65" x14ac:dyDescent="0.35">
      <c r="A83" s="10" t="s">
        <v>31</v>
      </c>
      <c r="B83" s="10">
        <v>77</v>
      </c>
      <c r="C83" s="12" t="s">
        <v>197</v>
      </c>
      <c r="D83" s="12"/>
      <c r="E83" s="1" t="s">
        <v>116</v>
      </c>
      <c r="F83" s="1" t="s">
        <v>52</v>
      </c>
      <c r="G83" s="1" t="s">
        <v>102</v>
      </c>
      <c r="H83" s="12"/>
    </row>
    <row r="84" spans="1:8" x14ac:dyDescent="0.35">
      <c r="A84" s="14" t="s">
        <v>31</v>
      </c>
      <c r="B84" s="14" t="s">
        <v>198</v>
      </c>
      <c r="C84" s="15"/>
      <c r="D84" s="15"/>
      <c r="E84" s="15"/>
      <c r="F84" s="15"/>
      <c r="G84" s="48"/>
      <c r="H84" s="15"/>
    </row>
    <row r="85" spans="1:8" ht="26" x14ac:dyDescent="0.35">
      <c r="A85" s="10" t="s">
        <v>31</v>
      </c>
      <c r="B85" s="10">
        <v>78</v>
      </c>
      <c r="C85" s="1" t="s">
        <v>199</v>
      </c>
      <c r="D85" s="28"/>
      <c r="E85" s="1" t="s">
        <v>118</v>
      </c>
      <c r="F85" s="12"/>
      <c r="G85" s="1" t="s">
        <v>103</v>
      </c>
      <c r="H85" s="28"/>
    </row>
    <row r="86" spans="1:8" x14ac:dyDescent="0.35">
      <c r="A86" s="14" t="s">
        <v>31</v>
      </c>
      <c r="B86" s="14" t="s">
        <v>200</v>
      </c>
      <c r="C86" s="15"/>
      <c r="D86" s="15"/>
      <c r="E86" s="15"/>
      <c r="F86" s="15"/>
      <c r="G86" s="48"/>
      <c r="H86" s="15"/>
    </row>
    <row r="87" spans="1:8" ht="26" x14ac:dyDescent="0.35">
      <c r="A87" s="10" t="s">
        <v>31</v>
      </c>
      <c r="B87" s="10">
        <v>79</v>
      </c>
      <c r="C87" s="4" t="s">
        <v>201</v>
      </c>
      <c r="D87" s="12"/>
      <c r="E87" s="16" t="s">
        <v>116</v>
      </c>
      <c r="F87" s="13" t="s">
        <v>48</v>
      </c>
      <c r="G87" s="4" t="s">
        <v>103</v>
      </c>
      <c r="H87" s="12"/>
    </row>
    <row r="88" spans="1:8" x14ac:dyDescent="0.35">
      <c r="A88" s="10" t="s">
        <v>31</v>
      </c>
      <c r="B88" s="10">
        <v>80</v>
      </c>
      <c r="C88" s="12" t="s">
        <v>202</v>
      </c>
      <c r="D88" s="12"/>
      <c r="E88" s="12" t="s">
        <v>118</v>
      </c>
      <c r="F88" s="12"/>
      <c r="G88" s="1" t="s">
        <v>103</v>
      </c>
      <c r="H88" s="12"/>
    </row>
    <row r="89" spans="1:8" ht="26" x14ac:dyDescent="0.35">
      <c r="A89" s="10" t="s">
        <v>31</v>
      </c>
      <c r="B89" s="10">
        <v>81</v>
      </c>
      <c r="C89" s="1" t="s">
        <v>203</v>
      </c>
      <c r="D89" s="25"/>
      <c r="E89" s="2" t="s">
        <v>118</v>
      </c>
      <c r="F89" s="1"/>
      <c r="G89" s="1" t="s">
        <v>103</v>
      </c>
      <c r="H89" s="25"/>
    </row>
    <row r="90" spans="1:8" ht="26" x14ac:dyDescent="0.35">
      <c r="A90" s="10" t="s">
        <v>31</v>
      </c>
      <c r="B90" s="10">
        <v>82</v>
      </c>
      <c r="C90" s="12" t="s">
        <v>204</v>
      </c>
      <c r="D90" s="26"/>
      <c r="E90" s="2" t="s">
        <v>116</v>
      </c>
      <c r="F90" s="1" t="s">
        <v>48</v>
      </c>
      <c r="G90" s="1" t="s">
        <v>103</v>
      </c>
      <c r="H90" s="26"/>
    </row>
    <row r="91" spans="1:8" ht="39" x14ac:dyDescent="0.35">
      <c r="A91" s="10" t="s">
        <v>31</v>
      </c>
      <c r="B91" s="10">
        <v>83</v>
      </c>
      <c r="C91" s="1" t="s">
        <v>205</v>
      </c>
      <c r="D91" s="26"/>
      <c r="E91" s="2" t="s">
        <v>118</v>
      </c>
      <c r="F91" s="1"/>
      <c r="G91" s="1" t="s">
        <v>103</v>
      </c>
      <c r="H91" s="26"/>
    </row>
    <row r="92" spans="1:8" ht="26" x14ac:dyDescent="0.35">
      <c r="A92" s="10" t="s">
        <v>31</v>
      </c>
      <c r="B92" s="10">
        <v>84</v>
      </c>
      <c r="C92" s="1" t="s">
        <v>206</v>
      </c>
      <c r="D92" s="1"/>
      <c r="E92" s="1" t="s">
        <v>116</v>
      </c>
      <c r="F92" s="1" t="s">
        <v>48</v>
      </c>
      <c r="G92" s="1" t="s">
        <v>103</v>
      </c>
      <c r="H92" s="1"/>
    </row>
    <row r="93" spans="1:8" ht="52" x14ac:dyDescent="0.35">
      <c r="A93" s="10" t="s">
        <v>31</v>
      </c>
      <c r="B93" s="10">
        <v>85</v>
      </c>
      <c r="C93" s="1" t="s">
        <v>207</v>
      </c>
      <c r="D93" s="12"/>
      <c r="E93" s="2" t="s">
        <v>118</v>
      </c>
      <c r="F93" s="1"/>
      <c r="G93" s="1" t="s">
        <v>103</v>
      </c>
      <c r="H93" s="1"/>
    </row>
    <row r="94" spans="1:8" x14ac:dyDescent="0.35">
      <c r="A94" s="10" t="s">
        <v>31</v>
      </c>
      <c r="B94" s="10">
        <v>86</v>
      </c>
      <c r="C94" s="12" t="s">
        <v>208</v>
      </c>
      <c r="D94" s="12"/>
      <c r="E94" s="2" t="s">
        <v>118</v>
      </c>
      <c r="F94" s="1"/>
      <c r="G94" s="1" t="s">
        <v>103</v>
      </c>
      <c r="H94" s="1"/>
    </row>
    <row r="95" spans="1:8" ht="39" x14ac:dyDescent="0.35">
      <c r="A95" s="10" t="s">
        <v>31</v>
      </c>
      <c r="B95" s="10">
        <v>88</v>
      </c>
      <c r="C95" s="1" t="s">
        <v>209</v>
      </c>
      <c r="D95" s="1"/>
      <c r="E95" s="2" t="s">
        <v>118</v>
      </c>
      <c r="F95" s="1"/>
      <c r="G95" s="1" t="s">
        <v>103</v>
      </c>
      <c r="H95" s="1"/>
    </row>
    <row r="96" spans="1:8" ht="26" x14ac:dyDescent="0.35">
      <c r="A96" s="10" t="s">
        <v>31</v>
      </c>
      <c r="B96" s="10">
        <v>89</v>
      </c>
      <c r="C96" s="1" t="s">
        <v>210</v>
      </c>
      <c r="D96" s="1"/>
      <c r="E96" s="2" t="s">
        <v>116</v>
      </c>
      <c r="F96" s="1" t="s">
        <v>48</v>
      </c>
      <c r="G96" s="1" t="s">
        <v>103</v>
      </c>
      <c r="H96" s="1"/>
    </row>
    <row r="97" spans="1:8" ht="26" x14ac:dyDescent="0.35">
      <c r="A97" s="10" t="s">
        <v>31</v>
      </c>
      <c r="B97" s="10">
        <v>90</v>
      </c>
      <c r="C97" s="1" t="s">
        <v>211</v>
      </c>
      <c r="D97" s="1"/>
      <c r="E97" s="2" t="s">
        <v>116</v>
      </c>
      <c r="F97" s="1" t="s">
        <v>48</v>
      </c>
      <c r="G97" s="1" t="s">
        <v>103</v>
      </c>
      <c r="H97" s="1"/>
    </row>
    <row r="98" spans="1:8" ht="91" x14ac:dyDescent="0.35">
      <c r="A98" s="10" t="s">
        <v>31</v>
      </c>
      <c r="B98" s="10">
        <v>91</v>
      </c>
      <c r="C98" s="1" t="s">
        <v>212</v>
      </c>
      <c r="D98" s="1"/>
      <c r="E98" s="2" t="s">
        <v>118</v>
      </c>
      <c r="F98" s="1"/>
      <c r="G98" s="1" t="s">
        <v>103</v>
      </c>
      <c r="H98" s="1"/>
    </row>
    <row r="99" spans="1:8" ht="39" x14ac:dyDescent="0.35">
      <c r="A99" s="10" t="s">
        <v>31</v>
      </c>
      <c r="B99" s="10">
        <v>92</v>
      </c>
      <c r="C99" s="12" t="s">
        <v>213</v>
      </c>
      <c r="D99" s="1"/>
      <c r="E99" s="2" t="s">
        <v>116</v>
      </c>
      <c r="F99" s="1" t="s">
        <v>48</v>
      </c>
      <c r="G99" s="1" t="s">
        <v>102</v>
      </c>
      <c r="H99" s="1"/>
    </row>
    <row r="100" spans="1:8" ht="26" x14ac:dyDescent="0.35">
      <c r="A100" s="10" t="s">
        <v>31</v>
      </c>
      <c r="B100" s="10">
        <v>93</v>
      </c>
      <c r="C100" s="1" t="s">
        <v>214</v>
      </c>
      <c r="D100" s="1"/>
      <c r="E100" s="2" t="s">
        <v>116</v>
      </c>
      <c r="F100" s="1" t="s">
        <v>48</v>
      </c>
      <c r="G100" s="1" t="s">
        <v>103</v>
      </c>
      <c r="H100" s="12"/>
    </row>
    <row r="101" spans="1:8" ht="52" x14ac:dyDescent="0.35">
      <c r="A101" s="10" t="s">
        <v>31</v>
      </c>
      <c r="B101" s="10">
        <v>94</v>
      </c>
      <c r="C101" s="12" t="s">
        <v>215</v>
      </c>
      <c r="D101" s="12"/>
      <c r="E101" s="1" t="s">
        <v>116</v>
      </c>
      <c r="F101" s="1" t="s">
        <v>48</v>
      </c>
      <c r="G101" s="1" t="s">
        <v>102</v>
      </c>
      <c r="H101" s="12"/>
    </row>
    <row r="102" spans="1:8" ht="26" x14ac:dyDescent="0.35">
      <c r="A102" s="10" t="s">
        <v>31</v>
      </c>
      <c r="B102" s="10">
        <v>96</v>
      </c>
      <c r="C102" s="1" t="s">
        <v>216</v>
      </c>
      <c r="D102" s="1"/>
      <c r="E102" s="2" t="s">
        <v>118</v>
      </c>
      <c r="F102" s="1"/>
      <c r="G102" s="1" t="s">
        <v>103</v>
      </c>
      <c r="H102" s="1"/>
    </row>
    <row r="103" spans="1:8" ht="39" x14ac:dyDescent="0.35">
      <c r="A103" s="10" t="s">
        <v>31</v>
      </c>
      <c r="B103" s="10">
        <v>100</v>
      </c>
      <c r="C103" s="1" t="s">
        <v>217</v>
      </c>
      <c r="D103" s="1"/>
      <c r="E103" s="2" t="s">
        <v>118</v>
      </c>
      <c r="F103" s="1"/>
      <c r="G103" s="1" t="s">
        <v>103</v>
      </c>
      <c r="H103" s="1"/>
    </row>
    <row r="104" spans="1:8" x14ac:dyDescent="0.35">
      <c r="A104" s="10" t="s">
        <v>31</v>
      </c>
      <c r="B104" s="10">
        <v>102</v>
      </c>
      <c r="C104" s="12" t="s">
        <v>218</v>
      </c>
      <c r="D104" s="12"/>
      <c r="E104" s="2" t="s">
        <v>118</v>
      </c>
      <c r="F104" s="1"/>
      <c r="G104" s="1" t="s">
        <v>103</v>
      </c>
      <c r="H104" s="12"/>
    </row>
    <row r="105" spans="1:8" ht="26" x14ac:dyDescent="0.35">
      <c r="A105" s="10" t="s">
        <v>31</v>
      </c>
      <c r="B105" s="10">
        <v>103</v>
      </c>
      <c r="C105" s="1" t="s">
        <v>219</v>
      </c>
      <c r="D105" s="1"/>
      <c r="E105" s="2" t="s">
        <v>118</v>
      </c>
      <c r="F105" s="1"/>
      <c r="G105" s="1" t="s">
        <v>103</v>
      </c>
      <c r="H105" s="12"/>
    </row>
    <row r="106" spans="1:8" ht="26" x14ac:dyDescent="0.35">
      <c r="A106" s="10" t="s">
        <v>31</v>
      </c>
      <c r="B106" s="10">
        <v>104</v>
      </c>
      <c r="C106" s="1" t="s">
        <v>220</v>
      </c>
      <c r="D106" s="1"/>
      <c r="E106" s="2" t="s">
        <v>118</v>
      </c>
      <c r="F106" s="1"/>
      <c r="G106" s="1" t="s">
        <v>103</v>
      </c>
      <c r="H106" s="12"/>
    </row>
    <row r="107" spans="1:8" x14ac:dyDescent="0.35">
      <c r="A107" s="14" t="s">
        <v>31</v>
      </c>
      <c r="B107" s="14" t="s">
        <v>221</v>
      </c>
      <c r="C107" s="15"/>
      <c r="D107" s="15"/>
      <c r="E107" s="15"/>
      <c r="F107" s="15"/>
      <c r="G107" s="48"/>
      <c r="H107" s="15"/>
    </row>
    <row r="108" spans="1:8" ht="26" x14ac:dyDescent="0.35">
      <c r="A108" s="10" t="s">
        <v>31</v>
      </c>
      <c r="B108" s="10">
        <v>105</v>
      </c>
      <c r="C108" s="1" t="s">
        <v>222</v>
      </c>
      <c r="D108" s="12"/>
      <c r="E108" s="2" t="s">
        <v>118</v>
      </c>
      <c r="F108" s="50"/>
      <c r="G108" s="1" t="s">
        <v>103</v>
      </c>
      <c r="H108" s="12"/>
    </row>
    <row r="109" spans="1:8" ht="26" x14ac:dyDescent="0.35">
      <c r="A109" s="10" t="s">
        <v>31</v>
      </c>
      <c r="B109" s="10">
        <v>106</v>
      </c>
      <c r="C109" s="12" t="s">
        <v>223</v>
      </c>
      <c r="D109" s="25"/>
      <c r="E109" s="2" t="s">
        <v>118</v>
      </c>
      <c r="F109" s="1"/>
      <c r="G109" s="1" t="s">
        <v>103</v>
      </c>
      <c r="H109" s="25"/>
    </row>
    <row r="110" spans="1:8" ht="52" x14ac:dyDescent="0.35">
      <c r="A110" s="10" t="s">
        <v>31</v>
      </c>
      <c r="B110" s="10">
        <v>107</v>
      </c>
      <c r="C110" s="1" t="s">
        <v>224</v>
      </c>
      <c r="D110" s="12"/>
      <c r="E110" s="2" t="s">
        <v>118</v>
      </c>
      <c r="F110" s="50"/>
      <c r="G110" s="1" t="s">
        <v>103</v>
      </c>
      <c r="H110" s="12"/>
    </row>
    <row r="111" spans="1:8" ht="39" x14ac:dyDescent="0.35">
      <c r="A111" s="10" t="s">
        <v>31</v>
      </c>
      <c r="B111" s="10">
        <v>108</v>
      </c>
      <c r="C111" s="1" t="s">
        <v>225</v>
      </c>
      <c r="D111" s="12"/>
      <c r="E111" s="2" t="s">
        <v>118</v>
      </c>
      <c r="F111" s="50"/>
      <c r="G111" s="1" t="s">
        <v>103</v>
      </c>
      <c r="H111" s="12"/>
    </row>
    <row r="112" spans="1:8" ht="104" x14ac:dyDescent="0.35">
      <c r="A112" s="10" t="s">
        <v>31</v>
      </c>
      <c r="B112" s="10">
        <v>109</v>
      </c>
      <c r="C112" s="1" t="s">
        <v>226</v>
      </c>
      <c r="D112" s="12"/>
      <c r="E112" s="2" t="s">
        <v>118</v>
      </c>
      <c r="F112" s="50"/>
      <c r="G112" s="1" t="s">
        <v>103</v>
      </c>
      <c r="H112" s="12"/>
    </row>
    <row r="113" spans="1:8" x14ac:dyDescent="0.35">
      <c r="A113" s="14" t="s">
        <v>32</v>
      </c>
      <c r="B113" s="7" t="s">
        <v>227</v>
      </c>
      <c r="C113" s="7"/>
      <c r="D113" s="7"/>
      <c r="E113" s="7"/>
      <c r="F113" s="7"/>
      <c r="G113" s="7"/>
      <c r="H113" s="7"/>
    </row>
    <row r="114" spans="1:8" ht="39" x14ac:dyDescent="0.35">
      <c r="A114" s="10" t="s">
        <v>32</v>
      </c>
      <c r="B114" s="10">
        <v>110</v>
      </c>
      <c r="C114" s="1" t="s">
        <v>228</v>
      </c>
      <c r="D114" s="12"/>
      <c r="E114" s="1" t="s">
        <v>116</v>
      </c>
      <c r="F114" s="1" t="s">
        <v>48</v>
      </c>
      <c r="G114" s="1" t="s">
        <v>103</v>
      </c>
      <c r="H114" s="1"/>
    </row>
    <row r="115" spans="1:8" ht="39" x14ac:dyDescent="0.35">
      <c r="A115" s="10" t="s">
        <v>32</v>
      </c>
      <c r="B115" s="10">
        <v>111</v>
      </c>
      <c r="C115" s="1" t="s">
        <v>229</v>
      </c>
      <c r="D115" s="12"/>
      <c r="E115" s="1" t="s">
        <v>118</v>
      </c>
      <c r="F115" s="1"/>
      <c r="G115" s="1" t="s">
        <v>103</v>
      </c>
      <c r="H115" s="1"/>
    </row>
    <row r="116" spans="1:8" ht="39" x14ac:dyDescent="0.35">
      <c r="A116" s="10" t="s">
        <v>32</v>
      </c>
      <c r="B116" s="10">
        <v>112</v>
      </c>
      <c r="C116" s="12" t="s">
        <v>230</v>
      </c>
      <c r="D116" s="1"/>
      <c r="E116" s="1" t="s">
        <v>116</v>
      </c>
      <c r="F116" s="1" t="s">
        <v>48</v>
      </c>
      <c r="G116" s="1" t="s">
        <v>102</v>
      </c>
      <c r="H116" s="1"/>
    </row>
    <row r="117" spans="1:8" ht="26" x14ac:dyDescent="0.35">
      <c r="A117" s="10" t="s">
        <v>32</v>
      </c>
      <c r="B117" s="10">
        <v>113</v>
      </c>
      <c r="C117" s="1" t="s">
        <v>231</v>
      </c>
      <c r="D117" s="12"/>
      <c r="E117" s="1" t="s">
        <v>116</v>
      </c>
      <c r="F117" s="1" t="s">
        <v>48</v>
      </c>
      <c r="G117" s="1" t="s">
        <v>103</v>
      </c>
      <c r="H117" s="1"/>
    </row>
    <row r="118" spans="1:8" ht="26" x14ac:dyDescent="0.35">
      <c r="A118" s="10" t="s">
        <v>32</v>
      </c>
      <c r="B118" s="10">
        <v>114</v>
      </c>
      <c r="C118" s="1" t="s">
        <v>232</v>
      </c>
      <c r="D118" s="12"/>
      <c r="E118" s="1" t="s">
        <v>116</v>
      </c>
      <c r="F118" s="1" t="s">
        <v>50</v>
      </c>
      <c r="G118" s="1" t="s">
        <v>103</v>
      </c>
      <c r="H118" s="1"/>
    </row>
    <row r="119" spans="1:8" ht="39" x14ac:dyDescent="0.35">
      <c r="A119" s="10" t="s">
        <v>32</v>
      </c>
      <c r="B119" s="10">
        <v>115</v>
      </c>
      <c r="C119" s="1" t="s">
        <v>233</v>
      </c>
      <c r="D119" s="12"/>
      <c r="E119" s="1" t="s">
        <v>116</v>
      </c>
      <c r="F119" s="1" t="s">
        <v>52</v>
      </c>
      <c r="G119" s="1" t="s">
        <v>103</v>
      </c>
      <c r="H119" s="1"/>
    </row>
    <row r="120" spans="1:8" ht="65" x14ac:dyDescent="0.35">
      <c r="A120" s="10" t="s">
        <v>32</v>
      </c>
      <c r="B120" s="10">
        <v>116</v>
      </c>
      <c r="C120" s="12" t="s">
        <v>234</v>
      </c>
      <c r="D120" s="12"/>
      <c r="E120" s="1" t="s">
        <v>116</v>
      </c>
      <c r="F120" s="1" t="s">
        <v>48</v>
      </c>
      <c r="G120" s="1" t="s">
        <v>102</v>
      </c>
      <c r="H120" s="1"/>
    </row>
    <row r="121" spans="1:8" ht="39" x14ac:dyDescent="0.35">
      <c r="A121" s="10" t="s">
        <v>32</v>
      </c>
      <c r="B121" s="10">
        <v>117</v>
      </c>
      <c r="C121" s="1" t="s">
        <v>235</v>
      </c>
      <c r="D121" s="1"/>
      <c r="E121" s="2" t="s">
        <v>116</v>
      </c>
      <c r="F121" s="2" t="s">
        <v>52</v>
      </c>
      <c r="G121" s="1" t="s">
        <v>103</v>
      </c>
      <c r="H121" s="2"/>
    </row>
    <row r="122" spans="1:8" ht="39" x14ac:dyDescent="0.35">
      <c r="A122" s="10" t="s">
        <v>32</v>
      </c>
      <c r="B122" s="10">
        <v>118</v>
      </c>
      <c r="C122" s="1" t="s">
        <v>236</v>
      </c>
      <c r="D122" s="1"/>
      <c r="E122" s="2" t="s">
        <v>116</v>
      </c>
      <c r="F122" s="2" t="s">
        <v>48</v>
      </c>
      <c r="G122" s="1" t="s">
        <v>103</v>
      </c>
      <c r="H122" s="2"/>
    </row>
    <row r="123" spans="1:8" x14ac:dyDescent="0.35">
      <c r="A123" s="14" t="s">
        <v>32</v>
      </c>
      <c r="B123" s="14" t="s">
        <v>237</v>
      </c>
      <c r="C123" s="15"/>
      <c r="D123" s="15"/>
      <c r="E123" s="15"/>
      <c r="F123" s="15"/>
      <c r="G123" s="15"/>
      <c r="H123" s="14"/>
    </row>
    <row r="124" spans="1:8" ht="78" x14ac:dyDescent="0.35">
      <c r="A124" s="10" t="s">
        <v>32</v>
      </c>
      <c r="B124" s="10">
        <v>119</v>
      </c>
      <c r="C124" s="12" t="s">
        <v>238</v>
      </c>
      <c r="D124" s="1"/>
      <c r="E124" s="1" t="s">
        <v>116</v>
      </c>
      <c r="F124" s="1" t="s">
        <v>48</v>
      </c>
      <c r="G124" s="1" t="s">
        <v>102</v>
      </c>
      <c r="H124" s="49"/>
    </row>
    <row r="125" spans="1:8" ht="52" x14ac:dyDescent="0.35">
      <c r="A125" s="10" t="s">
        <v>32</v>
      </c>
      <c r="B125" s="10">
        <v>120</v>
      </c>
      <c r="C125" s="12" t="s">
        <v>239</v>
      </c>
      <c r="D125" s="1"/>
      <c r="E125" s="1" t="s">
        <v>116</v>
      </c>
      <c r="F125" s="1" t="s">
        <v>48</v>
      </c>
      <c r="G125" s="1" t="s">
        <v>102</v>
      </c>
      <c r="H125" s="49"/>
    </row>
    <row r="126" spans="1:8" ht="39" x14ac:dyDescent="0.35">
      <c r="A126" s="10" t="s">
        <v>32</v>
      </c>
      <c r="B126" s="10">
        <v>121</v>
      </c>
      <c r="C126" s="1" t="s">
        <v>240</v>
      </c>
      <c r="D126" s="1"/>
      <c r="E126" s="1" t="s">
        <v>116</v>
      </c>
      <c r="F126" s="1" t="s">
        <v>52</v>
      </c>
      <c r="G126" s="1" t="s">
        <v>103</v>
      </c>
      <c r="H126" s="49"/>
    </row>
    <row r="127" spans="1:8" ht="65" x14ac:dyDescent="0.35">
      <c r="A127" s="10" t="s">
        <v>32</v>
      </c>
      <c r="B127" s="10">
        <v>122</v>
      </c>
      <c r="C127" s="12" t="s">
        <v>241</v>
      </c>
      <c r="D127" s="12"/>
      <c r="E127" s="1" t="s">
        <v>116</v>
      </c>
      <c r="F127" s="1" t="s">
        <v>52</v>
      </c>
      <c r="G127" s="1" t="s">
        <v>102</v>
      </c>
      <c r="H127" s="49"/>
    </row>
    <row r="128" spans="1:8" ht="26" x14ac:dyDescent="0.35">
      <c r="A128" s="10" t="s">
        <v>32</v>
      </c>
      <c r="B128" s="10">
        <v>123</v>
      </c>
      <c r="C128" s="1" t="s">
        <v>242</v>
      </c>
      <c r="D128" s="1"/>
      <c r="E128" s="1" t="s">
        <v>116</v>
      </c>
      <c r="F128" s="1" t="s">
        <v>48</v>
      </c>
      <c r="G128" s="1" t="s">
        <v>103</v>
      </c>
      <c r="H128" s="49"/>
    </row>
    <row r="129" spans="1:8" ht="39" x14ac:dyDescent="0.35">
      <c r="A129" s="10" t="s">
        <v>32</v>
      </c>
      <c r="B129" s="10">
        <v>124</v>
      </c>
      <c r="C129" s="1" t="s">
        <v>243</v>
      </c>
      <c r="D129" s="1"/>
      <c r="E129" s="1" t="s">
        <v>116</v>
      </c>
      <c r="F129" s="1" t="s">
        <v>48</v>
      </c>
      <c r="G129" s="1" t="s">
        <v>103</v>
      </c>
      <c r="H129" s="49"/>
    </row>
    <row r="130" spans="1:8" ht="39" x14ac:dyDescent="0.35">
      <c r="A130" s="10" t="s">
        <v>32</v>
      </c>
      <c r="B130" s="10">
        <v>125</v>
      </c>
      <c r="C130" s="1" t="s">
        <v>244</v>
      </c>
      <c r="D130" s="1"/>
      <c r="E130" s="1" t="s">
        <v>116</v>
      </c>
      <c r="F130" s="1" t="s">
        <v>52</v>
      </c>
      <c r="G130" s="1" t="s">
        <v>103</v>
      </c>
      <c r="H130" s="49"/>
    </row>
    <row r="131" spans="1:8" ht="39" x14ac:dyDescent="0.35">
      <c r="A131" s="10" t="s">
        <v>32</v>
      </c>
      <c r="B131" s="10">
        <v>126</v>
      </c>
      <c r="C131" s="1" t="s">
        <v>245</v>
      </c>
      <c r="D131" s="1"/>
      <c r="E131" s="1" t="s">
        <v>116</v>
      </c>
      <c r="F131" s="1" t="s">
        <v>52</v>
      </c>
      <c r="G131" s="1" t="s">
        <v>103</v>
      </c>
      <c r="H131" s="49"/>
    </row>
    <row r="132" spans="1:8" ht="39" x14ac:dyDescent="0.35">
      <c r="A132" s="10" t="s">
        <v>32</v>
      </c>
      <c r="B132" s="10">
        <v>127</v>
      </c>
      <c r="C132" s="1" t="s">
        <v>246</v>
      </c>
      <c r="D132" s="1"/>
      <c r="E132" s="1" t="s">
        <v>116</v>
      </c>
      <c r="F132" s="1" t="s">
        <v>48</v>
      </c>
      <c r="G132" s="1" t="s">
        <v>103</v>
      </c>
      <c r="H132" s="49"/>
    </row>
    <row r="133" spans="1:8" ht="26" x14ac:dyDescent="0.35">
      <c r="A133" s="10" t="s">
        <v>32</v>
      </c>
      <c r="B133" s="10">
        <v>128</v>
      </c>
      <c r="C133" s="1" t="s">
        <v>247</v>
      </c>
      <c r="D133" s="1"/>
      <c r="E133" s="1" t="s">
        <v>116</v>
      </c>
      <c r="F133" s="1" t="s">
        <v>52</v>
      </c>
      <c r="G133" s="1" t="s">
        <v>103</v>
      </c>
      <c r="H133" s="49"/>
    </row>
    <row r="134" spans="1:8" ht="26" x14ac:dyDescent="0.35">
      <c r="A134" s="10" t="s">
        <v>32</v>
      </c>
      <c r="B134" s="10">
        <v>129</v>
      </c>
      <c r="C134" s="1" t="s">
        <v>248</v>
      </c>
      <c r="D134" s="1"/>
      <c r="E134" s="1" t="s">
        <v>116</v>
      </c>
      <c r="F134" s="1" t="s">
        <v>52</v>
      </c>
      <c r="G134" s="1" t="s">
        <v>103</v>
      </c>
      <c r="H134" s="49"/>
    </row>
    <row r="135" spans="1:8" ht="91" x14ac:dyDescent="0.35">
      <c r="A135" s="10" t="s">
        <v>32</v>
      </c>
      <c r="B135" s="10">
        <v>130</v>
      </c>
      <c r="C135" s="12" t="s">
        <v>249</v>
      </c>
      <c r="D135" s="1"/>
      <c r="E135" s="1" t="s">
        <v>116</v>
      </c>
      <c r="F135" s="1" t="s">
        <v>48</v>
      </c>
      <c r="G135" s="1" t="s">
        <v>102</v>
      </c>
      <c r="H135" s="49"/>
    </row>
    <row r="136" spans="1:8" ht="26" x14ac:dyDescent="0.35">
      <c r="A136" s="10" t="s">
        <v>32</v>
      </c>
      <c r="B136" s="10">
        <v>131</v>
      </c>
      <c r="C136" s="1" t="s">
        <v>250</v>
      </c>
      <c r="D136" s="1"/>
      <c r="E136" s="1" t="s">
        <v>118</v>
      </c>
      <c r="F136" s="1"/>
      <c r="G136" s="1" t="s">
        <v>103</v>
      </c>
      <c r="H136" s="49"/>
    </row>
    <row r="137" spans="1:8" ht="52" x14ac:dyDescent="0.35">
      <c r="A137" s="10" t="s">
        <v>32</v>
      </c>
      <c r="B137" s="10">
        <v>132</v>
      </c>
      <c r="C137" s="1" t="s">
        <v>251</v>
      </c>
      <c r="D137" s="1"/>
      <c r="E137" s="1" t="s">
        <v>116</v>
      </c>
      <c r="F137" s="1" t="s">
        <v>48</v>
      </c>
      <c r="G137" s="1" t="s">
        <v>103</v>
      </c>
      <c r="H137" s="49"/>
    </row>
    <row r="138" spans="1:8" ht="39" x14ac:dyDescent="0.35">
      <c r="A138" s="10" t="s">
        <v>32</v>
      </c>
      <c r="B138" s="10">
        <v>133</v>
      </c>
      <c r="C138" s="1" t="s">
        <v>252</v>
      </c>
      <c r="D138" s="1"/>
      <c r="E138" s="1" t="s">
        <v>116</v>
      </c>
      <c r="F138" s="1" t="s">
        <v>48</v>
      </c>
      <c r="G138" s="1" t="s">
        <v>103</v>
      </c>
      <c r="H138" s="49"/>
    </row>
    <row r="139" spans="1:8" ht="39" x14ac:dyDescent="0.35">
      <c r="A139" s="10" t="s">
        <v>32</v>
      </c>
      <c r="B139" s="10">
        <v>134</v>
      </c>
      <c r="C139" s="1" t="s">
        <v>253</v>
      </c>
      <c r="D139" s="1"/>
      <c r="E139" s="1" t="s">
        <v>116</v>
      </c>
      <c r="F139" s="1" t="s">
        <v>50</v>
      </c>
      <c r="G139" s="1" t="s">
        <v>103</v>
      </c>
      <c r="H139" s="49"/>
    </row>
    <row r="140" spans="1:8" ht="52" x14ac:dyDescent="0.35">
      <c r="A140" s="10" t="s">
        <v>32</v>
      </c>
      <c r="B140" s="10">
        <v>135</v>
      </c>
      <c r="C140" s="1" t="s">
        <v>254</v>
      </c>
      <c r="D140" s="1"/>
      <c r="E140" s="1" t="s">
        <v>116</v>
      </c>
      <c r="F140" s="1" t="s">
        <v>50</v>
      </c>
      <c r="G140" s="1" t="s">
        <v>103</v>
      </c>
      <c r="H140" s="49"/>
    </row>
    <row r="141" spans="1:8" x14ac:dyDescent="0.35">
      <c r="A141" s="14" t="s">
        <v>32</v>
      </c>
      <c r="B141" s="14" t="s">
        <v>255</v>
      </c>
      <c r="C141" s="15"/>
      <c r="D141" s="15"/>
      <c r="E141" s="15"/>
      <c r="F141" s="15"/>
      <c r="G141" s="15"/>
      <c r="H141" s="15"/>
    </row>
    <row r="142" spans="1:8" ht="26" x14ac:dyDescent="0.35">
      <c r="A142" s="10" t="s">
        <v>32</v>
      </c>
      <c r="B142" s="10">
        <v>136</v>
      </c>
      <c r="C142" s="1" t="s">
        <v>256</v>
      </c>
      <c r="D142" s="1"/>
      <c r="E142" s="1" t="s">
        <v>118</v>
      </c>
      <c r="F142" s="1"/>
      <c r="G142" s="1" t="s">
        <v>103</v>
      </c>
      <c r="H142" s="1"/>
    </row>
    <row r="143" spans="1:8" x14ac:dyDescent="0.35">
      <c r="A143" s="10" t="s">
        <v>32</v>
      </c>
      <c r="B143" s="10">
        <v>137</v>
      </c>
      <c r="C143" s="1" t="s">
        <v>257</v>
      </c>
      <c r="D143" s="12"/>
      <c r="E143" s="1" t="s">
        <v>118</v>
      </c>
      <c r="F143" s="1"/>
      <c r="G143" s="1" t="s">
        <v>103</v>
      </c>
      <c r="H143" s="1"/>
    </row>
    <row r="144" spans="1:8" x14ac:dyDescent="0.35">
      <c r="A144" s="10" t="s">
        <v>32</v>
      </c>
      <c r="B144" s="10">
        <v>139</v>
      </c>
      <c r="C144" s="12" t="s">
        <v>258</v>
      </c>
      <c r="D144" s="1"/>
      <c r="E144" s="1" t="s">
        <v>116</v>
      </c>
      <c r="F144" s="1" t="s">
        <v>48</v>
      </c>
      <c r="G144" s="1" t="s">
        <v>103</v>
      </c>
      <c r="H144" s="1"/>
    </row>
    <row r="145" spans="1:8" ht="39" x14ac:dyDescent="0.35">
      <c r="A145" s="10" t="s">
        <v>32</v>
      </c>
      <c r="B145" s="10">
        <v>140</v>
      </c>
      <c r="C145" s="4" t="s">
        <v>259</v>
      </c>
      <c r="D145" s="4"/>
      <c r="E145" s="4" t="s">
        <v>116</v>
      </c>
      <c r="F145" s="4" t="s">
        <v>52</v>
      </c>
      <c r="G145" s="4" t="s">
        <v>103</v>
      </c>
      <c r="H145" s="4"/>
    </row>
    <row r="146" spans="1:8" ht="26" x14ac:dyDescent="0.35">
      <c r="A146" s="10" t="s">
        <v>32</v>
      </c>
      <c r="B146" s="10">
        <v>141</v>
      </c>
      <c r="C146" s="1" t="s">
        <v>260</v>
      </c>
      <c r="D146" s="1"/>
      <c r="E146" s="1" t="s">
        <v>116</v>
      </c>
      <c r="F146" s="1" t="s">
        <v>48</v>
      </c>
      <c r="G146" s="1" t="s">
        <v>103</v>
      </c>
      <c r="H146" s="1"/>
    </row>
    <row r="147" spans="1:8" ht="26" x14ac:dyDescent="0.35">
      <c r="A147" s="10" t="s">
        <v>32</v>
      </c>
      <c r="B147" s="10">
        <v>142</v>
      </c>
      <c r="C147" s="1" t="s">
        <v>261</v>
      </c>
      <c r="D147" s="1"/>
      <c r="E147" s="1" t="s">
        <v>116</v>
      </c>
      <c r="F147" s="1" t="s">
        <v>52</v>
      </c>
      <c r="G147" s="1" t="s">
        <v>103</v>
      </c>
      <c r="H147" s="1"/>
    </row>
    <row r="148" spans="1:8" ht="26" x14ac:dyDescent="0.35">
      <c r="A148" s="10" t="s">
        <v>32</v>
      </c>
      <c r="B148" s="10">
        <v>143</v>
      </c>
      <c r="C148" s="1" t="s">
        <v>262</v>
      </c>
      <c r="D148" s="12"/>
      <c r="E148" s="1" t="s">
        <v>116</v>
      </c>
      <c r="F148" s="1" t="s">
        <v>48</v>
      </c>
      <c r="G148" s="1" t="s">
        <v>103</v>
      </c>
      <c r="H148" s="12"/>
    </row>
    <row r="149" spans="1:8" x14ac:dyDescent="0.35">
      <c r="A149" s="14" t="s">
        <v>32</v>
      </c>
      <c r="B149" s="14" t="s">
        <v>263</v>
      </c>
      <c r="C149" s="15"/>
      <c r="D149" s="15"/>
      <c r="E149" s="15"/>
      <c r="F149" s="15"/>
      <c r="G149" s="15"/>
      <c r="H149" s="15"/>
    </row>
    <row r="150" spans="1:8" ht="26" x14ac:dyDescent="0.35">
      <c r="A150" s="10" t="s">
        <v>32</v>
      </c>
      <c r="B150" s="10">
        <v>144</v>
      </c>
      <c r="C150" s="12" t="s">
        <v>264</v>
      </c>
      <c r="D150" s="1"/>
      <c r="E150" s="1" t="s">
        <v>116</v>
      </c>
      <c r="F150" s="1" t="s">
        <v>48</v>
      </c>
      <c r="G150" s="1" t="s">
        <v>103</v>
      </c>
      <c r="H150" s="12"/>
    </row>
    <row r="151" spans="1:8" ht="26" x14ac:dyDescent="0.35">
      <c r="A151" s="10" t="s">
        <v>32</v>
      </c>
      <c r="B151" s="10">
        <v>145</v>
      </c>
      <c r="C151" s="1" t="s">
        <v>265</v>
      </c>
      <c r="D151" s="1"/>
      <c r="E151" s="1" t="s">
        <v>118</v>
      </c>
      <c r="F151" s="1"/>
      <c r="G151" s="1" t="s">
        <v>103</v>
      </c>
      <c r="H151" s="1"/>
    </row>
    <row r="152" spans="1:8" ht="26" x14ac:dyDescent="0.35">
      <c r="A152" s="10" t="s">
        <v>32</v>
      </c>
      <c r="B152" s="10">
        <v>146</v>
      </c>
      <c r="C152" s="1" t="s">
        <v>266</v>
      </c>
      <c r="D152" s="12"/>
      <c r="E152" s="1" t="s">
        <v>116</v>
      </c>
      <c r="F152" s="1" t="s">
        <v>50</v>
      </c>
      <c r="G152" s="1" t="s">
        <v>103</v>
      </c>
      <c r="H152" s="12"/>
    </row>
    <row r="153" spans="1:8" ht="65" x14ac:dyDescent="0.35">
      <c r="A153" s="10" t="s">
        <v>32</v>
      </c>
      <c r="B153" s="10">
        <v>147</v>
      </c>
      <c r="C153" s="12" t="s">
        <v>267</v>
      </c>
      <c r="D153" s="1"/>
      <c r="E153" s="1" t="s">
        <v>116</v>
      </c>
      <c r="F153" s="1" t="s">
        <v>52</v>
      </c>
      <c r="G153" s="1" t="s">
        <v>102</v>
      </c>
      <c r="H153" s="1"/>
    </row>
    <row r="154" spans="1:8" x14ac:dyDescent="0.35">
      <c r="A154" s="14" t="s">
        <v>32</v>
      </c>
      <c r="B154" s="14" t="s">
        <v>268</v>
      </c>
      <c r="C154" s="14"/>
      <c r="D154" s="14"/>
      <c r="E154" s="14"/>
      <c r="F154" s="14"/>
      <c r="G154" s="14"/>
      <c r="H154" s="14"/>
    </row>
    <row r="155" spans="1:8" ht="26" x14ac:dyDescent="0.35">
      <c r="A155" s="10" t="s">
        <v>32</v>
      </c>
      <c r="B155" s="10">
        <v>148</v>
      </c>
      <c r="C155" s="1" t="s">
        <v>269</v>
      </c>
      <c r="D155" s="12"/>
      <c r="E155" s="1" t="s">
        <v>116</v>
      </c>
      <c r="F155" s="1" t="s">
        <v>48</v>
      </c>
      <c r="G155" s="1" t="s">
        <v>103</v>
      </c>
      <c r="H155" s="1"/>
    </row>
    <row r="156" spans="1:8" ht="26" x14ac:dyDescent="0.35">
      <c r="A156" s="10" t="s">
        <v>32</v>
      </c>
      <c r="B156" s="10">
        <v>149</v>
      </c>
      <c r="C156" s="1" t="s">
        <v>270</v>
      </c>
      <c r="D156" s="12"/>
      <c r="E156" s="1" t="s">
        <v>116</v>
      </c>
      <c r="F156" s="1" t="s">
        <v>48</v>
      </c>
      <c r="G156" s="1" t="s">
        <v>103</v>
      </c>
      <c r="H156" s="1"/>
    </row>
    <row r="157" spans="1:8" ht="39" x14ac:dyDescent="0.35">
      <c r="A157" s="10" t="s">
        <v>32</v>
      </c>
      <c r="B157" s="10">
        <v>150</v>
      </c>
      <c r="C157" s="1" t="s">
        <v>271</v>
      </c>
      <c r="D157" s="12"/>
      <c r="E157" s="2" t="s">
        <v>118</v>
      </c>
      <c r="F157" s="1"/>
      <c r="G157" s="1" t="s">
        <v>103</v>
      </c>
      <c r="H157" s="12"/>
    </row>
    <row r="158" spans="1:8" ht="26" x14ac:dyDescent="0.35">
      <c r="A158" s="10" t="s">
        <v>32</v>
      </c>
      <c r="B158" s="10">
        <v>151</v>
      </c>
      <c r="C158" s="1" t="s">
        <v>272</v>
      </c>
      <c r="D158" s="1"/>
      <c r="E158" s="1" t="s">
        <v>116</v>
      </c>
      <c r="F158" s="1" t="s">
        <v>48</v>
      </c>
      <c r="G158" s="1" t="s">
        <v>103</v>
      </c>
      <c r="H158" s="1"/>
    </row>
    <row r="159" spans="1:8" ht="26" x14ac:dyDescent="0.35">
      <c r="A159" s="10" t="s">
        <v>32</v>
      </c>
      <c r="B159" s="10">
        <v>152</v>
      </c>
      <c r="C159" s="1" t="s">
        <v>273</v>
      </c>
      <c r="D159" s="1"/>
      <c r="E159" s="17" t="s">
        <v>116</v>
      </c>
      <c r="F159" s="1" t="s">
        <v>50</v>
      </c>
      <c r="G159" s="1" t="s">
        <v>103</v>
      </c>
      <c r="H159" s="1"/>
    </row>
    <row r="160" spans="1:8" ht="26" x14ac:dyDescent="0.35">
      <c r="A160" s="10" t="s">
        <v>32</v>
      </c>
      <c r="B160" s="10">
        <v>153</v>
      </c>
      <c r="C160" s="1" t="s">
        <v>274</v>
      </c>
      <c r="D160" s="1"/>
      <c r="E160" s="17" t="s">
        <v>116</v>
      </c>
      <c r="F160" s="1" t="s">
        <v>48</v>
      </c>
      <c r="G160" s="1" t="s">
        <v>103</v>
      </c>
      <c r="H160" s="1"/>
    </row>
    <row r="161" spans="1:8" ht="26" x14ac:dyDescent="0.35">
      <c r="A161" s="10" t="s">
        <v>32</v>
      </c>
      <c r="B161" s="10">
        <v>154</v>
      </c>
      <c r="C161" s="1" t="s">
        <v>275</v>
      </c>
      <c r="D161" s="1"/>
      <c r="E161" s="17" t="s">
        <v>116</v>
      </c>
      <c r="F161" s="1" t="s">
        <v>48</v>
      </c>
      <c r="G161" s="1" t="s">
        <v>103</v>
      </c>
      <c r="H161" s="1"/>
    </row>
    <row r="162" spans="1:8" ht="26" x14ac:dyDescent="0.35">
      <c r="A162" s="10" t="s">
        <v>32</v>
      </c>
      <c r="B162" s="10">
        <v>155</v>
      </c>
      <c r="C162" s="1" t="s">
        <v>276</v>
      </c>
      <c r="D162" s="1"/>
      <c r="E162" s="1" t="s">
        <v>116</v>
      </c>
      <c r="F162" s="1" t="s">
        <v>52</v>
      </c>
      <c r="G162" s="1" t="s">
        <v>103</v>
      </c>
      <c r="H162" s="1"/>
    </row>
    <row r="163" spans="1:8" ht="39" x14ac:dyDescent="0.35">
      <c r="A163" s="10" t="s">
        <v>32</v>
      </c>
      <c r="B163" s="10">
        <v>156</v>
      </c>
      <c r="C163" s="1" t="s">
        <v>277</v>
      </c>
      <c r="D163" s="12"/>
      <c r="E163" s="1" t="s">
        <v>116</v>
      </c>
      <c r="F163" s="1" t="s">
        <v>52</v>
      </c>
      <c r="G163" s="1" t="s">
        <v>103</v>
      </c>
      <c r="H163" s="12"/>
    </row>
    <row r="164" spans="1:8" ht="26" x14ac:dyDescent="0.35">
      <c r="A164" s="10" t="s">
        <v>32</v>
      </c>
      <c r="B164" s="10">
        <v>157</v>
      </c>
      <c r="C164" s="12" t="s">
        <v>278</v>
      </c>
      <c r="D164" s="12"/>
      <c r="E164" s="1" t="s">
        <v>116</v>
      </c>
      <c r="F164" s="1" t="s">
        <v>52</v>
      </c>
      <c r="G164" s="1" t="s">
        <v>103</v>
      </c>
      <c r="H164" s="12"/>
    </row>
    <row r="165" spans="1:8" ht="26" x14ac:dyDescent="0.35">
      <c r="A165" s="10" t="s">
        <v>32</v>
      </c>
      <c r="B165" s="10">
        <v>158</v>
      </c>
      <c r="C165" s="1" t="s">
        <v>279</v>
      </c>
      <c r="D165" s="1"/>
      <c r="E165" s="17" t="s">
        <v>116</v>
      </c>
      <c r="F165" s="1" t="s">
        <v>48</v>
      </c>
      <c r="G165" s="1" t="s">
        <v>103</v>
      </c>
      <c r="H165" s="1"/>
    </row>
    <row r="166" spans="1:8" ht="39" x14ac:dyDescent="0.35">
      <c r="A166" s="10" t="s">
        <v>32</v>
      </c>
      <c r="B166" s="10">
        <v>159</v>
      </c>
      <c r="C166" s="1" t="s">
        <v>280</v>
      </c>
      <c r="D166" s="1"/>
      <c r="E166" s="17" t="s">
        <v>116</v>
      </c>
      <c r="F166" s="1" t="s">
        <v>48</v>
      </c>
      <c r="G166" s="1" t="s">
        <v>103</v>
      </c>
      <c r="H166" s="12"/>
    </row>
    <row r="167" spans="1:8" ht="65" x14ac:dyDescent="0.35">
      <c r="A167" s="10" t="s">
        <v>32</v>
      </c>
      <c r="B167" s="10">
        <v>160</v>
      </c>
      <c r="C167" s="12" t="s">
        <v>281</v>
      </c>
      <c r="D167" s="1"/>
      <c r="E167" s="1" t="s">
        <v>116</v>
      </c>
      <c r="F167" s="1" t="s">
        <v>48</v>
      </c>
      <c r="G167" s="1" t="s">
        <v>102</v>
      </c>
      <c r="H167" s="1"/>
    </row>
    <row r="168" spans="1:8" ht="26" x14ac:dyDescent="0.35">
      <c r="A168" s="10" t="s">
        <v>32</v>
      </c>
      <c r="B168" s="10">
        <v>161</v>
      </c>
      <c r="C168" s="1" t="s">
        <v>282</v>
      </c>
      <c r="D168" s="1"/>
      <c r="E168" s="1" t="s">
        <v>116</v>
      </c>
      <c r="F168" s="1" t="s">
        <v>50</v>
      </c>
      <c r="G168" s="1" t="s">
        <v>103</v>
      </c>
      <c r="H168" s="1"/>
    </row>
    <row r="169" spans="1:8" ht="26" x14ac:dyDescent="0.35">
      <c r="A169" s="10" t="s">
        <v>32</v>
      </c>
      <c r="B169" s="10">
        <v>162</v>
      </c>
      <c r="C169" s="1" t="s">
        <v>283</v>
      </c>
      <c r="D169" s="12"/>
      <c r="E169" s="1" t="s">
        <v>118</v>
      </c>
      <c r="F169" s="1"/>
      <c r="G169" s="1" t="s">
        <v>103</v>
      </c>
      <c r="H169" s="12"/>
    </row>
    <row r="170" spans="1:8" ht="26" x14ac:dyDescent="0.35">
      <c r="A170" s="10" t="s">
        <v>32</v>
      </c>
      <c r="B170" s="10">
        <v>163</v>
      </c>
      <c r="C170" s="1" t="s">
        <v>284</v>
      </c>
      <c r="D170" s="1"/>
      <c r="E170" s="1" t="s">
        <v>118</v>
      </c>
      <c r="F170" s="1"/>
      <c r="G170" s="1" t="s">
        <v>103</v>
      </c>
      <c r="H170" s="1"/>
    </row>
    <row r="171" spans="1:8" ht="26" x14ac:dyDescent="0.35">
      <c r="A171" s="10" t="s">
        <v>32</v>
      </c>
      <c r="B171" s="10">
        <v>164</v>
      </c>
      <c r="C171" s="1" t="s">
        <v>285</v>
      </c>
      <c r="D171" s="1"/>
      <c r="E171" s="1" t="s">
        <v>116</v>
      </c>
      <c r="F171" s="1" t="s">
        <v>48</v>
      </c>
      <c r="G171" s="1" t="s">
        <v>103</v>
      </c>
      <c r="H171" s="1"/>
    </row>
    <row r="172" spans="1:8" ht="39" x14ac:dyDescent="0.35">
      <c r="A172" s="10" t="s">
        <v>32</v>
      </c>
      <c r="B172" s="10">
        <v>165</v>
      </c>
      <c r="C172" s="1" t="s">
        <v>286</v>
      </c>
      <c r="D172" s="12"/>
      <c r="E172" s="2" t="s">
        <v>116</v>
      </c>
      <c r="F172" s="2" t="s">
        <v>48</v>
      </c>
      <c r="G172" s="2" t="s">
        <v>103</v>
      </c>
      <c r="H172" s="1"/>
    </row>
    <row r="173" spans="1:8" ht="26" x14ac:dyDescent="0.35">
      <c r="A173" s="10" t="s">
        <v>32</v>
      </c>
      <c r="B173" s="10">
        <v>166</v>
      </c>
      <c r="C173" s="1" t="s">
        <v>287</v>
      </c>
      <c r="D173" s="1"/>
      <c r="E173" s="1" t="s">
        <v>116</v>
      </c>
      <c r="F173" s="1" t="s">
        <v>52</v>
      </c>
      <c r="G173" s="1" t="s">
        <v>103</v>
      </c>
      <c r="H173" s="1"/>
    </row>
    <row r="174" spans="1:8" ht="39" x14ac:dyDescent="0.35">
      <c r="A174" s="10" t="s">
        <v>32</v>
      </c>
      <c r="B174" s="10">
        <v>167</v>
      </c>
      <c r="C174" s="1" t="s">
        <v>288</v>
      </c>
      <c r="D174" s="1"/>
      <c r="E174" s="1" t="s">
        <v>116</v>
      </c>
      <c r="F174" s="1" t="s">
        <v>50</v>
      </c>
      <c r="G174" s="1" t="s">
        <v>103</v>
      </c>
      <c r="H174" s="1"/>
    </row>
    <row r="175" spans="1:8" ht="39" x14ac:dyDescent="0.35">
      <c r="A175" s="10" t="s">
        <v>32</v>
      </c>
      <c r="B175" s="10">
        <v>168</v>
      </c>
      <c r="C175" s="1" t="s">
        <v>289</v>
      </c>
      <c r="D175" s="1"/>
      <c r="E175" s="1" t="s">
        <v>116</v>
      </c>
      <c r="F175" s="1" t="s">
        <v>48</v>
      </c>
      <c r="G175" s="1" t="s">
        <v>103</v>
      </c>
      <c r="H175" s="1"/>
    </row>
    <row r="176" spans="1:8" x14ac:dyDescent="0.35">
      <c r="A176" s="14" t="s">
        <v>32</v>
      </c>
      <c r="B176" s="14" t="s">
        <v>290</v>
      </c>
      <c r="C176" s="14"/>
      <c r="D176" s="14"/>
      <c r="E176" s="14"/>
      <c r="F176" s="14"/>
      <c r="G176" s="14"/>
      <c r="H176" s="14"/>
    </row>
    <row r="177" spans="1:8" ht="26" x14ac:dyDescent="0.35">
      <c r="A177" s="10" t="s">
        <v>32</v>
      </c>
      <c r="B177" s="10">
        <v>169</v>
      </c>
      <c r="C177" s="1" t="s">
        <v>291</v>
      </c>
      <c r="D177" s="1"/>
      <c r="E177" s="1" t="s">
        <v>116</v>
      </c>
      <c r="F177" s="1" t="s">
        <v>50</v>
      </c>
      <c r="G177" s="1" t="s">
        <v>103</v>
      </c>
      <c r="H177" s="1"/>
    </row>
    <row r="178" spans="1:8" ht="26" x14ac:dyDescent="0.35">
      <c r="A178" s="10" t="s">
        <v>32</v>
      </c>
      <c r="B178" s="10">
        <v>170</v>
      </c>
      <c r="C178" s="1" t="s">
        <v>292</v>
      </c>
      <c r="D178" s="1"/>
      <c r="E178" s="1" t="s">
        <v>116</v>
      </c>
      <c r="F178" s="1" t="s">
        <v>52</v>
      </c>
      <c r="G178" s="1" t="s">
        <v>103</v>
      </c>
      <c r="H178" s="1"/>
    </row>
    <row r="179" spans="1:8" ht="65" x14ac:dyDescent="0.35">
      <c r="A179" s="10" t="s">
        <v>32</v>
      </c>
      <c r="B179" s="10">
        <v>171</v>
      </c>
      <c r="C179" s="12" t="s">
        <v>293</v>
      </c>
      <c r="D179" s="12"/>
      <c r="E179" s="1" t="s">
        <v>116</v>
      </c>
      <c r="F179" s="1" t="s">
        <v>48</v>
      </c>
      <c r="G179" s="1" t="s">
        <v>102</v>
      </c>
      <c r="H179" s="12"/>
    </row>
    <row r="180" spans="1:8" ht="39" x14ac:dyDescent="0.35">
      <c r="A180" s="10" t="s">
        <v>32</v>
      </c>
      <c r="B180" s="10">
        <v>172</v>
      </c>
      <c r="C180" s="12" t="s">
        <v>294</v>
      </c>
      <c r="D180" s="1"/>
      <c r="E180" s="1" t="s">
        <v>116</v>
      </c>
      <c r="F180" s="1" t="s">
        <v>48</v>
      </c>
      <c r="G180" s="1" t="s">
        <v>102</v>
      </c>
      <c r="H180" s="1"/>
    </row>
    <row r="181" spans="1:8" ht="39" x14ac:dyDescent="0.35">
      <c r="A181" s="10" t="s">
        <v>32</v>
      </c>
      <c r="B181" s="10">
        <v>173</v>
      </c>
      <c r="C181" s="1" t="s">
        <v>295</v>
      </c>
      <c r="D181" s="1"/>
      <c r="E181" s="17" t="s">
        <v>116</v>
      </c>
      <c r="F181" s="1" t="s">
        <v>52</v>
      </c>
      <c r="G181" s="1" t="s">
        <v>103</v>
      </c>
      <c r="H181" s="1"/>
    </row>
    <row r="182" spans="1:8" x14ac:dyDescent="0.35">
      <c r="A182" s="14" t="s">
        <v>32</v>
      </c>
      <c r="B182" s="14" t="s">
        <v>296</v>
      </c>
      <c r="C182" s="14"/>
      <c r="D182" s="14"/>
      <c r="E182" s="14"/>
      <c r="F182" s="14"/>
      <c r="G182" s="14"/>
      <c r="H182" s="14"/>
    </row>
    <row r="183" spans="1:8" ht="52" x14ac:dyDescent="0.35">
      <c r="A183" s="10" t="s">
        <v>32</v>
      </c>
      <c r="B183" s="10">
        <v>174</v>
      </c>
      <c r="C183" s="1" t="s">
        <v>297</v>
      </c>
      <c r="D183" s="1"/>
      <c r="E183" s="1" t="s">
        <v>116</v>
      </c>
      <c r="F183" s="1" t="s">
        <v>52</v>
      </c>
      <c r="G183" s="1" t="s">
        <v>103</v>
      </c>
      <c r="H183" s="1"/>
    </row>
    <row r="184" spans="1:8" ht="26" x14ac:dyDescent="0.35">
      <c r="A184" s="10" t="s">
        <v>32</v>
      </c>
      <c r="B184" s="10">
        <v>175</v>
      </c>
      <c r="C184" s="1" t="s">
        <v>298</v>
      </c>
      <c r="D184" s="1"/>
      <c r="E184" s="1" t="s">
        <v>116</v>
      </c>
      <c r="F184" s="1" t="s">
        <v>52</v>
      </c>
      <c r="G184" s="1" t="s">
        <v>103</v>
      </c>
      <c r="H184" s="1"/>
    </row>
    <row r="185" spans="1:8" x14ac:dyDescent="0.35">
      <c r="A185" s="14" t="s">
        <v>33</v>
      </c>
      <c r="B185" s="14" t="s">
        <v>299</v>
      </c>
      <c r="C185" s="15"/>
      <c r="D185" s="15"/>
      <c r="E185" s="15"/>
      <c r="F185" s="15"/>
      <c r="G185" s="15"/>
      <c r="H185" s="15"/>
    </row>
    <row r="186" spans="1:8" x14ac:dyDescent="0.35">
      <c r="A186" s="1" t="s">
        <v>33</v>
      </c>
      <c r="B186" s="10">
        <v>176</v>
      </c>
      <c r="C186" s="1" t="s">
        <v>300</v>
      </c>
      <c r="D186" s="1"/>
      <c r="E186" s="2" t="s">
        <v>118</v>
      </c>
      <c r="F186" s="1"/>
      <c r="G186" s="1" t="s">
        <v>103</v>
      </c>
      <c r="H186" s="12"/>
    </row>
    <row r="187" spans="1:8" ht="52" x14ac:dyDescent="0.35">
      <c r="A187" s="1" t="s">
        <v>33</v>
      </c>
      <c r="B187" s="10">
        <v>177</v>
      </c>
      <c r="C187" s="12" t="s">
        <v>301</v>
      </c>
      <c r="D187" s="12"/>
      <c r="E187" s="1" t="s">
        <v>118</v>
      </c>
      <c r="F187" s="1"/>
      <c r="G187" s="1" t="s">
        <v>103</v>
      </c>
      <c r="H187" s="12"/>
    </row>
    <row r="188" spans="1:8" x14ac:dyDescent="0.35">
      <c r="A188" s="14" t="s">
        <v>33</v>
      </c>
      <c r="B188" s="14" t="s">
        <v>302</v>
      </c>
      <c r="C188" s="15"/>
      <c r="D188" s="15"/>
      <c r="E188" s="15"/>
      <c r="F188" s="15"/>
      <c r="G188" s="15"/>
      <c r="H188" s="15"/>
    </row>
    <row r="189" spans="1:8" ht="204.75" customHeight="1" x14ac:dyDescent="0.35">
      <c r="A189" s="1" t="s">
        <v>33</v>
      </c>
      <c r="B189" s="10">
        <v>178</v>
      </c>
      <c r="C189" s="12" t="s">
        <v>303</v>
      </c>
      <c r="D189" s="1"/>
      <c r="E189" s="2" t="s">
        <v>116</v>
      </c>
      <c r="F189" s="1" t="s">
        <v>48</v>
      </c>
      <c r="G189" s="1" t="s">
        <v>102</v>
      </c>
      <c r="H189" s="1"/>
    </row>
    <row r="190" spans="1:8" ht="39" x14ac:dyDescent="0.35">
      <c r="A190" s="1" t="s">
        <v>33</v>
      </c>
      <c r="B190" s="10">
        <v>179</v>
      </c>
      <c r="C190" s="1" t="s">
        <v>304</v>
      </c>
      <c r="D190" s="1"/>
      <c r="E190" s="2" t="s">
        <v>118</v>
      </c>
      <c r="F190" s="1"/>
      <c r="G190" s="1" t="s">
        <v>103</v>
      </c>
      <c r="H190" s="12"/>
    </row>
    <row r="191" spans="1:8" ht="26" x14ac:dyDescent="0.35">
      <c r="A191" s="1" t="s">
        <v>33</v>
      </c>
      <c r="B191" s="10">
        <v>180</v>
      </c>
      <c r="C191" s="1" t="s">
        <v>305</v>
      </c>
      <c r="D191" s="1"/>
      <c r="E191" s="2" t="s">
        <v>116</v>
      </c>
      <c r="F191" s="1" t="s">
        <v>48</v>
      </c>
      <c r="G191" s="1" t="s">
        <v>103</v>
      </c>
      <c r="H191" s="12"/>
    </row>
    <row r="192" spans="1:8" ht="26" x14ac:dyDescent="0.35">
      <c r="A192" s="1" t="s">
        <v>33</v>
      </c>
      <c r="B192" s="10">
        <v>181</v>
      </c>
      <c r="C192" s="1" t="s">
        <v>306</v>
      </c>
      <c r="D192" s="12"/>
      <c r="E192" s="2" t="s">
        <v>118</v>
      </c>
      <c r="F192" s="1"/>
      <c r="G192" s="1" t="s">
        <v>103</v>
      </c>
      <c r="H192" s="12"/>
    </row>
    <row r="193" spans="1:8" ht="39" x14ac:dyDescent="0.35">
      <c r="A193" s="1" t="s">
        <v>33</v>
      </c>
      <c r="B193" s="10">
        <v>183</v>
      </c>
      <c r="C193" s="12" t="s">
        <v>307</v>
      </c>
      <c r="D193" s="12"/>
      <c r="E193" s="2" t="s">
        <v>118</v>
      </c>
      <c r="F193" s="1"/>
      <c r="G193" s="1" t="s">
        <v>103</v>
      </c>
      <c r="H193" s="12"/>
    </row>
    <row r="194" spans="1:8" ht="26" x14ac:dyDescent="0.35">
      <c r="A194" s="1" t="s">
        <v>33</v>
      </c>
      <c r="B194" s="10">
        <v>184</v>
      </c>
      <c r="C194" s="12" t="s">
        <v>308</v>
      </c>
      <c r="D194" s="12"/>
      <c r="E194" s="2" t="s">
        <v>116</v>
      </c>
      <c r="F194" s="1" t="s">
        <v>48</v>
      </c>
      <c r="G194" s="1" t="s">
        <v>103</v>
      </c>
      <c r="H194" s="12"/>
    </row>
    <row r="195" spans="1:8" ht="117" x14ac:dyDescent="0.35">
      <c r="A195" s="1" t="s">
        <v>33</v>
      </c>
      <c r="B195" s="10">
        <v>185</v>
      </c>
      <c r="C195" s="1" t="s">
        <v>309</v>
      </c>
      <c r="D195" s="1"/>
      <c r="E195" s="2" t="s">
        <v>116</v>
      </c>
      <c r="F195" s="1" t="s">
        <v>52</v>
      </c>
      <c r="G195" s="1" t="s">
        <v>103</v>
      </c>
      <c r="H195" s="12"/>
    </row>
    <row r="196" spans="1:8" ht="26" x14ac:dyDescent="0.35">
      <c r="A196" s="1" t="s">
        <v>33</v>
      </c>
      <c r="B196" s="10">
        <v>188</v>
      </c>
      <c r="C196" s="1" t="s">
        <v>310</v>
      </c>
      <c r="D196" s="1"/>
      <c r="E196" s="12" t="s">
        <v>116</v>
      </c>
      <c r="F196" s="12" t="s">
        <v>48</v>
      </c>
      <c r="G196" s="1" t="s">
        <v>103</v>
      </c>
      <c r="H196" s="12"/>
    </row>
    <row r="197" spans="1:8" ht="26" x14ac:dyDescent="0.35">
      <c r="A197" s="1" t="s">
        <v>33</v>
      </c>
      <c r="B197" s="10">
        <v>189</v>
      </c>
      <c r="C197" s="12" t="s">
        <v>311</v>
      </c>
      <c r="D197" s="1"/>
      <c r="E197" s="2" t="s">
        <v>118</v>
      </c>
      <c r="F197" s="1"/>
      <c r="G197" s="1" t="s">
        <v>103</v>
      </c>
      <c r="H197" s="1"/>
    </row>
    <row r="198" spans="1:8" x14ac:dyDescent="0.35">
      <c r="A198" s="1" t="s">
        <v>33</v>
      </c>
      <c r="B198" s="10">
        <v>190</v>
      </c>
      <c r="C198" s="1" t="s">
        <v>312</v>
      </c>
      <c r="D198" s="1"/>
      <c r="E198" s="2" t="s">
        <v>118</v>
      </c>
      <c r="F198" s="1"/>
      <c r="G198" s="1" t="s">
        <v>103</v>
      </c>
      <c r="H198" s="1"/>
    </row>
    <row r="199" spans="1:8" ht="52" x14ac:dyDescent="0.35">
      <c r="A199" s="1" t="s">
        <v>33</v>
      </c>
      <c r="B199" s="10">
        <v>191</v>
      </c>
      <c r="C199" s="1" t="s">
        <v>313</v>
      </c>
      <c r="D199" s="1"/>
      <c r="E199" s="2" t="s">
        <v>118</v>
      </c>
      <c r="F199" s="1"/>
      <c r="G199" s="1" t="s">
        <v>103</v>
      </c>
      <c r="H199" s="1"/>
    </row>
    <row r="200" spans="1:8" ht="26" x14ac:dyDescent="0.35">
      <c r="A200" s="1" t="s">
        <v>33</v>
      </c>
      <c r="B200" s="10">
        <v>192</v>
      </c>
      <c r="C200" s="1" t="s">
        <v>314</v>
      </c>
      <c r="D200" s="1"/>
      <c r="E200" s="2" t="s">
        <v>118</v>
      </c>
      <c r="F200" s="1"/>
      <c r="G200" s="1" t="s">
        <v>103</v>
      </c>
      <c r="H200" s="12"/>
    </row>
    <row r="201" spans="1:8" ht="26" x14ac:dyDescent="0.35">
      <c r="A201" s="1" t="s">
        <v>33</v>
      </c>
      <c r="B201" s="10" t="s">
        <v>315</v>
      </c>
      <c r="C201" s="12" t="s">
        <v>316</v>
      </c>
      <c r="D201" s="1"/>
      <c r="E201" s="2" t="s">
        <v>116</v>
      </c>
      <c r="F201" s="1" t="s">
        <v>48</v>
      </c>
      <c r="G201" s="1" t="s">
        <v>103</v>
      </c>
      <c r="H201" s="12"/>
    </row>
    <row r="202" spans="1:8" ht="26" x14ac:dyDescent="0.35">
      <c r="A202" s="1" t="s">
        <v>33</v>
      </c>
      <c r="B202" s="10" t="s">
        <v>317</v>
      </c>
      <c r="C202" s="12" t="s">
        <v>318</v>
      </c>
      <c r="D202" s="1"/>
      <c r="E202" s="12" t="s">
        <v>118</v>
      </c>
      <c r="F202" s="1"/>
      <c r="G202" s="1" t="s">
        <v>103</v>
      </c>
      <c r="H202" s="12"/>
    </row>
    <row r="203" spans="1:8" ht="26" x14ac:dyDescent="0.35">
      <c r="A203" s="1" t="s">
        <v>33</v>
      </c>
      <c r="B203" s="10">
        <v>195</v>
      </c>
      <c r="C203" s="1" t="s">
        <v>319</v>
      </c>
      <c r="D203" s="1"/>
      <c r="E203" s="2" t="s">
        <v>118</v>
      </c>
      <c r="F203" s="1"/>
      <c r="G203" s="1" t="s">
        <v>103</v>
      </c>
      <c r="H203" s="12"/>
    </row>
    <row r="204" spans="1:8" ht="39" x14ac:dyDescent="0.35">
      <c r="A204" s="1" t="s">
        <v>33</v>
      </c>
      <c r="B204" s="10">
        <v>196</v>
      </c>
      <c r="C204" s="1" t="s">
        <v>320</v>
      </c>
      <c r="D204" s="1"/>
      <c r="E204" s="2" t="s">
        <v>118</v>
      </c>
      <c r="F204" s="1"/>
      <c r="G204" s="1" t="s">
        <v>103</v>
      </c>
      <c r="H204" s="12"/>
    </row>
    <row r="205" spans="1:8" ht="26" x14ac:dyDescent="0.35">
      <c r="A205" s="1" t="s">
        <v>33</v>
      </c>
      <c r="B205" s="10">
        <v>198</v>
      </c>
      <c r="C205" s="1" t="s">
        <v>321</v>
      </c>
      <c r="D205" s="12"/>
      <c r="E205" s="2" t="s">
        <v>118</v>
      </c>
      <c r="F205" s="1"/>
      <c r="G205" s="1" t="s">
        <v>103</v>
      </c>
      <c r="H205" s="12"/>
    </row>
    <row r="206" spans="1:8" x14ac:dyDescent="0.35">
      <c r="A206" s="14" t="s">
        <v>33</v>
      </c>
      <c r="B206" s="14" t="s">
        <v>322</v>
      </c>
      <c r="C206" s="15"/>
      <c r="D206" s="15"/>
      <c r="E206" s="15"/>
      <c r="F206" s="15"/>
      <c r="G206" s="15"/>
      <c r="H206" s="15"/>
    </row>
    <row r="207" spans="1:8" ht="26" x14ac:dyDescent="0.35">
      <c r="A207" s="1" t="s">
        <v>33</v>
      </c>
      <c r="B207" s="10">
        <v>201</v>
      </c>
      <c r="C207" s="1" t="s">
        <v>323</v>
      </c>
      <c r="D207" s="12"/>
      <c r="E207" s="2" t="s">
        <v>118</v>
      </c>
      <c r="F207" s="1"/>
      <c r="G207" s="1" t="s">
        <v>103</v>
      </c>
      <c r="H207" s="12"/>
    </row>
  </sheetData>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C22"/>
  <sheetViews>
    <sheetView zoomScale="115" zoomScaleNormal="115" zoomScaleSheetLayoutView="85" workbookViewId="0">
      <selection activeCell="C20" sqref="C20"/>
    </sheetView>
  </sheetViews>
  <sheetFormatPr defaultColWidth="18.81640625" defaultRowHeight="13" x14ac:dyDescent="0.3"/>
  <cols>
    <col min="1" max="1" width="13.1796875" style="49" bestFit="1" customWidth="1"/>
    <col min="2" max="2" width="23.81640625" style="50" customWidth="1"/>
    <col min="3" max="3" width="148.453125" style="78" customWidth="1"/>
    <col min="4" max="16384" width="18.81640625" style="49"/>
  </cols>
  <sheetData>
    <row r="1" spans="1:3" s="2" customFormat="1" ht="23.5" x14ac:dyDescent="0.35">
      <c r="A1" s="80" t="s">
        <v>324</v>
      </c>
      <c r="B1" s="80"/>
      <c r="C1" s="80"/>
    </row>
    <row r="2" spans="1:3" s="2" customFormat="1" x14ac:dyDescent="0.35">
      <c r="A2" s="69" t="s">
        <v>107</v>
      </c>
      <c r="B2" s="70" t="s">
        <v>9</v>
      </c>
      <c r="C2" s="69" t="s">
        <v>325</v>
      </c>
    </row>
    <row r="3" spans="1:3" x14ac:dyDescent="0.3">
      <c r="A3" s="14"/>
      <c r="B3" s="14"/>
      <c r="C3" s="72" t="s">
        <v>326</v>
      </c>
    </row>
    <row r="4" spans="1:3" x14ac:dyDescent="0.3">
      <c r="A4" s="10" t="s">
        <v>327</v>
      </c>
      <c r="B4" s="59" t="s">
        <v>15</v>
      </c>
      <c r="C4" s="2" t="s">
        <v>328</v>
      </c>
    </row>
    <row r="5" spans="1:3" x14ac:dyDescent="0.3">
      <c r="A5" s="14"/>
      <c r="B5" s="14"/>
      <c r="C5" s="72" t="s">
        <v>17</v>
      </c>
    </row>
    <row r="6" spans="1:3" x14ac:dyDescent="0.3">
      <c r="A6" s="10"/>
      <c r="B6" s="71"/>
      <c r="C6" s="1" t="s">
        <v>329</v>
      </c>
    </row>
    <row r="7" spans="1:3" x14ac:dyDescent="0.3">
      <c r="A7" s="72"/>
      <c r="B7" s="72"/>
      <c r="C7" s="72" t="s">
        <v>18</v>
      </c>
    </row>
    <row r="8" spans="1:3" s="2" customFormat="1" ht="36.75" customHeight="1" x14ac:dyDescent="0.35">
      <c r="A8" s="10" t="s">
        <v>330</v>
      </c>
      <c r="B8" s="10" t="s">
        <v>331</v>
      </c>
      <c r="C8" s="22" t="s">
        <v>332</v>
      </c>
    </row>
    <row r="9" spans="1:3" s="2" customFormat="1" ht="42.75" customHeight="1" x14ac:dyDescent="0.35">
      <c r="A9" s="10" t="s">
        <v>333</v>
      </c>
      <c r="B9" s="10" t="s">
        <v>331</v>
      </c>
      <c r="C9" s="1" t="s">
        <v>334</v>
      </c>
    </row>
    <row r="10" spans="1:3" s="2" customFormat="1" x14ac:dyDescent="0.35">
      <c r="A10" s="10" t="s">
        <v>335</v>
      </c>
      <c r="B10" s="10" t="s">
        <v>331</v>
      </c>
      <c r="C10" s="1" t="s">
        <v>336</v>
      </c>
    </row>
    <row r="11" spans="1:3" s="2" customFormat="1" x14ac:dyDescent="0.35">
      <c r="A11" s="10" t="s">
        <v>337</v>
      </c>
      <c r="B11" s="10" t="s">
        <v>338</v>
      </c>
      <c r="C11" s="1" t="s">
        <v>339</v>
      </c>
    </row>
    <row r="12" spans="1:3" s="2" customFormat="1" x14ac:dyDescent="0.35">
      <c r="A12" s="10" t="s">
        <v>340</v>
      </c>
      <c r="B12" s="10" t="s">
        <v>341</v>
      </c>
      <c r="C12" s="1" t="s">
        <v>342</v>
      </c>
    </row>
    <row r="13" spans="1:3" s="2" customFormat="1" x14ac:dyDescent="0.35">
      <c r="A13" s="10" t="s">
        <v>343</v>
      </c>
      <c r="B13" s="10" t="s">
        <v>341</v>
      </c>
      <c r="C13" s="1" t="s">
        <v>344</v>
      </c>
    </row>
    <row r="14" spans="1:3" s="2" customFormat="1" x14ac:dyDescent="0.35">
      <c r="A14" s="10" t="s">
        <v>345</v>
      </c>
      <c r="B14" s="10" t="s">
        <v>346</v>
      </c>
      <c r="C14" s="1" t="s">
        <v>347</v>
      </c>
    </row>
    <row r="15" spans="1:3" x14ac:dyDescent="0.3">
      <c r="A15" s="10" t="s">
        <v>348</v>
      </c>
      <c r="B15" s="10" t="s">
        <v>346</v>
      </c>
      <c r="C15" s="1" t="s">
        <v>349</v>
      </c>
    </row>
    <row r="16" spans="1:3" s="2" customFormat="1" x14ac:dyDescent="0.35">
      <c r="A16" s="14"/>
      <c r="B16" s="14"/>
      <c r="C16" s="72" t="s">
        <v>350</v>
      </c>
    </row>
    <row r="17" spans="1:3" s="2" customFormat="1" x14ac:dyDescent="0.35">
      <c r="A17" s="10" t="s">
        <v>351</v>
      </c>
      <c r="B17" s="71" t="s">
        <v>352</v>
      </c>
      <c r="C17" s="1" t="s">
        <v>353</v>
      </c>
    </row>
    <row r="18" spans="1:3" s="2" customFormat="1" x14ac:dyDescent="0.35">
      <c r="A18" s="10" t="s">
        <v>354</v>
      </c>
      <c r="B18" s="71" t="s">
        <v>355</v>
      </c>
      <c r="C18" s="1" t="s">
        <v>356</v>
      </c>
    </row>
    <row r="19" spans="1:3" x14ac:dyDescent="0.3">
      <c r="A19" s="10" t="s">
        <v>357</v>
      </c>
      <c r="B19" s="71" t="s">
        <v>355</v>
      </c>
      <c r="C19" s="1" t="s">
        <v>358</v>
      </c>
    </row>
    <row r="20" spans="1:3" s="2" customFormat="1" ht="47.25" customHeight="1" x14ac:dyDescent="0.35">
      <c r="A20" s="10" t="s">
        <v>359</v>
      </c>
      <c r="B20" s="71" t="s">
        <v>355</v>
      </c>
      <c r="C20" s="1" t="s">
        <v>360</v>
      </c>
    </row>
    <row r="21" spans="1:3" s="2" customFormat="1" x14ac:dyDescent="0.35">
      <c r="A21" s="10" t="s">
        <v>361</v>
      </c>
      <c r="B21" s="71" t="s">
        <v>355</v>
      </c>
      <c r="C21" s="1" t="s">
        <v>362</v>
      </c>
    </row>
    <row r="22" spans="1:3" x14ac:dyDescent="0.3">
      <c r="A22" s="10" t="s">
        <v>363</v>
      </c>
      <c r="B22" s="71" t="s">
        <v>352</v>
      </c>
      <c r="C22" s="1" t="s">
        <v>364</v>
      </c>
    </row>
  </sheetData>
  <autoFilter ref="A2:C22" xr:uid="{C73E821C-1AB4-409B-A2CA-46C971AB8CE8}"/>
  <mergeCells count="1">
    <mergeCell ref="A1:C1"/>
  </mergeCells>
  <phoneticPr fontId="21" type="noConversion"/>
  <pageMargins left="0.70866141732283472" right="0.70866141732283472" top="0.74803149606299213" bottom="0.74803149606299213" header="0.31496062992125984" footer="0.31496062992125984"/>
  <pageSetup paperSize="9" scale="70" fitToHeight="0" orientation="landscape" r:id="rId1"/>
  <headerFooter>
    <oddFooter>&amp;L&amp;F - &amp;A&amp;C&amp;D&amp;RPagina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C18"/>
  <sheetViews>
    <sheetView zoomScale="106" zoomScaleNormal="106" workbookViewId="0">
      <selection activeCell="C2" sqref="C2"/>
    </sheetView>
  </sheetViews>
  <sheetFormatPr defaultColWidth="8.453125" defaultRowHeight="13" x14ac:dyDescent="0.3"/>
  <cols>
    <col min="1" max="1" width="13.1796875" style="59" bestFit="1" customWidth="1"/>
    <col min="2" max="2" width="30.7265625" style="59" bestFit="1" customWidth="1"/>
    <col min="3" max="3" width="164.7265625" style="75" bestFit="1" customWidth="1"/>
    <col min="4" max="16384" width="8.453125" style="49"/>
  </cols>
  <sheetData>
    <row r="1" spans="1:3" s="2" customFormat="1" ht="23.5" x14ac:dyDescent="0.35">
      <c r="A1" s="80" t="s">
        <v>365</v>
      </c>
      <c r="B1" s="80"/>
      <c r="C1" s="80"/>
    </row>
    <row r="2" spans="1:3" s="2" customFormat="1" x14ac:dyDescent="0.35">
      <c r="A2" s="73" t="s">
        <v>107</v>
      </c>
      <c r="B2" s="74" t="s">
        <v>9</v>
      </c>
      <c r="C2" s="73" t="s">
        <v>325</v>
      </c>
    </row>
    <row r="3" spans="1:3" s="2" customFormat="1" x14ac:dyDescent="0.35">
      <c r="A3" s="14"/>
      <c r="B3" s="14" t="s">
        <v>25</v>
      </c>
      <c r="C3" s="72" t="s">
        <v>25</v>
      </c>
    </row>
    <row r="4" spans="1:3" s="2" customFormat="1" x14ac:dyDescent="0.35">
      <c r="A4" s="10" t="s">
        <v>366</v>
      </c>
      <c r="B4" s="10" t="s">
        <v>25</v>
      </c>
      <c r="C4" s="71" t="s">
        <v>367</v>
      </c>
    </row>
    <row r="5" spans="1:3" s="2" customFormat="1" x14ac:dyDescent="0.35">
      <c r="A5" s="14"/>
      <c r="B5" s="14" t="s">
        <v>27</v>
      </c>
      <c r="C5" s="72" t="s">
        <v>27</v>
      </c>
    </row>
    <row r="6" spans="1:3" s="2" customFormat="1" x14ac:dyDescent="0.35">
      <c r="A6" s="10" t="s">
        <v>368</v>
      </c>
      <c r="B6" s="10" t="s">
        <v>369</v>
      </c>
      <c r="C6" s="71" t="s">
        <v>370</v>
      </c>
    </row>
    <row r="7" spans="1:3" x14ac:dyDescent="0.3">
      <c r="A7" s="10" t="s">
        <v>371</v>
      </c>
      <c r="B7" s="10" t="s">
        <v>369</v>
      </c>
      <c r="C7" s="71" t="s">
        <v>372</v>
      </c>
    </row>
    <row r="8" spans="1:3" x14ac:dyDescent="0.3">
      <c r="A8" s="10" t="s">
        <v>373</v>
      </c>
      <c r="B8" s="10" t="s">
        <v>374</v>
      </c>
      <c r="C8" s="75" t="s">
        <v>375</v>
      </c>
    </row>
    <row r="9" spans="1:3" ht="26" x14ac:dyDescent="0.3">
      <c r="A9" s="10" t="s">
        <v>376</v>
      </c>
      <c r="B9" s="10" t="s">
        <v>374</v>
      </c>
      <c r="C9" s="75" t="s">
        <v>377</v>
      </c>
    </row>
    <row r="10" spans="1:3" ht="26" x14ac:dyDescent="0.3">
      <c r="A10" s="10" t="s">
        <v>378</v>
      </c>
      <c r="B10" s="10" t="s">
        <v>374</v>
      </c>
      <c r="C10" s="75" t="s">
        <v>379</v>
      </c>
    </row>
    <row r="11" spans="1:3" ht="26" x14ac:dyDescent="0.3">
      <c r="A11" s="10" t="s">
        <v>380</v>
      </c>
      <c r="B11" s="10" t="s">
        <v>374</v>
      </c>
      <c r="C11" s="71" t="s">
        <v>381</v>
      </c>
    </row>
    <row r="12" spans="1:3" ht="78" x14ac:dyDescent="0.3">
      <c r="A12" s="10" t="s">
        <v>382</v>
      </c>
      <c r="B12" s="10" t="s">
        <v>383</v>
      </c>
      <c r="C12" s="71" t="s">
        <v>384</v>
      </c>
    </row>
    <row r="13" spans="1:3" ht="78" x14ac:dyDescent="0.3">
      <c r="A13" s="10" t="s">
        <v>385</v>
      </c>
      <c r="B13" s="10" t="s">
        <v>386</v>
      </c>
      <c r="C13" s="71" t="s">
        <v>387</v>
      </c>
    </row>
    <row r="14" spans="1:3" s="2" customFormat="1" x14ac:dyDescent="0.35">
      <c r="A14" s="14"/>
      <c r="B14" s="14" t="s">
        <v>388</v>
      </c>
      <c r="C14" s="72" t="s">
        <v>388</v>
      </c>
    </row>
    <row r="15" spans="1:3" x14ac:dyDescent="0.3">
      <c r="A15" s="10" t="s">
        <v>389</v>
      </c>
      <c r="B15" s="10" t="s">
        <v>29</v>
      </c>
      <c r="C15" s="71" t="s">
        <v>390</v>
      </c>
    </row>
    <row r="16" spans="1:3" x14ac:dyDescent="0.3">
      <c r="A16" s="10" t="s">
        <v>391</v>
      </c>
      <c r="B16" s="10" t="s">
        <v>29</v>
      </c>
      <c r="C16" s="71" t="s">
        <v>392</v>
      </c>
    </row>
    <row r="17" spans="1:3" x14ac:dyDescent="0.3">
      <c r="A17" s="10" t="s">
        <v>393</v>
      </c>
      <c r="B17" s="10" t="s">
        <v>29</v>
      </c>
      <c r="C17" s="71" t="s">
        <v>394</v>
      </c>
    </row>
    <row r="18" spans="1:3" ht="91" x14ac:dyDescent="0.3">
      <c r="A18" s="10" t="s">
        <v>395</v>
      </c>
      <c r="B18" s="10" t="s">
        <v>29</v>
      </c>
      <c r="C18" s="71" t="s">
        <v>396</v>
      </c>
    </row>
  </sheetData>
  <autoFilter ref="A2:C18" xr:uid="{71CBD0CC-2BB0-4FC5-8DF6-C192BE98D0E3}"/>
  <mergeCells count="1">
    <mergeCell ref="A1:C1"/>
  </mergeCells>
  <pageMargins left="0.70866141732283472" right="0.70866141732283472" top="0.74803149606299213" bottom="0.74803149606299213" header="0.31496062992125984" footer="0.31496062992125984"/>
  <pageSetup paperSize="9" scale="62" fitToHeight="0" orientation="landscape" r:id="rId1"/>
  <headerFooter>
    <oddFooter>&amp;L&amp;F - &amp;A&amp;C&amp;D&amp;RPagina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A42"/>
  <sheetViews>
    <sheetView zoomScale="85" zoomScaleNormal="85" workbookViewId="0"/>
  </sheetViews>
  <sheetFormatPr defaultColWidth="8.453125" defaultRowHeight="14.5" x14ac:dyDescent="0.35"/>
  <cols>
    <col min="1" max="1" width="11.7265625" bestFit="1" customWidth="1"/>
    <col min="2" max="2" width="14.81640625" bestFit="1" customWidth="1"/>
    <col min="3" max="3" width="122.453125" bestFit="1" customWidth="1"/>
    <col min="4" max="27" width="8.453125" style="45"/>
  </cols>
  <sheetData>
    <row r="1" spans="1:3" ht="21" x14ac:dyDescent="0.5">
      <c r="A1" s="46" t="s">
        <v>397</v>
      </c>
      <c r="B1" s="46" t="s">
        <v>9</v>
      </c>
      <c r="C1" s="46" t="s">
        <v>398</v>
      </c>
    </row>
    <row r="2" spans="1:3" x14ac:dyDescent="0.35">
      <c r="A2" s="66" t="s">
        <v>399</v>
      </c>
      <c r="B2" s="66" t="s">
        <v>400</v>
      </c>
      <c r="C2" s="55" t="s">
        <v>401</v>
      </c>
    </row>
    <row r="3" spans="1:3" ht="87" x14ac:dyDescent="0.35">
      <c r="A3" s="66" t="s">
        <v>402</v>
      </c>
      <c r="B3" s="66" t="s">
        <v>403</v>
      </c>
      <c r="C3" s="67" t="s">
        <v>404</v>
      </c>
    </row>
    <row r="4" spans="1:3" ht="72.5" x14ac:dyDescent="0.35">
      <c r="A4" s="66" t="s">
        <v>405</v>
      </c>
      <c r="B4" s="66" t="s">
        <v>406</v>
      </c>
      <c r="C4" s="66" t="s">
        <v>407</v>
      </c>
    </row>
    <row r="5" spans="1:3" ht="29" x14ac:dyDescent="0.35">
      <c r="A5" s="66" t="s">
        <v>408</v>
      </c>
      <c r="B5" s="66" t="s">
        <v>403</v>
      </c>
      <c r="C5" s="66" t="s">
        <v>409</v>
      </c>
    </row>
    <row r="6" spans="1:3" ht="29" x14ac:dyDescent="0.35">
      <c r="A6" s="66" t="s">
        <v>410</v>
      </c>
      <c r="B6" s="66" t="s">
        <v>403</v>
      </c>
      <c r="C6" s="66" t="s">
        <v>411</v>
      </c>
    </row>
    <row r="7" spans="1:3" ht="43.5" x14ac:dyDescent="0.35">
      <c r="A7" s="66" t="s">
        <v>412</v>
      </c>
      <c r="B7" s="66" t="s">
        <v>413</v>
      </c>
      <c r="C7" s="66" t="s">
        <v>414</v>
      </c>
    </row>
    <row r="8" spans="1:3" x14ac:dyDescent="0.35">
      <c r="A8" s="66" t="s">
        <v>415</v>
      </c>
      <c r="B8" s="66" t="s">
        <v>352</v>
      </c>
      <c r="C8" s="66" t="s">
        <v>416</v>
      </c>
    </row>
    <row r="9" spans="1:3" ht="58" x14ac:dyDescent="0.35">
      <c r="A9" s="66" t="s">
        <v>417</v>
      </c>
      <c r="B9" s="66" t="s">
        <v>403</v>
      </c>
      <c r="C9" s="66" t="s">
        <v>418</v>
      </c>
    </row>
    <row r="10" spans="1:3" ht="58" x14ac:dyDescent="0.35">
      <c r="A10" s="66" t="s">
        <v>419</v>
      </c>
      <c r="B10" s="66" t="s">
        <v>403</v>
      </c>
      <c r="C10" s="66" t="s">
        <v>420</v>
      </c>
    </row>
    <row r="11" spans="1:3" ht="29" x14ac:dyDescent="0.35">
      <c r="A11" s="66" t="s">
        <v>421</v>
      </c>
      <c r="B11" s="66" t="s">
        <v>422</v>
      </c>
      <c r="C11" s="66" t="s">
        <v>423</v>
      </c>
    </row>
    <row r="12" spans="1:3" x14ac:dyDescent="0.35">
      <c r="A12" s="66" t="s">
        <v>424</v>
      </c>
      <c r="B12" s="66" t="s">
        <v>425</v>
      </c>
      <c r="C12" s="66" t="s">
        <v>426</v>
      </c>
    </row>
    <row r="13" spans="1:3" x14ac:dyDescent="0.35">
      <c r="A13" s="66" t="s">
        <v>427</v>
      </c>
      <c r="B13" s="66" t="s">
        <v>428</v>
      </c>
      <c r="C13" s="68" t="s">
        <v>429</v>
      </c>
    </row>
    <row r="14" spans="1:3" s="63" customFormat="1" ht="29" x14ac:dyDescent="0.35">
      <c r="A14" s="66" t="s">
        <v>430</v>
      </c>
      <c r="B14" s="66" t="s">
        <v>431</v>
      </c>
      <c r="C14" s="79" t="s">
        <v>432</v>
      </c>
    </row>
    <row r="15" spans="1:3" s="63" customFormat="1" ht="43.5" x14ac:dyDescent="0.35">
      <c r="A15" s="66" t="s">
        <v>433</v>
      </c>
      <c r="B15" s="66" t="s">
        <v>431</v>
      </c>
      <c r="C15" s="79" t="s">
        <v>434</v>
      </c>
    </row>
    <row r="16" spans="1:3" s="63" customFormat="1" x14ac:dyDescent="0.35">
      <c r="A16" s="64"/>
      <c r="B16" s="64"/>
      <c r="C16" s="65"/>
    </row>
    <row r="17" spans="1:3" s="63" customFormat="1" x14ac:dyDescent="0.35">
      <c r="A17" s="64"/>
      <c r="B17" s="64"/>
    </row>
    <row r="18" spans="1:3" s="63" customFormat="1" x14ac:dyDescent="0.35">
      <c r="B18" s="64"/>
      <c r="C18" s="64"/>
    </row>
    <row r="19" spans="1:3" s="63" customFormat="1" x14ac:dyDescent="0.35">
      <c r="A19" s="64"/>
      <c r="B19" s="64"/>
      <c r="C19" s="64"/>
    </row>
    <row r="20" spans="1:3" s="63" customFormat="1" x14ac:dyDescent="0.35">
      <c r="A20" s="64"/>
      <c r="B20" s="64"/>
      <c r="C20" s="64"/>
    </row>
    <row r="21" spans="1:3" s="63" customFormat="1" x14ac:dyDescent="0.35"/>
    <row r="22" spans="1:3" s="63" customFormat="1" x14ac:dyDescent="0.35"/>
    <row r="23" spans="1:3" s="63" customFormat="1" x14ac:dyDescent="0.35"/>
    <row r="24" spans="1:3" s="63" customFormat="1" x14ac:dyDescent="0.35"/>
    <row r="25" spans="1:3" s="63" customFormat="1" x14ac:dyDescent="0.35"/>
    <row r="26" spans="1:3" s="63" customFormat="1" x14ac:dyDescent="0.35"/>
    <row r="27" spans="1:3" s="63" customFormat="1" x14ac:dyDescent="0.35"/>
    <row r="28" spans="1:3" s="45" customFormat="1" x14ac:dyDescent="0.35"/>
    <row r="29" spans="1:3" s="45" customFormat="1" x14ac:dyDescent="0.35"/>
    <row r="30" spans="1:3" s="45" customFormat="1" x14ac:dyDescent="0.35"/>
    <row r="31" spans="1:3" s="45" customFormat="1" x14ac:dyDescent="0.35"/>
    <row r="32" spans="1:3" s="45" customFormat="1" x14ac:dyDescent="0.35"/>
    <row r="33" s="45" customFormat="1" x14ac:dyDescent="0.35"/>
    <row r="34" s="45" customFormat="1" x14ac:dyDescent="0.35"/>
    <row r="35" s="45" customFormat="1" x14ac:dyDescent="0.35"/>
    <row r="36" s="45" customFormat="1" x14ac:dyDescent="0.35"/>
    <row r="37" s="45" customFormat="1" x14ac:dyDescent="0.35"/>
    <row r="38" s="45" customFormat="1" x14ac:dyDescent="0.35"/>
    <row r="39" s="45" customFormat="1" x14ac:dyDescent="0.35"/>
    <row r="40" s="45" customFormat="1" x14ac:dyDescent="0.35"/>
    <row r="41" s="45" customFormat="1" x14ac:dyDescent="0.35"/>
    <row r="42" s="45" customFormat="1" x14ac:dyDescent="0.35"/>
  </sheetData>
  <phoneticPr fontId="21" type="noConversion"/>
  <pageMargins left="0.7" right="0.7" top="0.75" bottom="0.75" header="0.3" footer="0.3"/>
  <pageSetup paperSize="9" scale="87" orientation="landscape" horizontalDpi="300" verticalDpi="300" r:id="rId1"/>
  <headerFooter>
    <oddFooter>&amp;L&amp;F - &amp;A&amp;C&amp;D&amp;RPagina &amp;P van &amp;N</oddFooter>
  </headerFooter>
  <rowBreaks count="1" manualBreakCount="1">
    <brk id="15"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98229E-6F8E-41C3-9BD6-9D144C66F6C9}">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FC7B0ECA-685B-4ED3-A992-720229FC1B04}"/>
</file>

<file path=customXml/itemProps3.xml><?xml version="1.0" encoding="utf-8"?>
<ds:datastoreItem xmlns:ds="http://schemas.openxmlformats.org/officeDocument/2006/customXml" ds:itemID="{095894B6-EA74-432C-835E-5E51420C17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Instructie</vt:lpstr>
      <vt:lpstr>Legenda</vt:lpstr>
      <vt:lpstr>Overzichten</vt:lpstr>
      <vt:lpstr>DT - Totaal</vt:lpstr>
      <vt:lpstr>Totaallijst Eisen en Wensen</vt:lpstr>
      <vt:lpstr>HRM1</vt:lpstr>
      <vt:lpstr>HRM2</vt:lpstr>
      <vt:lpstr>Definities</vt:lpstr>
      <vt:lpstr>Definities!Afdrukbereik</vt:lpstr>
      <vt:lpstr>Legenda!Afdrukbereik</vt:lpstr>
      <vt:lpstr>'HRM1'!Afdruktitels</vt:lpstr>
      <vt:lpstr>'HRM2'!Afdruktitels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Erik De Boer</cp:lastModifiedBy>
  <cp:revision/>
  <dcterms:created xsi:type="dcterms:W3CDTF">2013-08-22T09:33:18Z</dcterms:created>
  <dcterms:modified xsi:type="dcterms:W3CDTF">2023-07-10T07:36:50Z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