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hidePivotFieldList="1" autoCompressPictures="0"/>
  <mc:AlternateContent xmlns:mc="http://schemas.openxmlformats.org/markup-compatibility/2006">
    <mc:Choice Requires="x15">
      <x15ac:absPath xmlns:x15ac="http://schemas.microsoft.com/office/spreadsheetml/2010/11/ac" url="C:\Users\damst\Downloads\"/>
    </mc:Choice>
  </mc:AlternateContent>
  <xr:revisionPtr revIDLastSave="0" documentId="8_{1624086A-5A7E-47A1-90EB-E75027341256}" xr6:coauthVersionLast="47" xr6:coauthVersionMax="47" xr10:uidLastSave="{00000000-0000-0000-0000-000000000000}"/>
  <bookViews>
    <workbookView xWindow="-120" yWindow="-120" windowWidth="38640" windowHeight="21240" tabRatio="497" activeTab="5" xr2:uid="{00000000-000D-0000-FFFF-FFFF00000000}"/>
  </bookViews>
  <sheets>
    <sheet name="Instructie" sheetId="73" r:id="rId1"/>
    <sheet name="Legenda" sheetId="65" r:id="rId2"/>
    <sheet name="Overzichten" sheetId="62" state="hidden" r:id="rId3"/>
    <sheet name="DT - Totaal" sheetId="64" state="hidden" r:id="rId4"/>
    <sheet name="Totaallijst Eisen en Wensen" sheetId="63" state="hidden" r:id="rId5"/>
    <sheet name="SGC_FIN" sheetId="76" r:id="rId6"/>
  </sheets>
  <definedNames>
    <definedName name="_xlnm._FilterDatabase" localSheetId="5" hidden="1">SGC_FIN!$A$2:$F$208</definedName>
    <definedName name="_xlnm.Print_Area" localSheetId="1">Legenda!$A$1:$C$11</definedName>
    <definedName name="priority" localSheetId="5">#REF!</definedName>
    <definedName name="priority">#REF!</definedName>
    <definedName name="requirement" localSheetId="5">#REF!</definedName>
    <definedName name="requirement">#REF!</definedName>
    <definedName name="source" localSheetId="5">#REF!</definedName>
    <definedName name="source">#REF!</definedName>
  </definedNames>
  <calcPr calcId="191028"/>
  <pivotCaches>
    <pivotCache cacheId="0" r:id="rId7"/>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9" i="62" l="1"/>
  <c r="D9" i="62"/>
  <c r="C9" i="62"/>
  <c r="G5" i="62"/>
  <c r="G3" i="62"/>
  <c r="H6" i="62"/>
  <c r="H7" i="62"/>
  <c r="H8" i="62"/>
  <c r="T7" i="62"/>
  <c r="I15" i="62"/>
  <c r="M3" i="62"/>
  <c r="N3" i="62"/>
  <c r="O3" i="62"/>
  <c r="P3" i="62"/>
  <c r="M4" i="62"/>
  <c r="N4" i="62"/>
  <c r="O4" i="62"/>
  <c r="P4" i="62"/>
  <c r="M5" i="62"/>
  <c r="N5" i="62"/>
  <c r="O5" i="62"/>
  <c r="P5" i="62"/>
  <c r="L5" i="62"/>
  <c r="L4" i="62"/>
  <c r="L3" i="62"/>
  <c r="G9" i="62" l="1"/>
  <c r="H5" i="62"/>
  <c r="S3" i="62" l="1"/>
  <c r="S4" i="62" l="1"/>
  <c r="S5" i="62" s="1"/>
  <c r="S6" i="62" s="1"/>
  <c r="S7" i="62" l="1"/>
  <c r="I16" i="62" s="1"/>
  <c r="C16" i="62" l="1"/>
  <c r="D16" i="62"/>
  <c r="D18" i="62" s="1"/>
  <c r="E16" i="62"/>
  <c r="E18" i="62" s="1"/>
  <c r="G16" i="62"/>
  <c r="H16" i="62"/>
  <c r="F16" i="62"/>
  <c r="F18" i="62" s="1"/>
</calcChain>
</file>

<file path=xl/sharedStrings.xml><?xml version="1.0" encoding="utf-8"?>
<sst xmlns="http://schemas.openxmlformats.org/spreadsheetml/2006/main" count="2016" uniqueCount="749">
  <si>
    <t>Tab</t>
  </si>
  <si>
    <t>Nummer 
(indien van toepassing</t>
  </si>
  <si>
    <t>Onderwerp</t>
  </si>
  <si>
    <t>Legenda</t>
  </si>
  <si>
    <t>Financiën</t>
  </si>
  <si>
    <t>R2R (Grootboek)</t>
  </si>
  <si>
    <t>B2C (Budget to Control)</t>
  </si>
  <si>
    <t>O2C (order to Cash / Debiteuren)</t>
  </si>
  <si>
    <t>PLC (Project Lifecycle / Projecten)</t>
  </si>
  <si>
    <t>P2P (Purchase to Pay / Bestellen tot Betalen)</t>
  </si>
  <si>
    <t>FA (Fixed Assets / Vaste Activa)</t>
  </si>
  <si>
    <t>Adresboek</t>
  </si>
  <si>
    <t>BTW</t>
  </si>
  <si>
    <t>GC2</t>
  </si>
  <si>
    <t>GC3</t>
  </si>
  <si>
    <t>GC4</t>
  </si>
  <si>
    <t>Weging</t>
  </si>
  <si>
    <t>Totaal #</t>
  </si>
  <si>
    <t>Totaal punten</t>
  </si>
  <si>
    <t>in %</t>
  </si>
  <si>
    <t>Eisen</t>
  </si>
  <si>
    <t>Hoog</t>
  </si>
  <si>
    <t>H/M/L</t>
  </si>
  <si>
    <t>ja/nee</t>
  </si>
  <si>
    <t>n.v.t.</t>
  </si>
  <si>
    <t>Middel</t>
  </si>
  <si>
    <t>GC1</t>
  </si>
  <si>
    <t>Wensen</t>
  </si>
  <si>
    <t>Laag</t>
  </si>
  <si>
    <t>GC5</t>
  </si>
  <si>
    <t>H</t>
  </si>
  <si>
    <t>GC6</t>
  </si>
  <si>
    <t>L</t>
  </si>
  <si>
    <t>Totaal</t>
  </si>
  <si>
    <t>M</t>
  </si>
  <si>
    <t>Daadwerkelijk</t>
  </si>
  <si>
    <t>Weging per wens</t>
  </si>
  <si>
    <t>Legenda Gunngscriteria</t>
  </si>
  <si>
    <t>GC1. Project- en Implementatie aanpak</t>
  </si>
  <si>
    <t>GC2. Functionaliteit te leveren dienst/PvE</t>
  </si>
  <si>
    <t>2.1</t>
  </si>
  <si>
    <t>Publiceren (tab functioneel)</t>
  </si>
  <si>
    <t>2.2</t>
  </si>
  <si>
    <t>Profileren (tab functioneel)</t>
  </si>
  <si>
    <t>2.3</t>
  </si>
  <si>
    <t>Repository (tab functioneel)</t>
  </si>
  <si>
    <t>2.4</t>
  </si>
  <si>
    <t>Non-functional (tab technisch&amp; non-function.)</t>
  </si>
  <si>
    <t>2.5</t>
  </si>
  <si>
    <t>Koppelingen (tab technisch&amp; non-function.)</t>
  </si>
  <si>
    <t>2.6</t>
  </si>
  <si>
    <t>Security (tab technisch&amp; non-function.)</t>
  </si>
  <si>
    <t>2.7</t>
  </si>
  <si>
    <t>Privacy (tab technisch&amp; non-function.)</t>
  </si>
  <si>
    <t>GC3. Configureerbaarheid en gebruiksgemak oplossing</t>
  </si>
  <si>
    <t>3.1</t>
  </si>
  <si>
    <t>Workflow Management/selfservice (tab Config &amp; gebruiksgemak)</t>
  </si>
  <si>
    <t>3.2</t>
  </si>
  <si>
    <t>Rapportages (tab Config &amp; gebruiksgemak)</t>
  </si>
  <si>
    <t>3.3</t>
  </si>
  <si>
    <t>Gebruikersgemak &amp; zoekfunctionaliteiten (tab Config &amp; gebruiksgemak)</t>
  </si>
  <si>
    <t>GC4. Onderhoud en beheer</t>
  </si>
  <si>
    <t>4.1</t>
  </si>
  <si>
    <t>Hosting (tab Onderhoud &amp; beheer)</t>
  </si>
  <si>
    <t>4.2</t>
  </si>
  <si>
    <t>Beheer &amp; support (tab Onderhoud &amp; beheer)</t>
  </si>
  <si>
    <t>4.3</t>
  </si>
  <si>
    <t>Backup &amp; restore (tab Onderhoud &amp; beheer)</t>
  </si>
  <si>
    <t>GC5. Gebruikersvriendelijkheid</t>
  </si>
  <si>
    <t>5.1</t>
  </si>
  <si>
    <t>Use cases</t>
  </si>
  <si>
    <t>5.2</t>
  </si>
  <si>
    <t>Demo en presentatie</t>
  </si>
  <si>
    <t>GC6. Prijs</t>
  </si>
  <si>
    <t>6.1</t>
  </si>
  <si>
    <t>Licenties</t>
  </si>
  <si>
    <t>6.2</t>
  </si>
  <si>
    <t>Projectkosten</t>
  </si>
  <si>
    <t>6.3</t>
  </si>
  <si>
    <t>Exploitatiekosten</t>
  </si>
  <si>
    <t>6.4</t>
  </si>
  <si>
    <t>TCO</t>
  </si>
  <si>
    <t>Rijlabels</t>
  </si>
  <si>
    <t>Aantal van Omschrijving requirement</t>
  </si>
  <si>
    <t>5-punts</t>
  </si>
  <si>
    <t>Ja/Nee</t>
  </si>
  <si>
    <t>(leeg)</t>
  </si>
  <si>
    <t>Eindtotaal</t>
  </si>
  <si>
    <t>GC#</t>
  </si>
  <si>
    <t>Nr.</t>
  </si>
  <si>
    <t>Omschrijving requirement</t>
  </si>
  <si>
    <t>Opmerkingen</t>
  </si>
  <si>
    <t>EIS / WENS</t>
  </si>
  <si>
    <t>Prioriteit</t>
  </si>
  <si>
    <t>Beoordeling</t>
  </si>
  <si>
    <t>Toelichting leverancier</t>
  </si>
  <si>
    <t>2.1.0 Publiceren - Algemeen</t>
  </si>
  <si>
    <t>De door u aangeboden RIS voorziening voorziet - voor voorgedefinieerde rollen - in een mogelijkheid om middels de aangeboden standaard overzichten en bulkfuncties de datakwaliteit van onderzoeksresultaten op peil te brengen en te houden. Het antwoord wordt beoordeeld op de mate waarin inzicht gegeven wordt d.m.v. standaard overzichten en bulkfunctionaliteiten aanwezig zijn om alle data te verbeteren.</t>
  </si>
  <si>
    <t>WENS</t>
  </si>
  <si>
    <t>De door u aangeboden RIS voorziening voorziet - voor voorgedefinieerde rollen - in een mogelijkheid om ingevoerde data op alle aspecten te controleren op juistheid en indien nodig deze aan te passen of verwijderen/archiveren.</t>
  </si>
  <si>
    <t>EIS</t>
  </si>
  <si>
    <t>De door u aangeboden RIS voorziening voorziet - voor voorgedefinieerde rollen - in een mogelijkheid om aan een tijdschrift één of meerdere classificaties toe te kennen die voorzien worden van een start- en einddatum waarop de classificatie geldig is en die ook gekoppeld kan worden aan een organisatie. Deze toekenning zou handmatig danwel via een importfile kunnen worden toegekend aan een specifieke tijdschriftenlijst.</t>
  </si>
  <si>
    <t>De door u aangeboden RIS voorziening voorziet in een mogelijkheid om bij de invoer van een tijdschrift automatisch de classificatie/ranking (bijvoorbeeld CERES, eigen classificatielijst, etc.. ) te tonen behorend bij het betreffende tijdschrift en organisatie.</t>
  </si>
  <si>
    <t>De door u aangeboden RIS voorziening voorziet in een mogelijkheid om handmatig en in bulk de resultaten te registreren, te updaten en te archiveren.</t>
  </si>
  <si>
    <t>De door u aangeboden RIS voorziening voorziet in de mogelijkheid dat de benodigde data conform VSNU richtlijnen (KUOZ) geregistreerd kan worden.</t>
  </si>
  <si>
    <t>De door u aangeboden RIS voorziening voorziet - voor voorgedefinieerde rollen - in de mogelijkheid om bij tijdschriften in het RIS handmatig de Open Access status toe te kennen voor zover ze niet in externe bronnen worden gevonden.</t>
  </si>
  <si>
    <t>De door u aangeboden RIS voorziening voorziet in de mogelijkheid om bij de invoer van een onderzoeksresultaat organisatie(s), auteur(s), en samenwerkingsverbanden zoals onderzoeksprogramma's te registreren.</t>
  </si>
  <si>
    <t>De door u aangeboden RIS voorziening voorziet in de mogelijkheid om bij de invoer van een onderzoeksresultaat relevante "andere onderzoeksresultaten" op te nemen bij dat resultaat.</t>
  </si>
  <si>
    <t>De door u aangeboden RIS voorziening voorziet in de mogelijkheid om voor elke externe onderzoeker een record aan te maken waarbij ook aanvullende gegevens opgevoerd kunnen worden zoals ook mogelijk is voor interne onderzoekers. Te denken valt aan de organisatie en samenwerkingsverbanden.</t>
  </si>
  <si>
    <t>De door u aangeboden RIS voorziening voorziet in de mogelijkheid om aan een resultaat zoveel mogelijk URL’s te kunnen toevoegen. Voorbeelden zijn: de DOI, de URL uit de repository, de URL die verwijst naar de uitgever, eventuele link(s) naar de dataset en bijvoorbeeld een vijfde vrij in te vullen. Het antwoord wordt beoordeeld op de mate van het aantal URL's dat toegevoegd kan worden. Per bovengenoemde URL die toegevoegd kan worden krijgt u 1/5 van de punten.</t>
  </si>
  <si>
    <t xml:space="preserve">De door u aangeboden RIS voorziening voorziet in de mogelijkheid om alle door de VSNU genoemde publicatietypen en activiteiten uit het afsprakendocument voor de aanlevering van de KUOZ rapportages in te voeren als resultaatsoorten. </t>
  </si>
  <si>
    <t>De door u aangeboden RIS voorziening voorziet in de mogelijkheid om nieuwe publicatietypen, activiteiten en erkenningen aan te maken met zelf te bepalen velden.</t>
  </si>
  <si>
    <t>De door u aangeboden RIS voorziening voorziet in de mogelijkheid om per bestand een embargodatum in te stellen, waarop het bestand automatisch publiekelijk beschikbaar komt.</t>
  </si>
  <si>
    <t>2.1.1 Publiceren - Handmatige registratie</t>
  </si>
  <si>
    <t>De door u aangeboden RIS voorziening voorziet in de mogelijkheid om, eenvoudig en in bulk, referenties te importeren, inclusief metadata, fulltext en inclusief affiliatie informatie per auteur, uit ten minste 2 van de externe bronnen. Voorbeelden zijn: Scopus, Web of Science, Pubmed en Embase.</t>
  </si>
  <si>
    <t>De door u aangeboden RIS voorziening voorziet in de mogelijkheid om bij het invoeren van resultaten gebruik te maken van voorstellen voor co-auteurs op basis van eerdere resultaten waaruit een co-auteurschap is gebleken.</t>
  </si>
  <si>
    <t>De door u aangeboden RIS voorziening voorziet in de mogelijkheid om digitale metadata van onderzoeksoutput te importeren, door gebruik te maken van standaard uitwisselformaten: tenminste Pubmed‐MEDLINE, RIS, Mendely, RefWorks, Endnote en Bibtex. Het antwoord wordt beoordeeld op de mate van de aanwezigheid van standaard uitwisselformaten. Voldoet u aan de bovengenoemde uitwisselformaten, dan krijgt u 50% van de punten. Per extra genoemd uitwisselformat krijgt u 25% extra van de punten met een max van 100%.</t>
  </si>
  <si>
    <t>De door u aangeboden RIS voorziening voorziet in de mogelijkheid dat een gebruiker metadata van onderzoeksinput handmatig in te voeren d.m.v. veld-voor-veld invullen van schermformulieren.</t>
  </si>
  <si>
    <t>2.1.2 Publiceren - Automatische registratie (harvesting)</t>
  </si>
  <si>
    <t>De door u aangeboden RIS voorziening voorziet in de mogelijkheid om handmatig een zoekopdracht te geven voor nieuwe resultaten in externe bronnen gebaseerd op een voorgedefinieerde zoekopdracht.</t>
  </si>
  <si>
    <t>De door u aangeboden RIS voorziening voorziet in de mogelijkheid om een zoekprofiel op te stellen voor het matchen van resultaten uit externe bronnen aan onderzoekers, waarbij onderzoekers de mogelijkheid hebben om bij het genereren van een zoekprofiel gebruik te maken van identifiers zoals (DAI, ORCID, Researcher ID, Scopus id, ISNI, etc), zodat het harvesting process zo volledig en correct mogelijk kan verlopen. Het antwoord wordt beoordeeld op de mate om gebruik te kunnen maken van verschillende bestaande identifiers voor het genereren van een zoekprofiel.</t>
  </si>
  <si>
    <t>De door u aangeboden RIS voorziening voorziet in de mogelijkheid om bij het invoeren van publicaties de mogelijkheid metadata automatisch op te halen uit Web of Science, Scopus en/of Pubmed via een zoekprofiel dat is aangemaakt voor een auteur op basis van trefwoorden.</t>
  </si>
  <si>
    <t>De door u aangeboden RIS voorziening voorziet in de mogelijkheid voor een gebruiker om mismatches die bij eerdere geautomatiseerde zoekopdrachten van resultaten uit externe bronnen aan te merken als niet relevant waardoor deze in het geval van een nieuwe zoekopdracht niet meer worden getoond.</t>
  </si>
  <si>
    <t>De door u aangeboden RIS voorziening voorziet in een geautomatiseerde notificatie aan de desbestrefende gebruiker indien er een nieuw resultaat gematcht is.</t>
  </si>
  <si>
    <t>De door u aangeboden RIS voorziening voorziet in de mogelijkheid om metadata uit verschillende externe bronsystemen samen te voegen en te kiezen welke informatie uit welk bronsysteem wordt overgenomen Daarbij zal in de database van een resultaat altijd kunnen worden herleid wat de bron is, dan wel wat de bronnen zijn.</t>
  </si>
  <si>
    <r>
      <t xml:space="preserve">De door u aangeboden RIS voorziening voorziet in de mogelijkheid om de Peer Reviewed status automatischop te halen voor elk tijdschrift vanuit externe bronnen voorzien van een </t>
    </r>
    <r>
      <rPr>
        <i/>
        <sz val="10"/>
        <rFont val="Calibri"/>
        <family val="2"/>
        <scheme val="minor"/>
      </rPr>
      <t>van tot en met datum</t>
    </r>
    <r>
      <rPr>
        <sz val="10"/>
        <rFont val="Calibri"/>
        <family val="2"/>
        <scheme val="minor"/>
      </rPr>
      <t xml:space="preserve"> waarop deze status geldig is.</t>
    </r>
  </si>
  <si>
    <t>2.2 Profileren</t>
  </si>
  <si>
    <t>De door u aangeboden RIS voorziening voorziet in de mogelijkheid om alle of een selectie van gegevens in het RIS automatisch te tonen op het basisprofiel. Het antwoord wordt beoordeeld op de mate waarin de bekende gegevens getoond kunnen worden op het basisprofiel.</t>
  </si>
  <si>
    <t>De door u aangeboden RIS voorziening voorziet in de mogelijk om de volgende gegevens op een basisprofiel te kunnen registreren: contactgegevens, de (huidige) functie, cursussen, foto's en nevenfuncties.</t>
  </si>
  <si>
    <t>De door u aangeboden RIS voorziening voorziet in een notificatie - aan vooraf gedefinieerde rollen - bij het activeren van een nieuw basisprofiel.</t>
  </si>
  <si>
    <t>De door u aangeboden RIS voorziening voorziet in de mogelijkheid om een profiel offline te halen.</t>
  </si>
  <si>
    <t>De door u aangeboden RIS voorziening voorziet in het automatisch aanmaken van een basisprofiel voor alle personen met een actief werkverband.</t>
  </si>
  <si>
    <t>De door u aangeboden RIS voorziening voorziet in het automatisch offline halen van een basisprofiel voor alle personen met een inactief werkverband.</t>
  </si>
  <si>
    <t>De door u aangeboden RIS voorziening voorziet in de mogelijkheid om automatisch trefwoorden te genereren met expertisegebieden op basis van metadata die van de betreffende onderzoeker aanwezig zijn in het RIS. Het antwoord wordt beoordeeld op de mate van ondersteuning van het automatisch genereren van deze trefwoorden.</t>
  </si>
  <si>
    <t>De door u aangeboden RIS voorziening voorziet in de mogelijkheid om meerdere links op te nemen die getoond worden in het basisprofiel. Dit zijn minimaal: Google Scholar, ResearchGate, ORCID, LinkedIn en Twitter).</t>
  </si>
  <si>
    <t>De door u aangeboden RIS voorziening voorziet in de mogelijkheid om aan het profiel toegevoegde documenten te tonen op het basisprofiel.</t>
  </si>
  <si>
    <t>De door u aangeboden RIS voorziening voorziet in de mogelijkheid om het profiel te verrijken met netwerken waarin de onderzoeker actief is.</t>
  </si>
  <si>
    <t>De door u aangeboden RIS voorziening voorziet in de mogelijkheid om het profiel van de onderzoeker te verrijken met additionele foto's.</t>
  </si>
  <si>
    <t>De door u aangeboden RIS voorziening voorziet in de mogelijkheid om het profiel van de onderzoeker te verrijken met video’s.</t>
  </si>
  <si>
    <t>De door u aangeboden RIS voorziening voorziet in de mogelijkheid - door gebruikers - publicaties aan te merken als key publications en deze zodanig te herkennen zijn op het profiel.</t>
  </si>
  <si>
    <t>De door u aangeboden RIS voorziening voorziet in de mogelijkheid - voor vooraf gedefinieerde rollen - om een persoon met een inactief dienstverband toch handmatig online te zetten.</t>
  </si>
  <si>
    <t xml:space="preserve">De door u aangeboden RIS voorziening voorziet in de mogelijkheid dat er per organisatieonderdeel te bepalen is bij welke status een publicatie wel of niet getoond wordt en welke resultaten uberhaupt wel of niet getoond worden. </t>
  </si>
  <si>
    <t>De door u aangeboden RIS voorziening voorziet in de mogelijkheid voor een gebruikers om zijn/haar profiel te verrijken met een algemene introductie of trefwoorden over het eigen onderzoek.</t>
  </si>
  <si>
    <t>De door u aangeboden RIS voorziening voorziet in de mogelijkheid om alle content door een gebruiker zelf op publiek/intern te zetten binnen beperkingen van de geldende template.</t>
  </si>
  <si>
    <t>De door u aangeboden RIS voorziening voorziet in de mogelijkheid om automatisch CV's te genereren op basis van vooraf gestelde templates en de beschikbare informatie in het RIS.</t>
  </si>
  <si>
    <t>De door u aangeboden RIS voorziening voorziet in de mogelijkheid voor een gebruiker om zelf CV-templates toe te voegen. Het antwoord wordt beoordeeld op de mate van flexibiliteit en gebruiksvriendelijkheid om zelf templates toe te voegen.</t>
  </si>
  <si>
    <t>De door u aangeboden RIS voorziening voorziet in de mogelijkheid voor een gebruiker om per CV aan te geven of dit op het profiel getoond moet worden.</t>
  </si>
  <si>
    <t xml:space="preserve">De door u aangeboden RIS voorziening voorziet in de mogelijkheid om voor een gebruiker het netwerk visueel inzichtelijk te maken met welke (interne en externe) onderzoekers de betreffende onderzoeker gepubliceerd heeft. </t>
  </si>
  <si>
    <t>De door u aangeboden RIS voorziening voorziet in de mogelijkheid om de sociale en wetenschappelijk impact van de publicaties in het RIS te visualiseren middels een altmetrics tool zoals PlumXCMetrics, die automatisch informatie vanuit de sociale media, citaties, Mendeley, Scopus, etc toont binnen het profiel.</t>
  </si>
  <si>
    <t>De door u aangeboden RIS voorziening voorziet in de mogelijkheid van het genereren van infografische toepassingen op basis van de RIS vastgelegde data en toont deze op het profiel.</t>
  </si>
  <si>
    <t>De door u aangeboden RIS voorziening voorziet in de mogelijkheid om gegenereerde CV's te exporteren in PDF of MS Word formaat.</t>
  </si>
  <si>
    <t>De door u aangeboden RIS voorziening voorziet in de mogelijkheid om per organisatieonderdeel een standaard profieltemplate - met verplichte en flexibele velden - op te zetten die door alle gebruikers die behoren tot dat organisatieonderdeel gebruikt dient te worden. Het antwoord wordt beoordeeld op de mate van flexibiliteit in het opzetten van een profieltemplate per organisatieonderdeel.</t>
  </si>
  <si>
    <t>De door u aangeboden RIS voorziening voorziet in de mogelijkheid om samenwerkingsverbanden/ netwerken die zijn geregistreerd grafisch inzichtelijk te maken.</t>
  </si>
  <si>
    <t>De door u aangeboden RIS voorziening voorziet in de mogelijkheid om publicaties 'Social te Sharen'.</t>
  </si>
  <si>
    <t>De door u aangebode RIS voorziening voorziet in de mogelijkheid om van een geupload PDF document een thumbnail te creëren.</t>
  </si>
  <si>
    <t>De door u aangeboden RIS voorziening voorziet in de mogelijkheid om een aantal statistieken bij te houden waaronder in elk geval het aantal pagina bezoeken, het aantal downloads per publicatie etc.</t>
  </si>
  <si>
    <t>De door u aangeboden RIS voorziening voorziet in de mogelijkheid om de metadata en fulltext dusdanig aan te bieden dat ze door zoekmachines zoals Google Scholar worden geïndexeerd.</t>
  </si>
  <si>
    <t>2.3 Repository</t>
  </si>
  <si>
    <t>De door u aangeboden RIS voorziening voorziet in de mogelijkheid om digitale output op te slaan behorend bij de metadata van een resultaat, waarbij een unieke persistente handle wordt gegenereerd voor elk resultaat dat een of meerdere full teksten bevat.</t>
  </si>
  <si>
    <t>De door u aangeboden RIS voorziening voorziet in de mogelijkheid om de metadata en full tekst bestanden te analyseren (datamining and textmining).</t>
  </si>
  <si>
    <t>De door u aangebode RIS voorziening voorziet in de mogelijkheid om automatisch vast te stellen of een geuploade full text bij een publicatie Open Access is of niet. Het systeem analyseert de full text middels gebruikmaking van externe bronnen zoals Sherpa Romeo, unpaywall etc.</t>
  </si>
  <si>
    <t>De door u aangeboden RIS voorziening voorziet in de mogelijk om de repository te doorzoeken op metadata + full text van individuele publicaties.</t>
  </si>
  <si>
    <t>2.4 Non-functioneel: Architectuur</t>
  </si>
  <si>
    <t>De door u aangeboden RIS voorziening voldoet aan de FAIR principes, is OpenAire Compatibel en voldoet aan het Horizon2020 beleid voor Open Science</t>
  </si>
  <si>
    <t>In de repository moet het mogelijk zijn om een blijvende registratie te hebben van verwijderde gegevens en verwijderde records. Het betreft hier een zogenaamde soft-delete van records en bijlagen.</t>
  </si>
  <si>
    <t>De door u aangeboden RIS voorziening schermt de toegang tot de user interface van het systeem af middels e authenticatiesystemen van de Opdrachtgever. Hierbij worden minimaal m.b.v. SAML2 en OAUTh2 de volgende authenticatiepatronen ondersteund:
- ADFS
- SURFconext in combinatie met SURFSecureID</t>
  </si>
  <si>
    <t>Door u aangeboden RIS voorziening ondersteunt step-up MFA.</t>
  </si>
  <si>
    <t>De Opdrachtnemer levert een beschrijving van het logische datamodel van de RIS voorziening op.</t>
  </si>
  <si>
    <t>De door u aangeboden RIS voorziening voorziet in gedocumenteerde API set voor gegevens- en bestandsuitwisseling, op basis van het REST/JSON uitwisselingsprotocol.</t>
  </si>
  <si>
    <t>De door u aangeboden RIS voorziening biedt een standaard interface voor gegevens- en bestandsuitwisseling met de Enterprise Servicebus (techniek: SAP PO), op basis van het protocol REST/JSON.</t>
  </si>
  <si>
    <t>De door u aangeboden RIS voorziening biedt een uitlees- of exportfunctie op de alle tabellen en velden.</t>
  </si>
  <si>
    <t>De door u aangeboden RIS voorziening ondersteunt de protocollen: SFTP/SSH en HTTPS.</t>
  </si>
  <si>
    <t>De door u aangeboden RIS voorziening ondersteunt queuing van berichten voor het geval de ontvanger tijdelijk niet beschikbaar is.</t>
  </si>
  <si>
    <t>De door u aangeboden RIS voorziening ondersteunt de export van alle gegevens in een voor ETL-tooling geschikt format.</t>
  </si>
  <si>
    <t>De door u aangeboden RIS voorziening voorziet in dat de ontvangende API's met delta's en met volledige gegevenssets kunnen werken.</t>
  </si>
  <si>
    <t>De door u aangeboden RIS voorziening voorziet in dat de ontvangende API's idempotent zijn.</t>
  </si>
  <si>
    <t>het systeem verschaft programmatische toegang tot de database aan functioneel beheerders (bijv. ODBC en/of de in U.1.1. genoemde webservice). De service heeft beperking van toegang op basis van IP-ranges.</t>
  </si>
  <si>
    <t>Het systeem moet gegevens kunnen uitwisselen conform de meest recente CERIF XML Data Exchange Format Specification voor zowel invoer als uitvoer van gegevens.</t>
  </si>
  <si>
    <t>Binnen 6 maanden dat NL CERIF (in de maak) vastgesteld is, is het systeem NL CERIF compliant.</t>
  </si>
  <si>
    <t xml:space="preserve">Het systeem kan gegevens exporteren volgens de standaarden van Casrai, XML, marc21/marcXML, Json, OAI-PMH, MODS-DIDL, SWORD, webservices en DC. Informatie over koppelen met NARCIS: https://www.narcis.nl/inclusion/Language/nl. Het antwoord wordt beoordeeld op de mate van ondersteuning van exportstandaarden. Per 2 van de bovengenoemde standaarden dan krijgt u 1/5 van de punten, bij alle krijgt u 100% van de punten. </t>
  </si>
  <si>
    <t>2.5 Koppelingen</t>
  </si>
  <si>
    <r>
      <t>De opdrachtnemer verplicht zich tot het realiseren van alle interfaces zoals vermeld in</t>
    </r>
    <r>
      <rPr>
        <sz val="10"/>
        <color rgb="FFFF0000"/>
        <rFont val="Calibri"/>
        <family val="2"/>
        <scheme val="minor"/>
      </rPr>
      <t xml:space="preserve"> Bijlage XX van het Beschrijvend document</t>
    </r>
  </si>
  <si>
    <t>2.6 Security</t>
  </si>
  <si>
    <t>De door u aangeboden RIS voorziening voldoet aan een internationale certificering voor een 'trustworthy digital repository' (TDR) zoals CoreTrustSeal of Nestor Seal of soortgelijk.</t>
  </si>
  <si>
    <t>De door u aangeboden RIS voorziening voorziet in het weren van onveilige uploads en malware.</t>
  </si>
  <si>
    <r>
      <t>Opdrachtnemer voldoet aantoonbaar aan het EUR IB-beleid en het EUR Operationeel Informatiebeveiligingsbeleid (</t>
    </r>
    <r>
      <rPr>
        <sz val="10"/>
        <color rgb="FFFF0000"/>
        <rFont val="Calibri"/>
        <family val="2"/>
        <scheme val="minor"/>
      </rPr>
      <t>Zie Bijlage XX van het Beschrijvend document</t>
    </r>
    <r>
      <rPr>
        <sz val="10"/>
        <rFont val="Calibri"/>
        <family val="2"/>
        <scheme val="minor"/>
      </rPr>
      <t>).</t>
    </r>
  </si>
  <si>
    <t>De Opdrachtnemer past in de ontwikkeling van de software het Secure Software Development Framework (SSD) toe, of soortgelijk. Indien soortgelijk, licht kort toe.</t>
  </si>
  <si>
    <t>De Opdrachtnemer rapporteert bij constatering van beveiligingsincidenten aan de Opdrachtgever. Beveiligingsincidenten meldt Opdrachtnemer per direct telefonisch en per e-mail aan CERT-EUR van Opdrachtgever.</t>
  </si>
  <si>
    <t>De Opdrachtnemer biedt rapportages t.a.v. security, zoals een overzicht van autorisaties per gebruiker. Beschrijf in maximaal 1 A4 welke rapportages beschikbaar zijn voor Opdrachtnemer.</t>
  </si>
  <si>
    <t xml:space="preserve">De door u aangeboden RIS voorziening maakt voor dataverbindingen gebruik van encryptie op basis van in het ENISA rapport “algorithms, key size and parameters” (November 2014) als 'future cipher' aangemerkte encryptiestandaarden: https://www.enisa.europa.eu/publications/algorithms-key-size-and-parameters-report-2014/at_download/fullReport. </t>
  </si>
  <si>
    <t>De door u aangeboden RIS voorziening is niet gevoelig voor kwetsbaarheden uit de OWASP top-10.</t>
  </si>
  <si>
    <t>Opdrachtnemer laat minimaal jaarlijks een kwetsbaarheidsanalyse / pentest op het systeem t.b.v. Opdrachtgever uitvoeren door een externe partij. De rapportage en de verantwoording van afhandeling van de bevindingen wordt binnen 1 maand beschikbaar gesteld aan Opdrachtgever.</t>
  </si>
  <si>
    <t>De door u aangeboden RIS voorziening is beschermd tegen brute force attacks. Beschrijf in maximaal 1 A4 op welke wijze en geef daar expliciet aan hoe de detectie en preventie werkt.</t>
  </si>
  <si>
    <t>Opdrachtnemer biedt een disaster recovery procedure in geval van onbeschikbaarheid van het systeem. Beschrijf deze procedure in maximaal 1 A4.</t>
  </si>
  <si>
    <t>De door u aangeboden RIS voorziening biedt logging en monitoring van toegang en mutaties van gebruikers. Deze gegevens zijn goed beveiligd en als onderdeel van de dienst uitsluitend beschikbaar voor personen met een beheerder rol (of daarmee gelijkwaardig) bij Opdrachtgever.De audit trail bevat tenminste:
·         de identificatie van de handeling,
·         de datum en tijd van de handeling,
·         de identiteit van de gebruiker</t>
  </si>
  <si>
    <t>De door u aangeboden RIS voorziening waarborgt de integriteit van de data en metadata. Beschrijf in maximaal 1A4 op welke wijze. Het antwoord wordt beoordeeld op de mate van aanwezigheid van functionaliteit dat deze integriteit waarborgt.</t>
  </si>
  <si>
    <t>De door u aangeboden RIS voorziening voorziet dat de eenmaal uitgegeven user-id's niet verwijderd kunnen worden uit het systeem.</t>
  </si>
  <si>
    <t>Continuïteitsplannen, noodprocedures en continuïteitsvoorzieningen zijn beschreven. Beschrijf in maximaal 1 A4 welke plannen en voorzieningen Opdrachtnemer biedt. Het antwoord wordt beoordeeld op de mate van aanwezigheid van plannen, procedures en de kwaliteit van de voorzieningen.</t>
  </si>
  <si>
    <t>Service Level Reporting over het beheer en de beveiliging van het systeem vindt plaats volgens een vooraf vastgestelde en overeengekomen inhoud en frequentie.</t>
  </si>
  <si>
    <t>Opdrachtnemer draagt er zorg voor dat de afvoer van apparatuur, waarop zich gegevens van het systeem  bevinden of hebben bevonden, op een veilige en gecertificeerde manier wordt uitgevoerd.</t>
  </si>
  <si>
    <t>Er zijn voorzieningen aanwezig voor het bewaren en vernietigen van gegevens.</t>
  </si>
  <si>
    <r>
      <t xml:space="preserve">De door u aangeboden RIS voorziening voldoet aan de norm SURF juridische normenkader (cloud) services. Zie </t>
    </r>
    <r>
      <rPr>
        <sz val="10"/>
        <color rgb="FFFF0000"/>
        <rFont val="Calibri"/>
        <family val="2"/>
        <scheme val="minor"/>
      </rPr>
      <t>bijlage XX van het Beschrijvend document.</t>
    </r>
  </si>
  <si>
    <t>De door u aangeboden RIS voorziening moet in ieder geval de volgende browsers ondersteunen: Safari, Microsoft Edge en Google Chrome, zonder gebruik te hoeven maken van plugin.</t>
  </si>
  <si>
    <t>2.7 Privacy</t>
  </si>
  <si>
    <t xml:space="preserve">Opdrachtnemer erkent de AVG en neemt de rol van zelfstandig verwerkersverantwoordelijke in de zin van de AVG, met bijbehorende verplichtingen. </t>
  </si>
  <si>
    <t>Tussen Opdrachtgever en de verantwoordelijke voor de verwerking van persoonsgegevens is een verwerkersovereenkomst van toepassing.</t>
  </si>
  <si>
    <t>Opdrachtnemer (en eventuele onderaannemer) verwerkt alleen gegevens binnen de EER. Indien gegevensverwerking buiten de EER plaatsvindt, dan dient Opdrachtnemer een geldig Privacy Shield registratie te hebben of Standard Contractual Clauses van toepassing te verklaren voor gegevensverwerking behorend bij de door de EUR afgenomen dienst.</t>
  </si>
  <si>
    <t>Opdrachtnemer verwerkt geen persoonsgegevens voor andere doeleinden dan in de dienst beschreven. Delen van gegevens afkomstig uit of op basis van de dienst aan derden is niet toegestaan, tenzij goed gemotiveerd en ter beoordeling aan de EUR.</t>
  </si>
  <si>
    <t>Opdrachtnemer biedt als standaard onderdeel van de dienst passende organisatorische en technische borgingen van gegevensbescherming en hanteert in het algemeen de privacy principes, zoals beschreven in de AVG. Deze hebben betrekking op de volgende onderwerpen:
- toegang na authenticatie alleen tot de voor de rol relevante gegevens. Op basis van de aard van de gegevens kan dit betekenen dat Opdrachtgever voor authenticatie de eis stelt dat dit via multi factor authenticatie voorziening moet geschieden. 
- Heldere communicatie aan gebruikers op welke wijze gegevens van gebruikers worden verwerkt en met welk doel en hoe gebruikers hun privacyrechten kunnen uitoefenen (o.a. recht op inzage).</t>
  </si>
  <si>
    <t>3.1 Workflow management</t>
  </si>
  <si>
    <t xml:space="preserve">De door u aangeboden RIS voorziening voorziet in een overzicht weergeeft welke activiteiten er nodig zijn voor het behalen van een in te stellen doel in relatie tot de rollen die de betreffende activiteiten uitvoeren. </t>
  </si>
  <si>
    <t>De door u aangeboden RIS voorziening voorziet in een workflow management functionaliteit ter ondersteuning van voorgedefinieerde processen en tenminste ter ondersteuning van validatie van onderzoeksresultaten.</t>
  </si>
  <si>
    <t>De door u aangeboden RIS voorziening biedt een workflowmanagement functionaliteiten die op basis van rollen en rechtenbeheer kan worden ingesteld. Het antwoord wordt beoordeeld op de mate en eenvoud waarin deze workflowmanagement functionaliteiten flexibel te configureren zijn.</t>
  </si>
  <si>
    <t>De door u aangeboden RIS voorziening verstuurt een notificatie als er een gebruiker actie moet ondernemen.</t>
  </si>
  <si>
    <t>De door u aangeboden RIS voorziening verstuurt een notificatie op basis van in te stellen triggers als reminder om een actie uit te voeren.</t>
  </si>
  <si>
    <t>De door u aangeboden RIS voorziening ondersteunt standaardprocessen m.b.t. invoer en validatie van gegevens (bijvoorbeeld onderzoeksresultaten en personen) met een simpele seriële, op status gebaseerde workflow, waarbij rollen en statussen flexibel gedefinieerd kunnen worden.</t>
  </si>
  <si>
    <t>De door u aangeboden RIS voorziening ondersteunt dat processen zoveel mogelijk uniform ingezet kunnen worden met daarbij mogelijkheden dat in bijzondere gevallen afgeweken kan worden op het uniforme proces, middels alternieve workflowconfiguraties. Het antwoord wordt beoordeeld op de mate en eenvoud waarin deze workflowmanagement functionaliteiten afwijkend - ten opzichte van het uniforme proces - te configureren zijn.</t>
  </si>
  <si>
    <t>De door u aangeboden RIS voorziening voorziet in de mogelijkheid om als gebruiker handmatig (tijdelijk) een tijdschrift toe te voegen die wordt voorgelegd ter validatie aan een vooraf gedefinieerde gebruiker.</t>
  </si>
  <si>
    <t>De door u aangeboden RIS voorziening voorziet in de mogelijkheid dat een gebruiker zijn/haar eigen geregistreerde en gevalideerde metadata en uploads kan aanpassen, waarna deze ter validatie worden voorgelegd aan vooraf gedefinieerde rollen.</t>
  </si>
  <si>
    <t>3.2 Rapportages</t>
  </si>
  <si>
    <t>De door u aangeboden RIS voorziening voorziet in een mogelijkheid om rapportages te genereren van de gegevens in de database van het RIS. De rapportages hebben de vorm van lijsten (rijen en kolommen) met daarin de door de gebruiker opgevraagde gegevens. Beschrijf in A4 hoe u zorgt dat alle gegevens in een rapportage in de vorm van lijsten (rijen en kolommen) opgevraagd kunnen worden. Het antwoord wordt beoordeeld op de mate van de volledige set aan gegevens - uit de database - dat in deze rapportages getoond worden.</t>
  </si>
  <si>
    <t>De door u aangeboden RIS voorziening voorziet in een standaard (management) rapportages zoals tenminste SEP (indeling 2015-2020 en 2021-2027) en KUOZ (volgens de definitielijst van de VSNU) kunnen leveren. Het antwoord wordt beoordeeld op de mate waarin de standaard (management) rapportages voldoen aan de SEP en KUOZ.</t>
  </si>
  <si>
    <t>De door u aangeboden RIS voorziening voorziet in een mogelijkheid om managementrapportages te genereren met daarin opgenomen de citatiescores (JCR)  bij publicaties, die jaarlijks worden aangevuld met de voor dat jaar geldende scores.</t>
  </si>
  <si>
    <t>De door u aangeboden RIS voorziening voorziet in een mogelijkheid om selectieparameters zoals jaartal, organisatieonderdeel en programma/project, soort resultaat, domein tijdschrift, impact tijdschrift, onderzoekprogramma’s en werkverbanden auteurs mogelijk moeten zijn (en/of) mee te kunnen geven aan alle rapportages. Het antwoord wordt beoordeeld op de mate van aantal, de eenvoud en flexibiliteit om selectieparameters mee te geven aan alle rapportages.</t>
  </si>
  <si>
    <t>De door u aangeboden RIS voorziening voorziet in een drill down functionaliteit waarbij kan worden ingezoomd op de achterliggende data van de getoonde aantallen in het rapport.</t>
  </si>
  <si>
    <t>De door u aangeboden RIS voorziening voorziet in dat toegang tot rapportages plaatsvindt doormiddel van de autorisatiestructuur van de applicatie. Het is mogelijk om in de autorisatie een onderscheid te maken tussen het raadplegen en het maken en/of editen van een rapport.</t>
  </si>
  <si>
    <t>De door u aangeboden RIS voorziening voorziet in de mogelijkheid om te kunnen zoeken en filteren aan de hand van booleaanse operatoren (and, or, not etc.) en truncations voor het maken van rapportages (standaard aanwezig of zelf te definiëren).</t>
  </si>
  <si>
    <t>De door u aangeboden RIS voorziening voorziet in de mogelijkheid om te kunnen zoeken en filteren op woorden met bijzondere lettertekens en diakrieten voor het maken van rapportages (standaard aanwezig of zelf te definiëren).</t>
  </si>
  <si>
    <t>De door u aangeboden RIS voorziening voorziet in de mogelijkheid om te selectere op multiselects voor personen, organisaties, projecten, datum, resultaatsoorten en tijdschriften voor het maken van rapportages (standaard aanwezig of zelf te definiëren).</t>
  </si>
  <si>
    <t>De door u aangeboden RIS voorziening voorziet in de mogelijkheid om een specifieke set van gegevens uit te sluiten voor het maken van rapportages (standaard aanwezig of zelf te definiëren).</t>
  </si>
  <si>
    <t>De door u aangeboden RIS voorziening voorziet in de mogelijkheid om veelgebruikte zoekopdrachten op te slaan.</t>
  </si>
  <si>
    <t>De door u aangeboden RIS voorziening voorziet in de mogelijkheid om de uitvoer van standaard en niet-standaardrapportages in verschillende formaten op te slaan, zodat uitgewisseld kan worden met andere applicaties. Gewenste uitvoer formaten zijn o.a.: .doc (of .rtf), APA, refworks, Mendely, RIS, BibTeX, .pdf, .xml, en html. URL’s naar fulltext moeten in de output aanklikbaar zijn. Het antwoord wordt beoordeeld op de mate van de aanwezigheid van standaard uitvoerformaten. Voldoet u aan de bovengenoemde uitwisselformaten, dan krijgt u 50% van de punten. Per extra genoemd uitwisselformat krijgt u 25% extra van de punten met een max van 100%.</t>
  </si>
  <si>
    <t>De door u aangeboden RIS voorziening voorziet in de mogelijkheid om de uitvoer van standaard en niet-standaardrapportages in csv en Excel format op te slaan.</t>
  </si>
  <si>
    <t>De door u aangeboden RIS voorziening voorziet in de mogelijkheid om queries te maken van selecties met onderzoeksresultaten die via een URL functionaliteit kunnen worden verzonden naar andere gebruikers. Met het draaien van deze queries kunnen up to date onderzoeksresultaten worden gegenereerd.</t>
  </si>
  <si>
    <t>De door u aangeboden RIS voorziening voorziet in de mogelijkheid -  door vooraf gedefinieerde gebruikers - om rapportages te maken, deze op te slaan en te delen met alle of een gedeelte van de gebruikers.</t>
  </si>
  <si>
    <t>De door u aangeboden RIS voorziening voorziet in de mogelijkheid - voor vooraf gedefinieerde gebruikers - van het toevoegen van een prompt aan rapportages, zodat de gebruiker van het rapport filters zoals jaar, faculteit, type resultaten etc. zelf kan kiezen.</t>
  </si>
  <si>
    <t>De door u aangeboden RIS voorziening voorziet in het maken van rapportages van user statistics door de tijd heen (gebaseerd op views en downloads op recordniveau) met de mogelijkheid deze te aggregeren naar verschillende RIS-entiteiten (organisatiestructuur / onderzoeksboom / auteurs / programma's).</t>
  </si>
  <si>
    <t>3.3.1 Gebruikersgemak - Inloggen, accounts, autorisaties &amp; rollen</t>
  </si>
  <si>
    <t>De door u aangeboden RIS voorziening ondersteunt het inloggen met een account van de Universiteit (ERNA-ID) en met een Erasmus MC ID.</t>
  </si>
  <si>
    <t>De door u aangeboden RIS voorziening ondersteunt het inloggen via SURFConext.</t>
  </si>
  <si>
    <t>De door u aangeboden RIS voorziening kent aan iedere gebruiker een unieke RIS-identifier toe.</t>
  </si>
  <si>
    <t>De door u aangeboden RIS voorziening voorziet in een automatisch e-mail - dat aanpasbaar is door voorgedefinieerde rollen - met instructies naar een gebruiker zodra de toegang tot het RIS gereed is om te gebruiken.</t>
  </si>
  <si>
    <t>De door u aangeboden RIS voorziening werkt met een methodiek van autoriseren die flexibel is en per organisatie-onderdeel instelbaar.</t>
  </si>
  <si>
    <t>De door u aangebode RIS voorziening voorziet in dat de beschikbaarheid en zichtbaarheid van modules en menu-opties afhankelijk te maken is van toegekende autorisaties.</t>
  </si>
  <si>
    <t>De door u aangeboden RIS voorziening ondersteunt dat voorgedefinieerde rollen kunnen configureren welke gegevens door een gebruiker gezien en/of gewijzigd kunnen worden.</t>
  </si>
  <si>
    <t>3.3.2 Gebruikersgemak - Track and Trace, logging</t>
  </si>
  <si>
    <t>De door u aangeboden RIS voorziening voorziet in vastlegging van alle wijzigingen / transacties (inclusief datum, tijd en gebruiker).</t>
  </si>
  <si>
    <t xml:space="preserve">De door u aangeboden RIS voorziening biedt een mogelijkheid waarmee voorafgedefinieerde rollen de logfiles met wijzigingen / transacties kunnen bekijken. </t>
  </si>
  <si>
    <t>De door u aangeboden RIS voorziening slaat alle handmatige en automatisch verstuurde emails, die getriggerd worden vanuit de RIS workflow op.</t>
  </si>
  <si>
    <t>De door u aangeboden RIS voorziening biedt functionaliteiten die een voorgedefinieerde rol meldingen geeft in het geval dat er iets fout gaat. Voorbeeld zijn: in de koppeling van externe databases (onderzoek), bij het inlezen personeelsgegevens, bij het versturen van data naar externe systemen of bij een volle schijf. Het antwoord wordt beoordeeld op de kwaliteit van ondersteuning van meldingen bij diverse situaties waarin iets fout gaat.</t>
  </si>
  <si>
    <t>3.3.3 Gebruikersgemak - Algemeen gebruik</t>
  </si>
  <si>
    <t xml:space="preserve">De door u aangeboden RIS voorziening ondersteunt dat rollen of delen ervan worden gedelegeerd naar andere medewerkers. </t>
  </si>
  <si>
    <t xml:space="preserve">De door u aangeboden RIS voorziening ondersteunt het overerven van rollen &amp; rechten en openstaande taken. </t>
  </si>
  <si>
    <t>De door u aangeboden RIS voorziening ondersteunt dat Invoervelden ondersteund kunnen worden door referentietabellen (drop-down menu, selectievakjes) die door voorafgedefinieerde rollen beheerd kunnen worden.</t>
  </si>
  <si>
    <t>De door u aangeboden RIS voorziening voorziet dat gebruikersinstructies direct in het systeem beschikbaar zijn.</t>
  </si>
  <si>
    <t>De door u aangeboden RIS voorziening voorziet in schermnavigatie zodat gebruikers naar een volgend scherm worden geleid bij afronden van de taak.</t>
  </si>
  <si>
    <t>De door u aangeboden RIS voorziening voorziet in een user interface die herkenbaar en consistent is ongeacht module of apparaat (computer, tablet, telefoon) .</t>
  </si>
  <si>
    <t>De door u aangeboden RIS voorziening voorziet in automatische checks op de invoer van gegevens en maakt foutenmeldingen direct zichtbaar in een voor de gebruiker begrijpelijke tekst.</t>
  </si>
  <si>
    <t>De door u aangeboden RIS voorziening voorziet in een auto-save op alle handmatige ingevoerde velden bij voorbeeld teruggaan in schermen, op basis van tijd (inactief) en uitloggen.</t>
  </si>
  <si>
    <t>De door u aangeboden RIS voorziening voorziet in de mogelijkheid dat de lettergrootte en kleuren van de user interface aanpasbaar zijn door een gebruiker ten behoeve van visueel gehandicapten (slechtzienden en kleurenblinden).</t>
  </si>
  <si>
    <t xml:space="preserve">De door u aangeboden RIS voorziening voldoet aan WCAG 2.1 toegankelijkheidsrichtlijnen zodat het toegankelijk is voor blinden en slechtzienden.  </t>
  </si>
  <si>
    <t>De door u aangeboden RIS voorziening voorziet in de mogelijkheid om vanuit elk scherm met een druk op de knop terug naar het startscherm.</t>
  </si>
  <si>
    <t>De door u aangeboden RIS voorziening voorziet in het automatisch opslaan van alle persoonlijke instellingen binnen het systeem. Deze blijven bewaard en van toepassing na elke inlog en op elk device. Voorbeelden zijn: gebruikersinterface/werkvensters, tabellen, formulieren en documenten.</t>
  </si>
  <si>
    <t>De door u aangeboden RIS voorziening voorziet in een Dashboard met daarop alle relevante informatie die up-to-date wordt gehouden (openstaande taken, aantal publicaties, fte, speerpunten, impact etc.) per divisie/afdeling/speerpuntprogramma. Het antwoord wordt beoordeeld op de mate van het aantal inzichten en de kwaliteit van de gebruiksvriendelijkheid van het dashboard.</t>
  </si>
  <si>
    <t>De door u aangeboden RIS voorziening voorziet in een mogelijkheid om direct feedback in te dienen. Deze mogelijkheid kan gekoppeld worden aan een e-mailadres.</t>
  </si>
  <si>
    <t>De door u aangeboden RIS voorziening voorziet in mogelijk om opmerkingen op te nemen t.a.v. en resultaat, een persoon, een organisatie een onderzoeksprogramma of een tijdschrift.</t>
  </si>
  <si>
    <t>De door u aangeboden RIS voorziening voorziet minimaal in een Engelstalig user interface (incl. alle hulpfuncties en -lijsten).</t>
  </si>
  <si>
    <t>De door u aangeboden RIS voorziening voorziet minimaal in een Engelstalige systeem- en hulpdocumentatie.</t>
  </si>
  <si>
    <t>De door u aangeboden RIS voorziening voorziet in de mogelijkheid om bij het invoeren van resultaten gebruik te maken van hulptabellen die alleen een selectie laten zien, die geldig is voor de organisatie die gekoppeld is aan het gebruikersaccount dat het betreffende resultaat invoert.</t>
  </si>
  <si>
    <t>De door u aangeboden RIS voorziening voorziet in het automatisch genereren van een voorblad voor postprints met een verwijzing naar de published version.</t>
  </si>
  <si>
    <t>De door u aangeboden RIS voorziening voorziet in de mogelijkheid om een notificatie te versturen  (x dagen van tevoren) naar een gebruiker bij het verlopen van het embargo van een door hem/haar geüploade publicatie .</t>
  </si>
  <si>
    <t>De door u aangeboden RIS voorziening voorziet in de mogelijkheid om nieuwe of gewijzigde tijdschriften automatisch in te lezen vanuit externe bronnen zodat de lijst met actuele tijdschriften up to date blijft.</t>
  </si>
  <si>
    <t>3.3.4 Gebruikersgemak - Configuratie</t>
  </si>
  <si>
    <t>De door u aangeboden RIS voorziening voorziet in een template - per organisatieonderdeel - voor automatisch gegenereerde mails.</t>
  </si>
  <si>
    <t>De door u aangeboden RIS voorziening voorziet in een mogelijkheid om enkele vrije informatievelden per organisatieonderdeel toe te voegen die optioneel of verplicht kunnen zijn.</t>
  </si>
  <si>
    <t>De door u aangeboden RIS voorziening voorziet in een configuratiemodule waarin de mogelijkheden zijn opgenomen om de ingerichte workflow, bronteksten, contextgevoelige hulpteksten, mailteksten etc. zelf in te richten zonder tussenkomst van een ontwikkelaar dan wel consultant. Het antwoord wordt beoordeeld op de kwaliteit van het aantal zelf te configureren onderdelen binnen de configuratiemodule.</t>
  </si>
  <si>
    <t>De door u aangeboden RIS voorziening voorziet in de mogelijkheid om velden aan te wijzen die verplicht zijn om te vullen. Het antwoord wordt beoordeeld op de mate van het aantal velden en de eenvoud om deze aan te wijzen als verplicht.</t>
  </si>
  <si>
    <t>De door u aangeboden RIS voorziening voorziet in een mogelijkheid om context gebonden toelichting bij in te vullen velden toe te voegen. Dit kan door middel van een te configureren i button, een ballontekst of soortgelijk.</t>
  </si>
  <si>
    <t>3.3.5 Gebruikersgemak - Zoekfunctionaliteiten</t>
  </si>
  <si>
    <t>De door u aangeboden RIS voorziening voorziet in de mogelijkheid om personen op te kunnen zoeken via verschillende naamsvarianten en persoonskenmerken waaronder: achternaam, voorletters, voorvoegsel of voorvoegsel, achternaam, voorletters, persoonsnummer of uniek RIS identifier.</t>
  </si>
  <si>
    <t>De door u aangeboden RIS voorziening voorziet in de mogelijkheid om door te klikken naar gelinkte resultaten, personen en/of organisatieonderdelen.</t>
  </si>
  <si>
    <t>4.1 Hosting</t>
  </si>
  <si>
    <t>De door u aangeboden RIS voorziening wordt aangeboden als managed hosting.</t>
  </si>
  <si>
    <t>De door u aangeboden RIS voorziening kent - uitgaande van een beschikbaarheid van de infrastructuur van de EUR van 100% - een minimale beschikbaarheid van 99,5% gedurende 7*16 uur (tussen 7:00 en 23:00 uur), gemeten op maandbasis. Geef ter onderbouwing zo helder mogelijk aan hoe dit mogelijk is.</t>
  </si>
  <si>
    <t>4.2 Beheer &amp; support</t>
  </si>
  <si>
    <t>De door u aangeboden RIS voorziening voorziet in de wens van de opdrachtgever dat bedrijfskritische ICT-voorzieningen toekomst vast zijn. Beschrijf in maximaal 2 A4-pagina's (inclusief illustraties) bij voorkeur op basis van een roadmap, in hoeverre en op welke wijze u de toekomstvastheid garandeert voor de technische componenten van het systeem.
Ga in uw antwoord in ieder geval in op de volgende aspecten:
1) De wijze waarop u inspeelt op de ontwikkelingen in de markt.
2) De wijze waarop u anticipeert op toekomstige gebruikte technologieen. 
Het antwoord wordt beoordeeld op basis van:
- De mate waarin de punten 1 t/m 2 volledig en inhoudelijk zijn uitgewerkt en op een aannemelijke wijze zijn onderbouwd.
- De mate waarin u in uw antwoord aannemelijk maakt dat u voortdurend bijblijft en inspeelt op de marktontwikkelingen en toekomstige gebruikte technologiën.
- In hoeverre het plan toegesneden is op de uitgangspunten van de Opdracht zoals beschreven in de Aanbestedingsstukken.</t>
  </si>
  <si>
    <t>De door u aangeboden RIS voorziening beschikt naast de productie-omgeving ook over een (gecombineerde of aparte) test- en acceptatie-omgeving die door Opdrachtgever kan worden gebruikt voor het testen van nieuwe functionaliteit.</t>
  </si>
  <si>
    <t>De door u aangeboden RIS voorziening voorziet in een acceptatie-omgeving die gevuld kan worden met fictieve of anonieme data.</t>
  </si>
  <si>
    <t>Opdrachtnemer stelt met Opdrachtgever een Service Level Agreement (SLA) af. De SLA bevat afspraken over het dienstverleningsniveau m.b.t. ondersteuning, beheer en onderhoud.</t>
  </si>
  <si>
    <t>Specifiek maatwerk op het systeem t.b.v. Opdrachtgever wordt zodanig gedocumenteerd dat dit is te vertalen naar functionele requirements. Opdrachtnemer draagt deze documentatie over bij beeindiging contract conform exit-strategie.</t>
  </si>
  <si>
    <t>De door u aangeboden RIS voorziening moet in staat zijn om loginformatie op een ander systeem op te (laten) slaan, minimaal op basis van syslog op basis van TLS encryptie of Windows event log.</t>
  </si>
  <si>
    <t>De door u aangeboden RIS voorziening voorziet dat taken en verantwoordelijkheden zijn gedefinieerd in een (gelaagde) rollenstructuur. Beschrijf hoe de onderstaande rollen in het systeem zijn belegd:
•	Eigenaar of ‘verantwoordelijke’
•	Ontwikkelaar
•	Functioneel beheerder 
•	Applicatiebeheerder
•	Technisch beheerder
•	Gebruiker.</t>
  </si>
  <si>
    <t>De door u aangeboden RIS voorziening voorziet dat een (autorisatie)rol een instelbare begin- en einddatum heeft.</t>
  </si>
  <si>
    <t>De door u aangeboden RIS voorziening voorziet in foutmeldingen die zelf verklarend en voorzien van context zijn.</t>
  </si>
  <si>
    <t>De door u aangeboden RIS voorziening voorziet in release notes bij elke upgrade, patch en bugfix.</t>
  </si>
  <si>
    <t>De releasekalender van Opdrachtnemer is beschikbaar voor de beheerorganisatie van Opdrachtgever. Deze releasekalender kijkt 3 releases of minimaal 1 jaar vooruit, en bevat gedetailleerde informatie over de te wijzigen functionaliteit per release en de backward compatibiliteit ten opzichte van vorige versies.</t>
  </si>
  <si>
    <t>De door u aangeboden RIS voorziening voorziet in een rollback mogelijkheid bij het falen van een versie upgrade.</t>
  </si>
  <si>
    <t>0193a</t>
  </si>
  <si>
    <t>De door u aangeboden RIS voorziening voorziet in systeemdocumentatie die online raadpleegbaar is. De versie van de documentatie moet parallel lopen met de versie van het systeem.</t>
  </si>
  <si>
    <t>0193b</t>
  </si>
  <si>
    <t>Technische documentatie is beschikbaar die minimaal een beschrijving van de koppelingen bevatten.</t>
  </si>
  <si>
    <t>De door u aangeboden RIS voorziening faculiteert het opschonen van logbestanden na een configureerbare tijdsduur.</t>
  </si>
  <si>
    <t>De door u aangeboden RIS voorziening is eenvoudig schaalbaar bij toenemend gebruiker, zonder dat dit effect heeft op de correctie werking van het systeem en de systeemperformance. Beschrijf de richtlijnen en procedures die daarvoor gelden.</t>
  </si>
  <si>
    <t>Beheerders van Opdrachtgever worden voorafgaand aan livegang getraind in de beheersfuncties in het systeem.</t>
  </si>
  <si>
    <t>4.3 Back-up &amp; restore</t>
  </si>
  <si>
    <t>Bij beëindiging van de Overeenkomst is Opdrachtnemer verplicht alle in het systeem aanwezige gegevens over te dragen aan Opdrachtgever in .xml-formaat.</t>
  </si>
  <si>
    <t>Algemene inrichting</t>
  </si>
  <si>
    <t>Consolidatie</t>
  </si>
  <si>
    <t>Jaarafsluiting</t>
  </si>
  <si>
    <t>Beschrijf welke mogelijkheden de aangeboden oplossing biedt om geautomatiseerd een beginbalans in het volgende boekjaar aan te maken voor alle ingerichte administraties. Dit proces moet meerdere malen achter elkaar uitgevoerd kunnen worden. Beschrijf tevens hoe in het nieuwe boekjaar geboekt kan worden terwijl er nog jaarovergangsprocessen gedraaid moeten worden. Beschrijf tevens hoe het mogelijk is om in het nieuwe boekjaar te boeken zonder dat een beginbalans is ingevoerd.</t>
  </si>
  <si>
    <t>Journaalpostverwerking</t>
  </si>
  <si>
    <t>De gemeente wil voorkomen dat bij bulkverwerking naar het grootboek de medewerkers lang naar de achterliggende oorzaak van een foutieve boeking moeten zoeken.
Beschrijf daarom hoe de aangeboden oplossing omgaat met de validatie van een journaalpost die middels een (bulk) upload of interface naar het grootboek plaatsvindt waarbij de reden van uitval inzichtelijk is voor de eindgebruiker.</t>
  </si>
  <si>
    <t>Kostenverdeelstaat</t>
  </si>
  <si>
    <t>Transitoria</t>
  </si>
  <si>
    <t>Rapportages</t>
  </si>
  <si>
    <t>De gemeente heeft de wens op vanuit de aangeboden oplossing te rapporteren op data die in de database van de aangeboden oplossing is opgeslagen.
Beschrijf de mogelijkheden die de aangeboden oplossing biedt om per administratie een saldi- en kolommenbalans (meermaals) te draaien. Beschrijf tevens hoe deze rapporten eenvoudig zijn aan te passen.</t>
  </si>
  <si>
    <t>De gemeente werkt organisatiebreed met budgethouders en hanteert ook een budgethoudersregeling. Dat betekent dat als er kosten van de ene kostenplaats naar de andere kostenplaats worden overgeboekt, beide kostenplaatshouders (budgethouders) akkoord op deze overboeking moeten geven.
Beschrijf hoe de aangeboden oplossing omgaat met de validatie van journaalpostregels waarbij meer dan 1 kostenplaats wordt gebruikt en waarbij de budgethouder van die kostenplaats bij voorkeur vooraf goedkeuring geeft aan deze boeking.</t>
  </si>
  <si>
    <t>In het kader van de IV3 en BBV stelt de gemeente eisen aan de vastlegging van data en de rapportage en uitwisseling hiervan.
Beschrijf hoe de aangeboden oplossing omgaat met het gebruik van economische categorieën en taakvelden en de controle op het gebruik ervan.</t>
  </si>
  <si>
    <t>Workflow</t>
  </si>
  <si>
    <t>Beschrijf welke mogelijkheden de aangeboden oplossing biedt om (delen van) het boekingsproces in een workflow uit te voeren, waardoor autorisaties vastgelegd kunnen worden en de voortgang gemonitord kan worden? 
Voorbeelden waaraan gedacht kan worden zijn wijzigingen in de stambestanden van taakvelden en economische categorieën vanuit IV3 en het koppelen van kostenplaatsen aan taakvelden en kostensoorten aan economische categorieën.</t>
  </si>
  <si>
    <t>Controles</t>
  </si>
  <si>
    <t>Beschrijf hoe de aangeboden oplossing de juiste stand van de transitoria ultimo boekjaar bepaalt, zonder dat daarvoor gedurende het boekjaar tussenrekeningen (balansrekeningen) gebruikt hoeven te worden.</t>
  </si>
  <si>
    <t>Begroten</t>
  </si>
  <si>
    <t>Beschrijf hoe de aangeboden oplossing de mogelijkheid biedt om met budgetversies te werken. Deze budgetversies moeten voor audit trail doeleinden in de oplossing worden opgeslagen, zodat aangetoond kan worden dat voldaan wordt aan de wettelijke eis van begrotingsrechtmatigheid.</t>
  </si>
  <si>
    <t>Beschrijf de mogelijkheden van de aangeboden oplossing om voor 5 jaar vooruit prognoses te boeken verdeeld over meerdere boekingsdimensies.</t>
  </si>
  <si>
    <t>Beschrijf de mogelijkheden van de aangeboden oplossing om voor een budget, voordat deze definitief in het grootboek wordt verwerkt, een overzicht te genereren van alle budgetten per administratie, kostenplaats, kostensoort en werkorder</t>
  </si>
  <si>
    <t>Beschrijf hoe de aangeboden oplossing de mogelijkheid biedt om zowel projectbudgetten in projectfases als in jaarschijven vast te leggen en hoe deze vervolgens vrij te geven voor het aangaan van verplichtingen.</t>
  </si>
  <si>
    <t>Beschrijf de mogelijkheden van de aangeboden oplossing hoe een andere medewerker dan de invoerder een melding krijgt dat een budget of prognose is aangepast.</t>
  </si>
  <si>
    <t>Beschrijf de specifieke rapportage mogelijkheden van de aangeboden oplossing om realisatie, budget en prognose met elkaar te kunnen vergelijken.</t>
  </si>
  <si>
    <t>Invordering</t>
  </si>
  <si>
    <t>Bankafschriftenverwerking</t>
  </si>
  <si>
    <t>Facturering</t>
  </si>
  <si>
    <r>
      <rPr>
        <sz val="10"/>
        <color rgb="FF000000"/>
        <rFont val="Calibri"/>
        <family val="2"/>
      </rPr>
      <t>Beschrijf hoe de aangeboden oplossing data vanuit externe (derden) systemen omzet naar uitgaande facturen die binnen uw oplossing gegenereerd kunnen worden. Houd er rekening mee dat het hier om enkele duizenden facturen gaat uit o.a. de systemen Planon, Key2Begraven en</t>
    </r>
    <r>
      <rPr>
        <sz val="10"/>
        <color rgb="FFFF0000"/>
        <rFont val="Calibri"/>
        <family val="2"/>
      </rPr>
      <t xml:space="preserve"> </t>
    </r>
    <r>
      <rPr>
        <sz val="10"/>
        <color rgb="FF000000"/>
        <rFont val="Calibri"/>
        <family val="2"/>
      </rPr>
      <t xml:space="preserve">vergunningen die nu via de ESB worden ingelezen. </t>
    </r>
  </si>
  <si>
    <t>Versturen facturen</t>
  </si>
  <si>
    <t xml:space="preserve">Beschrijf hoe de aangeboden oplossing de mogelijkheid biedt om op basis van debiteur en/of factuurstroom/type de verzendwijze (kanaalkeuze) te bepalen. </t>
  </si>
  <si>
    <t>Beschrijf hoe de aangeboden oplossing foutief ingelezen factureeropdrachten (zowel individueel als batches) voor verwerking kan weigeren, daarna te verwijderen en terug te melden aan het aanleverende systeem.</t>
  </si>
  <si>
    <t>Beschrijf hoe de aangeboden oplossing bij de bankafschriftenverwerking omgaat met het handmatig matchen van "uitval" facturen o.b.v. meerdere parameters zoals kostenplaats, crediteuren/debiteuren open posten</t>
  </si>
  <si>
    <t>Beschrijf hoe de aangeboden oplossing de mogelijkheid biedt om facturen en andere invorderingsdocumenten per e-mail te sturen naar de debiteur</t>
  </si>
  <si>
    <t>Beschrijf hoe uw oplossing de mogelijkheid biedt om een bijlage aan een per e-mail te sturen invorderingsdocument toe te voegen</t>
  </si>
  <si>
    <t>Beschrijf hoe de aangeboden oplossing een bericht verstuurt naar een MijnOverheid account</t>
  </si>
  <si>
    <t>Beschrijf hoe met de aangeboden oplossing na te gaan is of een factuur per post, mail, als e-factuur of naar een MijnOverheid account is verstuurd.</t>
  </si>
  <si>
    <t xml:space="preserve">Beschrijf de mogelijkheid van de aangeboden oplossing hoe factuuropdrachten aan te merken als terugkerend, inclusief vermelding van de periode waarvoor dit geldt. </t>
  </si>
  <si>
    <t>Beschrijf hoe de aangeboden oplossing de mogelijkheid biedt om een betalingsregeling aan te maken. Bijvoorbeeld voor een debiteur voor zowel één openstaande factuur als voor meerdere openstaande facturen tegelijk.</t>
  </si>
  <si>
    <t>Beschrijf hoe de aangeboden oplossing de mogelijkheid biedt om bij het afboeken van een oninbare factuur de BTW automatisch tegen te boeken</t>
  </si>
  <si>
    <t xml:space="preserve">Beschrijf hoe de aangeboden oplossing de mogelijkheid biedt om een verkeerde boeking te herstellen in de sub-administratie. </t>
  </si>
  <si>
    <t xml:space="preserve">Beschrijf hoe de aangeboden oplossing de mogelijkheid biedt om informatie/communicatie met de debiteur vast te leggen (kladblok) bij de openstaande vordering voor interne doeleinden. </t>
  </si>
  <si>
    <t>Beschrijf hoe de aangeboden oplossing omgaat met nog niet verwerkte posten vanaf het dagafschrift, waarbij deze enerzijds nu tijdelijk op een tussenrekening worden geplaatst en waarbij anderzijds de afwikkeling pas later in de maand vanaf het dagafschrift plaatsvindt.</t>
  </si>
  <si>
    <t xml:space="preserve">Beschrijf hoe de aangeboden oplossing de mogelijkheid biedt om eenvoudig een betaling retour naar de betaler te sturen, inclusief begeleidende communicatie richting de debiteur. </t>
  </si>
  <si>
    <t>Beschrijf hoe de aangeboden oplossing de mogelijkheid biedt om retour te betalen aan zowel bekende als onbekende betalers.</t>
  </si>
  <si>
    <t>Projecten administratie</t>
  </si>
  <si>
    <t>Urenregistratie</t>
  </si>
  <si>
    <t>Beschrijf de mogelijkheden van de aangeboden oplossing dat een geautoriseerde persoon, voor bepaalde activiteiten, bulkmutaties kan doorvoeren voor meerdere medewerkers. Denk hierbij aan, niet limitatief: openzetten of afsluiten van weekstaten voor meerdere medewerkers</t>
  </si>
  <si>
    <t>Beschrijf de mogelijkheden van de aangeboden oplossing om vooraf een bedrag uit het projectbudget te reserveren, zodat dit bedrag niet voor andere doeleinden wordt gebruikt.</t>
  </si>
  <si>
    <t>Beschrijf de mogelijkheden van de aangeboden oplossing om bij het vastleggen van een verplichting/bestelling het bedrag toe te rekenen aan meerdere projecten.</t>
  </si>
  <si>
    <t>Beschrijf de mogelijkheden van de aangeboden oplossing om zelf te kunnen bepalen wanneer de kosten- en urenvastlegging op een project plaatsvindt. De gemeente wil dit zo vroeg mogelijk in het boekingsproces laten plaatsvinden. De gemeente wil daarbij graag zelf het boekingsproces in kunnen stellen.</t>
  </si>
  <si>
    <t>Beschrijf welke mogelijkheden de aangeboden oplossing biedt om uren op bepaalde activiteiten door een gedelegeerde persoon in te laten voeren en te fiatteren.</t>
  </si>
  <si>
    <t xml:space="preserve">Beschrijf welke mogelijkheden de aangeboden oplossing biedt om per werkorder (activiteitcode) vast te stellen:
a.	Het aantal uren dat voor die werkorder begroot is;
b.	Een prognose van het aantal nog benodigde uren tot afronding af te geven;
c.	Welke medewerker, en hoeveel, uren kan schrijven op de werkorder. </t>
  </si>
  <si>
    <t xml:space="preserve">Beschrijf welke mogelijkheden de aangeboden oplossing biedt om aan interne medewerkers uurtarieven en evt. een opslagpercentage toe te voegen. </t>
  </si>
  <si>
    <t xml:space="preserve">Beschrijf welke mogelijkheden de aangeboden oplossing biedt om uren * tarief + evt. opslag door te berekenen aan een ander cluster/meerdere clusters. </t>
  </si>
  <si>
    <t>Beschrijf welke mogelijkheden de aangeboden oplossing biedt om intern, dus binnen de gemeente, een offerte aanvraag te doen bij meer dan 1 cluster.</t>
  </si>
  <si>
    <t xml:space="preserve">Beschrijf welke mogelijkheden de aangeboden oplossing biedt om de vastlegging van een interne offerte aanvraag met bijlagen (Word en Excel) te ondersteunen. </t>
  </si>
  <si>
    <t>Beschrijf welke mogelijkheden de aangeboden oplossing biedt om het proces van goedkeuring en dus het aannemen van de interne opdracht van verschillende opdrachtnemers te ondersteunen.</t>
  </si>
  <si>
    <t xml:space="preserve">Beschrijf welke mogelijkheden de aangeboden oplossing biedt om na goedkeuring van de offerte het budget beschikbaar te stellen voor het betreffende project. </t>
  </si>
  <si>
    <t>Beschrijf welke mogelijkheden de aangeboden oplossing biedt voor signalering of notificaties in het proces van offerte aanvraag tot afronding opdracht.</t>
  </si>
  <si>
    <t>Beschrijf welke mogelijkheden de aangeboden oplossing biedt voor het bieden van inzicht op het niveau van: persoon, uren x tarief, plus opslagpercentages, op te leveren producten en diensten, activiteiten om deze producten en diensten op te leveren en de diverse faseringen van een project (start/initiatie tot afsluiting).</t>
  </si>
  <si>
    <t>Beschrijf hoe de aangeboden oplossing het proces van interne opdrachtverlening door workflow kan ondersteunen.</t>
  </si>
  <si>
    <t>Beschrijf de mogelijkheden van de aangeboden oplossing om reeds geboekte en verwerkte uren vrij te geven voor correcties en deze met terugwerkende kracht her te berekenen als er met andere tarieven wordt gewerkt in die correctie.</t>
  </si>
  <si>
    <t>Factuurverwerking</t>
  </si>
  <si>
    <t>Bestellen</t>
  </si>
  <si>
    <t>2/3 weg matching</t>
  </si>
  <si>
    <t>Verplichtingen</t>
  </si>
  <si>
    <t>Beschrijf de mogelijkheden van de aangeboden oplossing waarbij na het invoeren van een bestelaanvraag door een andere medewerker dan de aanvrager deze middels een (workflow) proces wordt goed- of afgekeurd door geautoriseerde medewerkers.</t>
  </si>
  <si>
    <t xml:space="preserve">Beschrijf wat het proces in de aangeboden oplossing is als een bestelaanvraag wordt afgekeurd maar wel de wens bestaat om met een gewijzigde bestelaanvraag verder te gaan. </t>
  </si>
  <si>
    <t>Contract Management</t>
  </si>
  <si>
    <t>Beschrijf hoe de aangeboden oplossing voorziet in een contracten archief/register waaraan rollen/autorisaties worden toegekend. Bijvoorbeeld voor het kunnen bewerken/lezen van gespreksverslagen of het lezen van contracten of managementrapportages.</t>
  </si>
  <si>
    <t>De wet zegt dat een factuur betaald moet worden binnen 30 dagen na ontvangstdatum en niet na factuurdatum.
Beschrijf hoe de aangeboden oplossing omgaat met toepassen van de vervaltermijn t.o.v. de ontvangstdatum.</t>
  </si>
  <si>
    <t>Betaling</t>
  </si>
  <si>
    <t>Beschrijf hoe de aangeboden oplossing de IB47-aangifte ondersteunt.</t>
  </si>
  <si>
    <t xml:space="preserve">Beschrijf hoe de aangeboden oplossing de mogelijkheid biedt om op de bestelaanvraag en het contract inkooppakketten te selecteren uit een lijst (2 niveaus met hiërarchie). </t>
  </si>
  <si>
    <t>Beschrijf hoe de aangeboden oplossing de mogelijkheid biedt om in de contractenmodule een connectie te leggen naar het zaaksysteem van de gemeente (Djuma). De gemeente heeft als uitgangspunt dat informatie op 1 plek binnen de gemeente wordt vastgelegd.</t>
  </si>
  <si>
    <t>Beschrijf hoe de aangeboden oplossing de mogelijkheid biedt om een bestelling per leverancier met meerdere orders te genereren</t>
  </si>
  <si>
    <t>Goedkeuren</t>
  </si>
  <si>
    <t>Beschrijf hoe de aangeboden oplossing de mogelijkheid biedt om reminders via een workflow notificatie te sturen. Dit gebeurt als iemand na een bepaalde tijd niet heeft goedgekeurd.</t>
  </si>
  <si>
    <t xml:space="preserve">Hoe wordt in de aangeboden oplossing vervanging geregeld (persoon 1 is afwezig, persoon 2 moet goedkeuren)? </t>
  </si>
  <si>
    <t>Koppeling</t>
  </si>
  <si>
    <t>Welke mogelijkheden biedt de aangeboden oplossing om een koppeling te maken met het HRM-systeem voor toetsing op generieke functies en type dienstverband?</t>
  </si>
  <si>
    <t>Bijlagen</t>
  </si>
  <si>
    <t xml:space="preserve">Biedt de aangeboden oplossing de mogelijkheid om documentatie op te slaan, eventueel als verplichting boven een bepaald bedrag, en biedt deze oplossing de mogelijkheid om zichtbaar te maken voor welke facturen er geen documentatie met betrekking tot de prestatielevering is opgeslagen? </t>
  </si>
  <si>
    <t>Beschrijf hoe de aangeboden oplossing inzicht geeft in de nog te ontvangen facturen op basis van de inkooporders en de daarvan afgeboekte facturen.</t>
  </si>
  <si>
    <t>Beschrijf hoe de aangeboden oplossing:
a.	  budgethouders kan koppelen aan kostenplaatsen;
b.	 per kostenplaats de historie van budgethouders kan tonen (wie was gedurende welke periode budgethouder van de betreffende kostenplaats);
c.	 de handtekening en de paraaf per budgethouder kan opslaan (incl. historie)?</t>
  </si>
  <si>
    <t>Beschrijf hoe de aangeboden oplossing de mogelijkheid biedt om de gegevens van een betaling of ontvangst tot in detail te laten zien, ook als een betaling onderdeel is van een betaaltape.</t>
  </si>
  <si>
    <t>Afschrijving</t>
  </si>
  <si>
    <t>Vaste activa</t>
  </si>
  <si>
    <t>Beschrijf welke mogelijkheden de aangeboden oplossing biedt om in de vaste activa administratie voor meerdere jaren standen en boekingen vast te leggen (meerjareninzicht). Deze beschrijving is gerelateerd aan de investeringsbegroting uit het begrotingsproces.</t>
  </si>
  <si>
    <t>Beschrijf welke componenten de aangeboden oplossing biedt om zelf een activa verloopstaat op te bouwen.</t>
  </si>
  <si>
    <t>Beschrijf hoe de aangeboden oplossing de berekening van toekomstige rente en afschrijvingslasten (komende 4 jaar) uitvoert o.b.v. de huidige activastanden en afschrijvingstermijnen.</t>
  </si>
  <si>
    <t>Beschrijf hoe de aangeboden oplossing de administratieve afwikkeling van het afstoten van vaste activa onderdelen geautomatiseerd kan verwerken (Boekwaarde is 0, verkocht of niet meer bij de gemeente aanwezig).</t>
  </si>
  <si>
    <t>Adresboekbeheer</t>
  </si>
  <si>
    <t>Beschrijf hoe de aangeboden oplossing de mogelijkheid biedt om NAW-gegevens geautomatiseerd in te lezen d.m.v. sleutelvelden als BSN, KvK of combinatie postcode huisnummer. De aangeboden oplossing dient alvorens gegevens in te lezen een check te doen of de persoon of bedrijf al bestaat.</t>
  </si>
  <si>
    <t>Adresboekbeheer- bankrekening</t>
  </si>
  <si>
    <t>Het huidige systeem van de gemeente heeft voor een aantal velden een beperkt aantal posities beschikbaar.
Beschrijf hoeveel posities de aangeboden oplossing heeft voor minimaal:
 - Achternaam
 - Straatnaam
 - Journaalpostomschrijving
 - Inkooporder omschrijving
 - Debiteurenomschrijving
 - Omschrijving bij bestelaanvraag</t>
  </si>
  <si>
    <t>Beschrijf hoe de aangeboden oplossing op het gebied van debiteuren/crediteuren een onderscheid kan aanbrengen tussen particulieren, bedrijven, overheidsinstanties en medewerkers (vast of inhuur)</t>
  </si>
  <si>
    <t>Beschrijf of en hoe de aangeboden oplossing een controle op naam / bankrekening kan uitvoeren.</t>
  </si>
  <si>
    <t>Beschrijf hoe de aangeboden oplossing de mogelijkheid biedt om op basis van een set aan criteria adressen geautomatiseerd op inactief te zetten.</t>
  </si>
  <si>
    <t xml:space="preserve">Beschrijf hoe in de aangeboden oplossing wijzigingen in btw-labels gelogd worden en kunt u hier een voorbeeld van geven (bv een screenshot)? </t>
  </si>
  <si>
    <t>Hoe kan met de aangeboden oplossing, indien een btw-label wijzigt, een herberekening plaatsvinden om de eerdere (foutieve) verdeling te herstellen?</t>
  </si>
  <si>
    <t>Subgunningscriteria (wensen): Financiën</t>
  </si>
  <si>
    <t>Beschrijving voor subgunningscriteria (Wens)</t>
  </si>
  <si>
    <t>SGC_FIN1</t>
  </si>
  <si>
    <t>SGC_FIN1_01</t>
  </si>
  <si>
    <t>SGC_FIN1_02</t>
  </si>
  <si>
    <t>Ja/nee</t>
  </si>
  <si>
    <t>SGC_FIN1_03</t>
  </si>
  <si>
    <t>SGC_FIN1_04</t>
  </si>
  <si>
    <t>Beschrijf welke controles door de aangeboden oplossing geautomatiseerd uitgevoerd worden, zodat eventuele tekortkomingen in de IV3-rapportage, onder andere als gevolg van foutieve boekingen, snel en eenvoudig gesignaleerd en hersteld kunnen worden?</t>
  </si>
  <si>
    <t>SGC_FIN1_05</t>
  </si>
  <si>
    <t>SGC_FIN1_06</t>
  </si>
  <si>
    <t>SGC_FIN1_07</t>
  </si>
  <si>
    <t>De gemeente heeft de wens om na het draaien van een proces waarmee de beginbalans van het nieuwe boekjaar wordt aangemaakt, de mogelijk te hebben om in periode 0 aanpassingen te doen mocht het blijken dat er in het nieuwe boekjaar met een andere boekingsmethodiek of boekingsstructuur gestart gaat worden.
Beschrijf de mogelijkheden die de aangeboden oplossing biedt om in periode 0, wat normaliter géén boekingsperiode betreft, aanpassingen te doen conform bovengenoemde wens.</t>
  </si>
  <si>
    <t>SGC_FIN1_08</t>
  </si>
  <si>
    <t>SGC_FIN1_09</t>
  </si>
  <si>
    <t>SGC_FIN1_10</t>
  </si>
  <si>
    <t>SGC_FIN1_11</t>
  </si>
  <si>
    <t>SGC_FIN1_12</t>
  </si>
  <si>
    <t>SGC_FIN1_13</t>
  </si>
  <si>
    <t>SGC_FIN1_14</t>
  </si>
  <si>
    <t>SGC_FIN1_15</t>
  </si>
  <si>
    <t>SGC_FIN1_16</t>
  </si>
  <si>
    <t>SGC_FIN1_17</t>
  </si>
  <si>
    <t>Beschrijf hoe in de aangeboden oplossing de output van de IV3-rapportage aan de gebruiker wordt getoond. De voorkeur van de gemeente is om dit zowel op het scherm als geprint te krijgen.</t>
  </si>
  <si>
    <t>SGC_FIN1_18</t>
  </si>
  <si>
    <t>Beschrijf welke standaard rapportages de aangeboden oplossing aanbiedt op het onderdeel Record to Report.</t>
  </si>
  <si>
    <t>SGC_FIN1_19</t>
  </si>
  <si>
    <t>SGC_FIN1_20</t>
  </si>
  <si>
    <t>SGC_FIN1_21</t>
  </si>
  <si>
    <t>SGC_FIN1_22</t>
  </si>
  <si>
    <t>SGC_FIN1_23</t>
  </si>
  <si>
    <t>SGC_FIN2</t>
  </si>
  <si>
    <t>SGC_FIN2_01</t>
  </si>
  <si>
    <t>SGC_FIN2_02</t>
  </si>
  <si>
    <t>SGC_FIN2_03</t>
  </si>
  <si>
    <t>SGC_FIN2_04</t>
  </si>
  <si>
    <t>SGC_FIN2_05</t>
  </si>
  <si>
    <t>SGC_FIN2_06</t>
  </si>
  <si>
    <t>SGC_FIN2_07</t>
  </si>
  <si>
    <t>SGC_FIN2_08</t>
  </si>
  <si>
    <t>SGC_FIN2_09</t>
  </si>
  <si>
    <t>SGC_FIN2_10</t>
  </si>
  <si>
    <t>SGC_FIN2_11</t>
  </si>
  <si>
    <t>De aangeboden oplossing geeft inzicht in de budgetruimte voor de verschillende dimensies, waaronder kostenplaatsen, kostensoorten en werkorders. Dit geldt zowel voor de hierop geboekte bedragen, als voor de hierop geboekte uren (waaronder de uren voor uitzendkrachten). De budgetruimte is opgebouwd uit het budget minus de aangegane verplichtingen minus de geboekte kosten (realisatie).
Beschrijf hoe de aangeboden oplossing deze budgetruimte aan de gebruiker kan laten zien.</t>
  </si>
  <si>
    <t>SGC_FIN2_12</t>
  </si>
  <si>
    <t>SGC_FIN2_13</t>
  </si>
  <si>
    <t>Beschrijf hoe de aangeboden oplossing het proces ondersteunt waarbij geautomatiseerd een goedkeuringsproces (eventueel via workflow) van budgetten, budgetmutaties en de bestuurlijke besluitvorming uitgevoerd wordt.</t>
  </si>
  <si>
    <t>SGC_FIN3</t>
  </si>
  <si>
    <t>SGC_FIN3_01</t>
  </si>
  <si>
    <t>Afletteren</t>
  </si>
  <si>
    <t>SGC_FIN3_02</t>
  </si>
  <si>
    <t>SGC_FIN3_03</t>
  </si>
  <si>
    <t>SGC_FIN3_04</t>
  </si>
  <si>
    <t>SGC_FIN3_05</t>
  </si>
  <si>
    <t>SGC_FIN3_06</t>
  </si>
  <si>
    <t>SGC_FIN3_07</t>
  </si>
  <si>
    <t>SGC_FIN3_08</t>
  </si>
  <si>
    <t>SGC_FIN3_09</t>
  </si>
  <si>
    <t>SGC_FIN3_10</t>
  </si>
  <si>
    <t>SGC_FIN3_11</t>
  </si>
  <si>
    <t>SGC_FIN3_12</t>
  </si>
  <si>
    <t>SGC_FIN3_13</t>
  </si>
  <si>
    <t>SGC_FIN3_14</t>
  </si>
  <si>
    <t>SGC_FIN3_15</t>
  </si>
  <si>
    <t>SGC_FIN3_16</t>
  </si>
  <si>
    <t>SGC_FIN3_17</t>
  </si>
  <si>
    <t>SGC_FIN3_18</t>
  </si>
  <si>
    <t>SGC_FIN3_19</t>
  </si>
  <si>
    <t>SGC_FIN3_20</t>
  </si>
  <si>
    <t>SGC_FIN3_21</t>
  </si>
  <si>
    <t>SGC_FIN3_22</t>
  </si>
  <si>
    <t>SGC_FIN3_23</t>
  </si>
  <si>
    <t>SGC_FIN4</t>
  </si>
  <si>
    <t>SGC_FIN4_01</t>
  </si>
  <si>
    <t>SGC_FIN4_02</t>
  </si>
  <si>
    <t>SGC_FIN4_03</t>
  </si>
  <si>
    <t>SGC_FIN4_04</t>
  </si>
  <si>
    <t>SGC_FIN4_05</t>
  </si>
  <si>
    <t>SGC_FIN4_06</t>
  </si>
  <si>
    <t>SGC_FIN4_07</t>
  </si>
  <si>
    <t>SGC_FIN4_08</t>
  </si>
  <si>
    <t>SGC_FIN4_09</t>
  </si>
  <si>
    <t>SGC_FIN4_10</t>
  </si>
  <si>
    <t>SGC_FIN4_11</t>
  </si>
  <si>
    <t>SGC_FIN4_12</t>
  </si>
  <si>
    <t>SGC_FIN4_13</t>
  </si>
  <si>
    <t>SGC_FIN4_14</t>
  </si>
  <si>
    <t>SGC_FIN4_15</t>
  </si>
  <si>
    <t>SGC_FIN4_16</t>
  </si>
  <si>
    <t>SGC_FIN4_17</t>
  </si>
  <si>
    <t>SGC_FIN4_18</t>
  </si>
  <si>
    <t>SGC_FIN4_19</t>
  </si>
  <si>
    <t>SGC_FIN4_20</t>
  </si>
  <si>
    <t>SGC_FIN4_21</t>
  </si>
  <si>
    <t>SGC_FIN4_22</t>
  </si>
  <si>
    <t>SGC_FIN4_23</t>
  </si>
  <si>
    <t>SGC_FIN4_24</t>
  </si>
  <si>
    <t>SGC_FIN4_25</t>
  </si>
  <si>
    <t>SGC_FIN4_26</t>
  </si>
  <si>
    <t xml:space="preserve">Beschrijf de mogelijkheden van de aangeboden oplossing om een hiërarchische structuur en onderlinge relaties binnen die structuur aan te brengen. Denk hierbij aan organisatie-, project-, activiteiten-, kostenplaatsstructuur.  </t>
  </si>
  <si>
    <t>SGC_FIN4_27</t>
  </si>
  <si>
    <t>SGC_FIN4_28</t>
  </si>
  <si>
    <t>SGC_FIN4_29</t>
  </si>
  <si>
    <t>SGC_FIN4_30</t>
  </si>
  <si>
    <t>SGC_FIN4_31</t>
  </si>
  <si>
    <t>SGC_FIN4_32</t>
  </si>
  <si>
    <t>SGC_FIN4_33</t>
  </si>
  <si>
    <t>Beschrijf hoe in de aangeboden oplossing een medewerker t.a.v. een bepaalde werkorder (bijvoorbeeld project/activiteitcode) het aantal nog te besteden uren tot afronding (prognose van persoonlijke taak)) in kan voeren voor eigen projecten.</t>
  </si>
  <si>
    <t>SGC_FIN4_34</t>
  </si>
  <si>
    <t>SGC_FIN5</t>
  </si>
  <si>
    <t>SGC_FIN5_01</t>
  </si>
  <si>
    <t>SGC_FIN5_02</t>
  </si>
  <si>
    <t>Beschrijf de mogelijkheden van de aangeboden oplossing voor het maken en onderhouden van catalogi en of er een mogelijkheid bestaat deze data te importeren.</t>
  </si>
  <si>
    <t>SGC_FIN5_03</t>
  </si>
  <si>
    <t>Beschrijf hoe de aangeboden oplossing een inkoopordernummer kan reserveren zodat je die op een opdrachtbevestiging kunnen laten plaatsen door de leverancier terwijl er nog geen opdracht via het bestelsysteem is verstuurd.</t>
  </si>
  <si>
    <t>SGC_FIN5_04</t>
  </si>
  <si>
    <t>SGC_FIN5_05</t>
  </si>
  <si>
    <t>SGC_FIN5_06</t>
  </si>
  <si>
    <t>SGC_FIN5_07</t>
  </si>
  <si>
    <t>SGC_FIN5_08</t>
  </si>
  <si>
    <t>SGC_FIN5_09</t>
  </si>
  <si>
    <t>SGC_FIN5_10</t>
  </si>
  <si>
    <t>SGC_FIN5_11</t>
  </si>
  <si>
    <t>SGC_FIN5_12</t>
  </si>
  <si>
    <t>Beschrijf hoe de aangeboden oplossing omgaat met het apart toevoegen van diverse kosten (bijvoorbeeld porto, levering en afvalverwijdering) aan de bestelling.</t>
  </si>
  <si>
    <t>SGC_FIN5_13</t>
  </si>
  <si>
    <t>SGC_FIN5_14</t>
  </si>
  <si>
    <t>SGC_FIN5_15</t>
  </si>
  <si>
    <t>SGC_FIN5_16</t>
  </si>
  <si>
    <t>SGC_FIN5_17</t>
  </si>
  <si>
    <t>SGC_FIN5_18</t>
  </si>
  <si>
    <t>SGC_FIN5_19</t>
  </si>
  <si>
    <t>SGC_FIN5_20</t>
  </si>
  <si>
    <t>SGC_FIN5_21</t>
  </si>
  <si>
    <t>SGC_FIN5_22</t>
  </si>
  <si>
    <t>Beschrijf hoe de aangeboden oplossing omgaat met het genereren van "slimme" formulieren om vrije bestellingen specifiek te kunnen maken, zoals een bestelformulier voor uitgevraagde diensten.</t>
  </si>
  <si>
    <t>SGC_FIN5_23</t>
  </si>
  <si>
    <t>Beschrijf hoe de aangeboden oplossing de budgetcontrole in het bestelproces toepast.</t>
  </si>
  <si>
    <t>SGC_FIN5_24</t>
  </si>
  <si>
    <t xml:space="preserve">Beschrijf hoe de oplossing data vanuit bijv. een Excel bestand omzet naar factuurregels in de crediteurenadministratie zodat direct uitbetaald kan worden (denk aan vergoedingen bij de verkiezingen). Houd er rekening mee dat dit gaat om bestanden van ca. 700 regels. </t>
  </si>
  <si>
    <t>SGC_FIN5_25</t>
  </si>
  <si>
    <t>SGC_FIN5_26</t>
  </si>
  <si>
    <t>SGC_FIN5_27</t>
  </si>
  <si>
    <t>SGC_FIN5_28</t>
  </si>
  <si>
    <t>SGC_FIN5_29</t>
  </si>
  <si>
    <t>SGC_FIN5_30</t>
  </si>
  <si>
    <t>SGC_FIN5_31</t>
  </si>
  <si>
    <t>Beschrijf hoe de aangeboden oplossing de mogelijkheid biedt om ruime omschrijvingsvelden te ondersteunen, minimaal 200 tekens, voor uitleg over een contract.</t>
  </si>
  <si>
    <t>SGC_FIN5_32</t>
  </si>
  <si>
    <t>SGC_FIN5_33</t>
  </si>
  <si>
    <t>SGC_FIN5_34</t>
  </si>
  <si>
    <t>SGC_FIN5_35</t>
  </si>
  <si>
    <t>SGC_FIN5_36</t>
  </si>
  <si>
    <t>SGC_FIN5_37</t>
  </si>
  <si>
    <t>SGC_FIN5_38</t>
  </si>
  <si>
    <t>SGC_FIN5_39</t>
  </si>
  <si>
    <t>SGC_FIN5_40</t>
  </si>
  <si>
    <t>SGC_FIN5_41</t>
  </si>
  <si>
    <t>SGC_FIN5_42</t>
  </si>
  <si>
    <t>SGC_FIN5_43</t>
  </si>
  <si>
    <t>Beschrijf welke mogelijkheden de aangeboden oplossing biedt om gebruik te maken van kunstmatige intelligentie voor het factuurafwikkelingsproces waarbij geen inkoopordernummer is opgegeven.</t>
  </si>
  <si>
    <t>SGC_FIN5_44</t>
  </si>
  <si>
    <t>SGC_FIN5_45</t>
  </si>
  <si>
    <t>SGC_FIN5_46</t>
  </si>
  <si>
    <t>SGC_FIN5_47</t>
  </si>
  <si>
    <t>SGC_FIN5_48</t>
  </si>
  <si>
    <t>Beschrijf hoe de aangeboden oplossing omgaat met inkoop contracten die in een ander systeem dan de aangeboden oplossing zijn opgeslagen.</t>
  </si>
  <si>
    <t>SGC_FIN5_49</t>
  </si>
  <si>
    <t>SGC_FIN5_50</t>
  </si>
  <si>
    <t>Beschrijf wat in de aangeboden oplossing de standaard rapportage mogelijkheden zijn specifiek voor het Bestellen tot Betalen proces. Denk hierbij aan:
 - Spendrapportage;
 - Leveranciersinformatie;
 - Ouderdomslijst openstaande bestellingen;
 - Openstaande orders;
 - Ouderdomslijst openstaande facturen.</t>
  </si>
  <si>
    <t>SGC_FIN5_51</t>
  </si>
  <si>
    <t>SGC_FIN5_52</t>
  </si>
  <si>
    <t>SGC_FIN5_53</t>
  </si>
  <si>
    <t>SGC_FIN5_54</t>
  </si>
  <si>
    <t>SGC_FIN5_55</t>
  </si>
  <si>
    <t>SGC_FIN6</t>
  </si>
  <si>
    <t>SGC_FIN6_01</t>
  </si>
  <si>
    <t>SGC_FIN6_02</t>
  </si>
  <si>
    <t>SGC_FIN6_03</t>
  </si>
  <si>
    <t>SGC_FIN6_04</t>
  </si>
  <si>
    <t>SGC_FIN6_05</t>
  </si>
  <si>
    <t>SGC_FIN6_06</t>
  </si>
  <si>
    <t>SGC_FIN6_07</t>
  </si>
  <si>
    <t>SGC_FIN6_08</t>
  </si>
  <si>
    <t>SGC_FIN6_09</t>
  </si>
  <si>
    <t>SGC_FIN6_10</t>
  </si>
  <si>
    <t>SGC_FIN6_11</t>
  </si>
  <si>
    <t>SGC_FIN7</t>
  </si>
  <si>
    <t>SGC_FIN7_01</t>
  </si>
  <si>
    <t>SGC_FIN7_02</t>
  </si>
  <si>
    <t>SGC_FIN7_03</t>
  </si>
  <si>
    <t>SGC_FIN7_04</t>
  </si>
  <si>
    <t xml:space="preserve">De gemeente heeft de voorkeur dat zowel de nummering van de debiteur als die van de crediteur gelijk zijn dan wel aan elkaar gekoppeld zijn.
Beschrijf hoe de aangeboden oplossing omgaat met adreswijzigingen voor bedrijven en personen die zowel een debiteur als een crediteur van de gemeente zijn. </t>
  </si>
  <si>
    <t>SGC_FIN7_05</t>
  </si>
  <si>
    <t>SGC_FIN7_06</t>
  </si>
  <si>
    <t>SGC_FIN7_07</t>
  </si>
  <si>
    <t>SGC_FIN7_08</t>
  </si>
  <si>
    <t>SGC_FIN7_09</t>
  </si>
  <si>
    <t>SGC_FIN7_10</t>
  </si>
  <si>
    <t>SGC_FIN7_11</t>
  </si>
  <si>
    <t>SGC_FIN7_12</t>
  </si>
  <si>
    <t>Beschrijf hoe de aangeboden oplossing het "4-ogen principe" ondersteunt bij het aanmaken van een nieuwe crediteur waarbij er een functiescheiding is tussen het aanmaken van de crediteuren en het goedkeuren ervan.</t>
  </si>
  <si>
    <t>SGC_FIN7_13</t>
  </si>
  <si>
    <t>SGC_FIN7_14</t>
  </si>
  <si>
    <t>SGC_FIN7_15</t>
  </si>
  <si>
    <t>SGC_FIN8</t>
  </si>
  <si>
    <t>SGC_FIN8_01</t>
  </si>
  <si>
    <t xml:space="preserve">Beschrijf hoe de aangeboden oplossing het volgende proces ondersteunt.
Een statuscode bij kostenplaatsen die betrekking heeft op projecten waarvan bij aanvang een inschatting gemaakt is van de verhouding overheidsactiviteiten / ondernemersactiviteiten (In het kader van BcF) en waarvoor pas na afloop beoordeeld kan worden wat de werkelijke verhouding is geweest. Status: ‘eerste inschatting’, ‘geactualiseerde inschatting’, ‘definitieve verhouding’. Graag in de uitgevoerde acties zichtbaar maken wie wanneer welke status heeft gegeven. Middels de statuscode, de bijbehorende datum en de status van een project (afgesloten of niet) kunnen overzichten gegenereerd worden ter beoordeling of de evaluaties tijdig plaatsvinden. </t>
  </si>
  <si>
    <t>SGC_FIN8_02</t>
  </si>
  <si>
    <r>
      <t>De gemeente werkt met zogenaamde btw</t>
    </r>
    <r>
      <rPr>
        <sz val="10"/>
        <color rgb="FFFF0000"/>
        <rFont val="Calibri"/>
        <family val="2"/>
      </rPr>
      <t>-</t>
    </r>
    <r>
      <rPr>
        <sz val="10"/>
        <color rgb="FF000000"/>
        <rFont val="Calibri"/>
        <family val="2"/>
      </rPr>
      <t xml:space="preserve">labels die gekoppeld zijn aan kostenplaatsen en de gemeente zou graag een soortgelijke </t>
    </r>
    <r>
      <rPr>
        <sz val="10"/>
        <rFont val="Calibri"/>
        <family val="2"/>
      </rPr>
      <t>oplossing terugzien. Deze labelling moet dan zorgen</t>
    </r>
    <r>
      <rPr>
        <sz val="10"/>
        <color rgb="FF000000"/>
        <rFont val="Calibri"/>
        <family val="2"/>
      </rPr>
      <t xml:space="preserve"> </t>
    </r>
    <r>
      <rPr>
        <sz val="10"/>
        <rFont val="Calibri"/>
        <family val="2"/>
      </rPr>
      <t xml:space="preserve">voor de btw routes (verrekenbaar, kostenverhogend, BcF). Het moet echter ook mogelijk zijn om naast de koppeling aan een kostenplaats deze aan een ander niveau te koppelen die de instelling op kostenplaatsniveau kan overrulen. 
</t>
    </r>
    <r>
      <rPr>
        <sz val="10"/>
        <color rgb="FF000000"/>
        <rFont val="Calibri"/>
        <family val="2"/>
      </rPr>
      <t xml:space="preserve">
Hoe ondersteunt de aangeboden oplossing het vastleggen van btw-labels op meerdere grootboekdimensies?</t>
    </r>
  </si>
  <si>
    <t>SGC_FIN8_03</t>
  </si>
  <si>
    <t>SGC_FIN8_04</t>
  </si>
  <si>
    <t>Beschrijf hoe de aangeboden oplossing ervoor zorgt dat bijlagen voor de belastingdienst of de motivatie die ten grondslag ligt aan het gekozen btw-label aan het label toegevoegd kunnen worden.</t>
  </si>
  <si>
    <t>SGC_FIN8_05</t>
  </si>
  <si>
    <t>Beschrijf en laat zien met een screenshot hoe met de aangeboden oplossing het koppelen van btw-labels aan kostenplaatsen plaatsvindt en hoe het periodiek herbeoordelen van de juistheid van deze koppelingen zichtbaar gemaakt wordt? 
De gemeente heeft de voorkeur hier een workflow oplossing voor te gebruiken.</t>
  </si>
  <si>
    <t>SGC_FIN8_06</t>
  </si>
  <si>
    <t>Beschrijf hoe met de aangeboden oplossing getoond wordt dat kostenplaatsen langer dan x tijd niet herbeoordeeld zijn (betreft de periodieke beoordeling).</t>
  </si>
  <si>
    <t>SGC_FIN8_07</t>
  </si>
  <si>
    <t>SGC_FIN8_08</t>
  </si>
  <si>
    <t>Beschrijf op welke wijze in de aangeboden oplossing de btw gecorrigeerd wordt bij een correctieboeking van een factuur. Wat gebeurt er automatisch of wat moet er nog handmatig gebeuren?</t>
  </si>
  <si>
    <t>SGC_FIN8_09</t>
  </si>
  <si>
    <t>Wordt in de aangeboden oplossing bij het aanmaken van inkooporders (indien van toepassing) de kostprijsverhogende btw automatisch in de verplichtingenadministratie geboekt?</t>
  </si>
  <si>
    <t>SGC_FIN8_10</t>
  </si>
  <si>
    <t>SGC_FIN8_11</t>
  </si>
  <si>
    <t>Beschrijf hoe de aangeboden oplossing omgaat met een signaleringsfunctie (pushfunctie) bij het vernieuwen en beëindigen van een contract naar een nader te bepalen rol. Het betreft hier signalering o.b.v. dreigende expiratie van het contract of het feit dat verlengd moet worden.</t>
  </si>
  <si>
    <t>Beschrijf hoe de aangeboden oplossing de mogelijkheid biedt om op basis van ingevulde kenmerken contracten te filteren. Voorbeeld van een kenmerk is bijv. een wijziging van een compliance eis, zoals voldoen aan ISAE eisen ingeval de data buiten de gemeente wordt beheerd en verwerkt.</t>
  </si>
  <si>
    <t>Beschrijf hoe de aangeboden oplossing het signaleren op uit te voeren acties met betrekking tot vastgelegde documenten en afspraken gerelateerd aan contracten ondersteunt.</t>
  </si>
  <si>
    <t>Beschrijf vanuit de aangeboden oplossing, indien het werken met reserveringen mogelijk is, hoe de reserveringen omgezet kunnen worden in inkooporders.</t>
  </si>
  <si>
    <t>Instructie</t>
  </si>
  <si>
    <t>1.</t>
  </si>
  <si>
    <t>2.</t>
  </si>
  <si>
    <t xml:space="preserve">3. </t>
  </si>
  <si>
    <t>U dient uw reactie in een eigen word of pdf document in te vullen en in te dienen. Daarnaast dient u de documenten te printen en te ondertekenen.</t>
  </si>
  <si>
    <t>In deze bijlage staan de subgunningscriteria voor FIN1 tm FIN8</t>
  </si>
  <si>
    <t>SGC_FIN</t>
  </si>
  <si>
    <t>Beantwoording</t>
  </si>
  <si>
    <t>Beschrijving</t>
  </si>
  <si>
    <t>Ondersteunt de aangeboden oplossing de uitvoering van de werkkostenregeling (WKR)?</t>
  </si>
  <si>
    <t>Biedt de aangeboden oplossing de mogelijkheid om een financiële consolidatie voor meerdere administraties uit te voeren?</t>
  </si>
  <si>
    <t>Biedt de aangeboden oplossing de mogelijkheid om op boekingsdimensies wel een budget bedrag te plaatsen, maar dat de realisatie pas geboekt mag worden nadat dit budget is vrijgegeven?</t>
  </si>
  <si>
    <t>Kan de aangeboden oplossing intercompany journaalposten genereren tussen meerdere administraties?</t>
  </si>
  <si>
    <t>Kan de aangeboden oplossing het proces ondersteunen waarbij openstaande orders in het huidige boekjaar eenvoudig gejournaliseerd worden in het nieuwe boekjaar?</t>
  </si>
  <si>
    <t>Biedt de aangeboden oplossing de mogelijkheid om boekingen, voordat de definitieve verwerking in het grootboek plaatsvindt, in te kunnen zien (proefboekingen zoals voor kapitaallasten vaste activa, proefconsolidatie en proefallocatie).</t>
  </si>
  <si>
    <t>Kan binnen de aangeboden oplossing ervoor gezorgd worden dat saldi via meerdere verdeelsleutels over diverse dimensies binnen het grootboek verdeeld kunnen worden?</t>
  </si>
  <si>
    <t>Kan de aangeboden oplossing transitoria in de opvolgende periode/boekjaar terugboeken?</t>
  </si>
  <si>
    <t>Biedt de aangeboden oplossing de mogelijkheid om op kostenplaatsniveau autorisaties voor budgetten in te stellen?</t>
  </si>
  <si>
    <t>Biedt de aangeboden oplossing de mogelijkheid om saldi op kostensoorten binnen het begrotingsproces te indexeren?</t>
  </si>
  <si>
    <t>Beschrijf welke mogelijkheden de aangeboden oplossing biedt om automatische matching van ontvangsten uit te voeren. Denk hierbij aan matchen op referentienummer, factuurnummer, omschrijving en openstaand bedrag.</t>
  </si>
  <si>
    <t xml:space="preserve">Beschrijf welke soorten documenten met de aangeboden oplossing gemaakt kunnen worden, waarbij de gemeente graag minimaal gebruik wil maken van de navolgende lay-outs: Factuur, Creditnota, Kopie factuur, Herinnering, Ingebrekestelling, Deurwaardersbrief, Aanmaning, Postdwangbevel, Dwangbevel, Herinnering GPK. Beschrijf de mogelijkheden van het gebruik van bijvoorbeeld een logo van de gemeente. Beschrijf hoe een documenten kan worden gemaakt en aangepast. </t>
  </si>
  <si>
    <t>Ondersteunt de aangeboden oplossing het gebruik van machtigingen en automatische incasso's?</t>
  </si>
  <si>
    <t>Interne Opdracht Systematiek (IOS) *</t>
  </si>
  <si>
    <t>Biedt de aangeboden oplossing de mogelijkheid om een keuze te maken uit een interne productencatalogus (e.g. personen, diensten, activiteiten)?</t>
  </si>
  <si>
    <t>Heeft de aangeboden oplossing een integratiemogelijkheid met MS Projects?</t>
  </si>
  <si>
    <t>Beschrijf hoe de aangeboden oplossing de mogelijkheid biedt om data uit een extern  systeem te importeren (bijvoorbeeld voor stamgegevens zoals project-, en kostenplaatscodes).</t>
  </si>
  <si>
    <t>Biedt de aangeboden oplossing de mogelijkheid om per fase een projectbudget vrij te geven?</t>
  </si>
  <si>
    <t>Beschrijf de mogelijkheden van de aangeboden oplossing om op projectniveau vast te leggen voor welke investeringen (bijv. projecten) kredieten zijn toegekend en wanneer deze krediet zijn vastgesteld.</t>
  </si>
  <si>
    <t xml:space="preserve">Beschrijf de mogelijkheden van de aangeboden oplossing om mutaties voor krediet, het budget, de realisatie en de prognose afzonderlijk voor het gehele project maar ook per jaarlaag vast te leggen. Hierbij wordt rekening gehouden met de opgezette projectstructuur. </t>
  </si>
  <si>
    <t>Beschikt de aangeboden oplossing over de mogelijkheid om projecten op portfolio- en/of programmaniveau vast te leggen (samenstelling van projecten)?</t>
  </si>
  <si>
    <t>Kunnen met de aangeboden oplossing mutaties voor project prognoses door meerdere medewerkers binnen de gemeente vastgelegd worden?</t>
  </si>
  <si>
    <t>Biedt de aangeboden oplossing de mogelijkheid om te werken met meerdere uurtarieven die aan één medewerker zijn te koppelen?</t>
  </si>
  <si>
    <t>Biedt de aangeboden oplossing inzicht aan degene die uren schrijft hoeveel uren hij/zij nog beschikbaar heeft t.a.v. gebudgetteerde uren of een werkrooster?</t>
  </si>
  <si>
    <t>Maakt de aangeboden oplossing gebruik van standaard sjablonen of templates voor urenregistratie?</t>
  </si>
  <si>
    <t>Beschrijf op welke manier de aangeboden de oplossing de mogelijkheid biedt om een beschikbaarheidsrooster per medewerker of per groep van medewerkers vast te leggen. Denk hierbij als bron (en integratie met) het HRM systeem, het gebruik van een standaard roosters en de eventuele individuele aanpassingen hierin.</t>
  </si>
  <si>
    <t xml:space="preserve">Beschrijf wat de aangeboden oplossing doet op het moment dat:
- Een factuur geboekt wordt waarbij de prestatie is geleverd en in het systeem is ingevuld; 
- Een factuur geboekt wordt terwijl de prestatieverklaring ontbreekt;
- Een factuur geboekt wordt waarbij de factuur afwijkt van de inkooporder;
- Een inkooporder ontbreekt en de factuur wordt ontvangen.
Welke stappen zijn daarna mogelijk in het proces? </t>
  </si>
  <si>
    <t>Biedt de aangeboden oplossing de mogelijkheid om voor het inkoopproces gebruik te maken van externe webshops?</t>
  </si>
  <si>
    <t>Kan de aangeboden oplossing ervoor zorgen dat bij het inloggen in de bestelaanvraagfunctie, de user ID van de medewerker vooringesteld worden (default)?</t>
  </si>
  <si>
    <t>Beschrijf hoe de aangeboden oplossing de relatie tussen bestelaanvraag/bestelling (het interne verzoek) en inkoopordernummer (de order naar de leverancier) inzichtelijk maakt.</t>
  </si>
  <si>
    <t xml:space="preserve">Beschrijf hoe de aangeboden oplossing de mogelijkheid biedt om met iedere order de standaard inkoopvoorwaarden mee te sturen. Is dit per leverancier/opdracht instelbaar (VNG, GIBIT)? Of is alleen tekst met verwijzing op de inkooporder mogelijk? </t>
  </si>
  <si>
    <t>Kan in de aangeboden oplossing een bestelaanvraag eerst in concept opgeslagen worden om later verder te bewerken?</t>
  </si>
  <si>
    <t>Is het in de aangeboden oplossing mogelijk om de status van een bestelaanvraag te raadplegen en wie de actiehouder van bijv. de goedkeuring is?</t>
  </si>
  <si>
    <t>Beschrijf hoe de aangeboden oplossing de mogelijkheid biedt om een bestelaanvraag te annuleren. Beschrijf tevens of dit ook van toepassing is op een geplaatste inkooporder.</t>
  </si>
  <si>
    <t xml:space="preserve">Beschrijf hoe de aangeboden oplossing de mogelijkheid biedt om op interne catalogusproducten, inkooppakketten en kostensoorten vooraf te definiëren. </t>
  </si>
  <si>
    <t xml:space="preserve">Biedt de aangeboden oplossing de mogelijkheid om een vorige bestelling te kopiëren? </t>
  </si>
  <si>
    <t xml:space="preserve">Beschrijf de opties die de aangeboden oplossing heeft om inkooporders naar een leverancier te sturen en hoe zichtbaar gemaakt wordt op welke wijze de inkooporders zijn verstuurd. </t>
  </si>
  <si>
    <t>Beschrijf hoe de aangeboden oplossing ondersteunt dat (bijvoorbeeld een NOK, ROK etc.) contracten aan elkaar gerelateerd kunnen worden. ROK is Raam Overeenkomst. NOK is Nadere OvereenKomst.</t>
  </si>
  <si>
    <t>Beschrijf hoe de aangeboden oplossing het proces ondersteunt dat een contract gekoppeld kan worden aan leverancier, kostensoort(en), kostenplaats, project en inkooppakket.</t>
  </si>
  <si>
    <t xml:space="preserve">Kunnen in de aangeboden oplossing diverse bestanden (minimaal CSV, PDF, Word, Excel) aan een contract worden toegevoegd (dossiervorming)? </t>
  </si>
  <si>
    <t xml:space="preserve">Kan de aangeboden oplossing een meerjarig contract tussentijds indexeren? </t>
  </si>
  <si>
    <t>Ondersteunt de aangeboden oplossing reversed billing?</t>
  </si>
  <si>
    <t xml:space="preserve">Beschrijf hoe de aangeboden oplossing het proces ondersteunt om ontvangen onjuiste facturen via dezelfde route te retourneren als dat zij ontvangen zijn (Voorbeeld: Portal, email etc.);  </t>
  </si>
  <si>
    <t>Beschrijf wat de mogelijkheden van de aangeboden oplossing zijn om facturen in delen te betalen.</t>
  </si>
  <si>
    <t>Beschrijf de mogelijkheden van de aangeboden oplossing om enerzijds een mandaatregister op te nemen (welke bevoegdheden heeft een medewerker?) en anderzijds een budgethoudersregeling (bv. tot welk bedrag een financiële verplichting aangegaan mag worden of tot welk bedrag een factuur goedgekeurd mag worden) in te richten.</t>
  </si>
  <si>
    <t>Beschrijf hoe de aangeboden oplossing de mogelijkheid biedt om een bestelaanvraag te koppelen aan een contract ten behoeve van rapportages. Noot: De contracten van de gemeente zijn nu in "Vendorlink" opgenomen.</t>
  </si>
  <si>
    <t>Beschrijf hoe de aangeboden oplossing de mogelijkheid biedt om een dashboard met openstaande acties, zoals goed te keuren bestellingen en goed te keuren facturen, te tonen.</t>
  </si>
  <si>
    <t>Beschrijf welke mogelijkheden de aangeboden oplossing biedt om te werken met reserveringen.</t>
  </si>
  <si>
    <t>SGC_FIN5_56</t>
  </si>
  <si>
    <t xml:space="preserve">Beschrijf welke mogelijkheden de aangeboden oplossing biedt om verplichtingen vast te leggen en hierop een adequaat beheer uit te voeren en beschrijf bij afwijkingen tussen de waarde van de inkooporder en het gefactureerde bedrag (factuur) welke mogelijkheden de oplossing biedt om deze verschillen te laten staan of af te boeken </t>
  </si>
  <si>
    <t>Beschrijf hoe de aangeboden oplossing de mogelijkheid biedt om naar de juiste versie activabeleid te verwijzen welke op dat moment van toepassing is.</t>
  </si>
  <si>
    <t>Beschrijf hoe de aangeboden oplossing het aanmaken van meerdere telefoonnummers bij crediteuren/debiteuren ondersteunt waarbij ook aangegeven kan worden voor welk doel ieder telefoonnummer wordt gebruikt.</t>
  </si>
  <si>
    <t>Heeft de aangeboden oplossing een koppeling naar de Kamer van Koophandel voor een validatie check van KvK nummers?</t>
  </si>
  <si>
    <t>Beschrijf welke standaard rapportages de aangeboden oplossing aanbiedt met betrekking tot de btw/BcF, de btw-labels en de herbeoordeling van btw-labels.</t>
  </si>
  <si>
    <t>Wat betreft het gunningscriterium Kwaliteit dient u per subgunningscriterium zich te houden aan een maximumaantal A4 pagina’s dat u kunt indienen, inclusief tekeningen etc. (enkelzijdig, Calibri, 10 pt). Indien u meer inlevert dan wordt het meerdere niet beoordeeld. Er mag niet verwezen worden naar websites of gewerkt worden met hyperlinks. Daarnaast dient Inschrijver per subgunningscriterium zijn document SMART te beschrijven; Specifiek, Meetbaar, Acceptabel, Realistisch, Tijdgebonden. De volgende maxima gelden:
-	FIN1: 10 pagina’s A4 in totaal
-	FIN2: 8 pagina’s A4 in totaal
-	FIN3: 10 pagina’s A4 in totaal
-	FIN4: 20 pagina’s A4 in totaal
-	FIN5: 20 pagina’s A4 in totaal
-	FIN6: 6 pagina’s A4 in totaal
-	FIN7: 6 pagina’s A4 in totaal
-	FIN8: 6 pagina’s A4 in totaal</t>
  </si>
  <si>
    <t>4.</t>
  </si>
  <si>
    <t>Beschrijf de mogelijkheden van de aangeboden oplossing om aan dimensies die op bijvoorbeeld inactief worden gezet een ingangs- en einddatum, al dan niet in de toekomst, toe te kennen (effective date principe). Dit geldt voor velden als kostenplaats, kostensoort, werkorder, debiteur/crediteur</t>
  </si>
  <si>
    <t xml:space="preserve">De gemeente moet voldoen aan IV3 en levert hierbij informatie aan het CBS. Binnen afzienbare tijd zal dit in een JSON-formaat plaatsvinden.
Kan uw oplossing de aanlevering van IV3-informatie in Excel en JSON-formaat al ondersteunen? </t>
  </si>
  <si>
    <t xml:space="preserve">De gemeente heeft als wens om een factuur die wordt ontvangen in 2023 en die zowel op 2023 als op 2024 betrekking heeft in 2023 te boeken met een oormerking dat de kosten m.b.t. 2024 einde jaar als een transitorische post worden geboekt. 
Beschrijf hoe de aangeboden oplossing omgaat met voorboeking m.b.t. kosten waarvoor nu de factuur wordt betaald maar waarbij de kosten betrekking hebben op volgende boekjaren, anders dan het huidige boekjaar. </t>
  </si>
  <si>
    <t>De gemeente kent praktijksituaties waarbij inkomsten en uitgaven op meerdere boekjaren betrekking hebben.
Beschrijf hoe de aangeboden oplossing omgaat met uitgaven en inkomsten die op meerdere boekjaren betrekking hebben?</t>
  </si>
  <si>
    <t>Beschrijf hoe de aangeboden oplossing omgaat met de audit trail van vastgestelde raadsbesluiten m.b.t. begrotingswijzigingen en kredietbesluiten ervan uitgaande dat deze in de oplossing opgeslagen kunnen worden? Kan een bijlage van bijvoorbeeld het raadsbesluit worden toegevoegd?</t>
  </si>
  <si>
    <t>Beschrijf hoe de aangeboden oplossing omgaat met de vastlegging per begrotingsmutatie van:
1 - Het datumveld voor de datum van insturen van de begrotingswijziging of het kredietbesluit aan de provincie;
2 - Het kunnen toevoegen van een bijlage waaruit de toezending van de begrotingswijziging of het kredietbesluit aan de provincie blijkt;
3 - Een datumveld voor de datum van goedkeuring door de provincie van de begrotingswijziging of het kredietbesluit;
4 - Het kunnen toevoegen van een bijlage waaruit de goedkeuring door de provincie van de begrotingswijziging of het kredietbesluit blijkt.</t>
  </si>
  <si>
    <t>Beschrijf hoe de aangeboden oplossing budgetten ten behoeve van de P&amp;C-producten toe kan delen aan programma’s en binnen de programma’s aan beleidsdoelen. 
1 - Hoe gaat de aangeboden oplossing om met het toevoegen van bijlagen aan budgetregels en het oproepen ervan?
2 - Hoe maakt de aangeboden oplossing onderscheid tussen voorgenomen investeringen en geautoriseerde investeringen (lees: investeringen met een geautoriseerd investeringskrediet)? Graag een print screen meeleveren?
3 - 	Hoe voorziet de aangeboden oplossing in het werken met scenario’s en forecasts (met bijvoorbeeld verschillende inflatiepercentages) bij het budgetteren?
4 - 	Beschrijf hoe de aangeboden oplossing het ramen van toekomstige kapitaallasten vanuit de investeringsbegroting kan ondersteunen.</t>
  </si>
  <si>
    <t>Ondersteunt de aangeboden oplossing het werken met QR-codes?</t>
  </si>
  <si>
    <t>Bij de gemeente bestaan verschillende invorderingsstromen, nl. voor privaatrechtelijke facturen, publiekrechtelijke facturen, gehandicaptenparkeerkaarten en voor dwangsommen. 
Beschrijf op welke manier welke soorten invordering uw aangeboden oplossing de verschillende soorten invordering ondersteunt. Denk hierbij aan herinneringen, ingebrekestellingen, aanmaningen, postdwangbevelen, dwangbevelen etc.</t>
  </si>
  <si>
    <t>Beschrijf welke standaardrapportages de aangeboden oplossing aanbiedt op het onderdeel Order to cash.</t>
  </si>
  <si>
    <t>Biedt de aangeboden oplossing de mogelijkheid om interne offertes inclusief bijlagen projecten van de gemeente in een standaardformaat (zoals CSV, XML, MS Office, PDF) toe te voegen?</t>
  </si>
  <si>
    <t>Beschrijf hoe de aangeboden oplossing in de vorm van rapportages de projectactiviteiten ondersteunt. Denk hierbij o.a. aan mutatie overzichten en vergelijking tussen budget, prognose en realisatie. Zie hiervoor ook de wens bij "Budget to control" maar nu specifiek voor projecten.</t>
  </si>
  <si>
    <t>Beschrijf de mogelijkheden van de aangeboden oplossing hoe een andere medewerker dan de invoerder een melding krijgt dat een projectbudget of prognose is aangepast.</t>
  </si>
  <si>
    <t>Kan binnen de aangeboden oplossing 1 medewerker aan meer dan 1 kostenplaats gekoppeld worden? Hiervoor zal mogelijk een relatie met het HR-systeem zijn.</t>
  </si>
  <si>
    <t>Beschrijf hoe de aangeboden oplossing omgaat met de audit trail van het proces van Bestelaanvraag t/m Factuur</t>
  </si>
  <si>
    <t xml:space="preserve">Beschrijf hoe de aangeboden oplossing bij de uitgaande inkooporder het weglaten van specifieke interne gemeente informatie op de bestelaanvraag naar de leverancier kan weglaten. De gemeente kan zelf bepalen welke informatie op de inkooporder wordt uitgesloten. </t>
  </si>
  <si>
    <t>Beschrijf hoe de aangeboden oplossing naast uren en tarief ook additionele regels (zoals overwerk en reis- en verblijfkosten) op kan nemen in de bestelaanvraag/bestelling voor uitzendkrachten.</t>
  </si>
  <si>
    <t>Beschrijf hoe de aangeboden oplossing het proces ondersteunt om een drilldown vanuit het contract naar onderliggende details (eventuele NOK’S en bestellingen) te ondersteunen. Beschrijf tevens vanuit welke contractelementen een drilldown mogelijk is en welke details dan getoond worden.</t>
  </si>
  <si>
    <t xml:space="preserve">Beschrijf welke informatie de aangeboden oplossing op een vaste activa object niveau kan vastleggen. Denk hierbij aan: Een pand met onderdelen met een verschillende levensduur, een cultuurgebouw met een kostprijsdekkende huur, gegevens rondom boekwaarden en bijlagen. </t>
  </si>
  <si>
    <t>Kan de aangeboden oplossing omgaan met activagroepen? Met activagroep bedoelen we een hoofdactivum waartoe verschillende activa behoren.</t>
  </si>
  <si>
    <t>Beschrijf welke mogelijkheden de aangeboden oplossing biedt om automatisch de rente met verschillende rentepercentages over vaste activa standen te berekenen. De rente wordt alleen over de boekwaarde begin boekjaar berekend. Daarnaast blijft het wel de bedoeling om posten handmatig te kunnen boeken.</t>
  </si>
  <si>
    <t xml:space="preserve">Beschrijf hoe de aangeboden oplossing omgaat met “datum ingebruikname nieuw actief”. Dit betreft vooral de datum start afschrijving in de toekomst. </t>
  </si>
  <si>
    <t>Beschrijf hoe de aangeboden oplossing omgaat met het overboeken van een activum naar een andere balansgroep.</t>
  </si>
  <si>
    <t>Beschrijf hoe de aangeboden oplossing omgaat met een wijziging in een grootboekrekening (=kostenplaats en kostensoort) van rente en afschrijving en hoe de rente en afschrijving van het lopende boekjaar dan wordt herberekend/gewijzigd. Biedt de aangeboden oplossing de mogelijkheid om een wijziging van de kostenplaats of kostensoort van rente of afschrijving met een datum in de toekomst vast te leggen?</t>
  </si>
  <si>
    <t>SGC_FIN6_12</t>
  </si>
  <si>
    <t>Beschrijf welke standaardrapporten de aangeboden oplossing biedt om de aansluiting tussen de vaste activa en het grootboek aan te tonen.</t>
  </si>
  <si>
    <t>Beschrijf hoe de aangeboden oplossing het aanmaken van meerdere e-mailadressen bij crediteuren/debiteuren ondersteunt waarbij ook aangegeven kan worden voor welk doel ieder e-mailadres wordt gebruikt.</t>
  </si>
  <si>
    <t>Beschrijf hoe de aangeboden oplossing de mogelijkheid biedt om adressen, e-mail adressen, telefoonnummers op inactief te zetten per een bepaalde datum. Beschrijf daarnaast de mogelijkheden om deze gegevens in te voeren waarna ze op een datum in de toekomst pas actief worden.</t>
  </si>
  <si>
    <t>Maakt de aangeboden oplossing gebruik van een postcodetabel waarbij automatisch (zoveel mogelijk) adresgegevens worden aangevuld?</t>
  </si>
  <si>
    <t xml:space="preserve">Biedt de aangeboden oplossing de mogelijkheid om een automatische controle op het BTW-nummer uit te voeren? </t>
  </si>
  <si>
    <t>Beschrijf hoe de aangeboden oplossing de mogelijkheid biedt om een waarschuwing te tonen bij het invoeren van een uitgaande factuur als een "Orderreferentie" (het ordernummer) verplicht is bij een bepaalde afnemer. De aanname van de gemeente is dat dit vastgelegd wordt in de adresboekgegevens van de debiteur.</t>
  </si>
  <si>
    <t>Beschrijf hoe de aangeboden oplossing het "4-ogen principe" ondersteunt bij het wijzigen van IBAN-nummers alvorens de wijziging definitief wordt.</t>
  </si>
  <si>
    <t>Beschrijf hoe de aangeboden oplossing het automatisch controleren van buitenlandse bankrekeningen niet zijnde IBAN-rekeningen ondersteunt.</t>
  </si>
  <si>
    <t>SGC_FIN7_16</t>
  </si>
  <si>
    <t>Kan de aangeboden oplossing omgaan met btw-verlegd?</t>
  </si>
  <si>
    <t xml:space="preserve"> * De gemeente voert diverse projecten uit. Hierbij verstrekken interne clusters opdrachten aan elkaar. Clusters kunnen fungeren als Opdrachtgever in het ene project en Opdrachtnemer in het andere project.  Nagenoeg de gehele vastlegging van start initiatief tot (financiële) afronding vindt plaats in de EnterpriseOne maatwerk oplossing IOS (Interne Opdrachten Systeem). 
De clusters (opdrachtgevers) van de gemeente dienen ten eerste een klantvraag in bij het cluster dat de opdracht gaat uitvoeren (opdrachtnemer). De aangestelde interne projectleider stelt een interne offerte op voor de bemensing en overige kosten om dit project uit te voeren. Dit document wordt vastgelegd binnen de maatwerk oplossing en bestaat vaak uit een Word en een Excel document. Er werken soms verschillende clusters aan 1 project. Bij meerwerk wordt een aanvullende klantvraag opgesteld en intern dus een aanvullende opdracht verstrekt. Na een intern goedkeuringsproces wordt voor het (onderhanden) project het toegekende en goedgekeurde budget ingevoerd middels een journaalpost en wordt het project uitgevoerd. </t>
  </si>
  <si>
    <t>Conform art. 2 lid 1 BBV geldt voor gemeenten: “Voor de begroting, de meerjarenraming, de jaarstukken en de uitvoeringsinformatie wordt een stelsel van baten en lasten gehanteerd.” Dit betekent dat uitgaven en inkomsten worden toegerekend aan de jaren waarop ze betrekking hebben.
Iv3 is een informatiesysteem, waarin staat welke financiële informatie gemeenten, provincies en gemeenschappelijke regelingen wettelijk moeten verstrekken aan het CBS. Het bevat gegevens uit de begroting, kwartaalcijfers en de jaarrekening. Om gegevens aan te kunnen leveren, worden taakvelden (beleidsterreinen) en/of economische categorieën gehanteerd. Een economische categorie is een groep economische transacties van dezelfde aard. De huidige werkwijze is dat kostenplaatsen worden gekoppeld aan taakvelden en kostensoorten aan economische categorieën.</t>
  </si>
  <si>
    <t xml:space="preserve">Binnen de gemeente heb je te maken met een planning-en-controlcyclus (P&amp;C-cyclus). Met deze cyclus wordt inzichtelijk gemaakt in hoeverre de doelstellingen van de gemeente bereikt worden en welke (financiële) middelen daarvoor nodig zijn. Het is wettelijk verplicht voor de gemeente om in het kader van de P&amp;C-cyclus elk jaar in ieder geval een programmabegroting en jaarstukken (bestaande uit jaarverslag en jaarrekening) te maken. In de gemeente wordt naast deze P&amp;C producten ook een voor- en najaarsrapportage opgesteld. De gemeente moet de richtlijnen van het BBV (Besluit begroting en verantwoording provincies en gemeenten) hierin volgen. De voorjaarsrapportage (VJR) is de kadernota ter voorbereiding op de programmabegroting (PB). In de VJR wordt ingegaan op:
•	De beleids- en financiële ontwikkelingen van het lopende begrotingsjaar;
•	De uitgangspunten en financiële kaders voor de Programmabegroting;
•	De financiële uitwerking van de ombuigingen en intensiveringen.
Tegelijk met de VJR wordt in de gemeente ook het Meerjarenperspectief Investeringen Voorjaar (MPI Voorjaar) behandeld. In het MPI komen alle lopende investeringen aan bod. De consequenties voor de kapitaallasten en overige exploitatielasten als gevolg van de mutaties in het MPI worden verwerkt in de VJR. De vastgestelde VJR en MPI Voorjaar vormen de basis voor de PB en MPI Najaar. In de PB worden in principe alleen nog beperkte bijstellingen gedaan binnen de eerder afgesproken kaders.
Via de P&amp;C-producten (programmabegroting, voor- en najaarsrapportage) worden aan de raad voorstellen gedaan tot aanpassing van budgetten (eventueel meerjarig). Voor dit proces wordt nu gebruik gemaakt van aparte software (Apparo), waarbij zowel de cijfermatige mutaties, de bestuurlijke toelichtingen en de workflow worden vastgelegd. Al deze informatie wordt gebruikt om de rapportages aan de raad op te stellen. Tevens wordt het ambtelijk en bestuurlijk besluitvormingsproces hiermee ondersteund. De mutaties worden uiteindelijk in het huidige financieel systeem EnterpriseOne vastgelegd. 
</t>
  </si>
  <si>
    <t>Investeringen: door de raad goedgekeurde en geplande uitgaven van enige omvang, waarvan het nut zich over meerdere jaren uitstrekt. Alle voorgenomen investeringen moeten door de raad worden goedgekeurd. Over het algemeen gebeurt dit bij de VJR.
Investeringskredieten: zijn door de raad beschikbaar gestelde gelden voor de realisatie van investeringen. Tegenover een investeringskrediet staat dus altijd een investering (lees: goedgekeurd plan). Met betrekking tot investeringskredieten wordt onderscheid gemaakt tussen het autoriseren van investeringskredieten en het vrijgeven van investeringskredieten. 
1.	Het autoriseren van een investeringskrediet gebeurt altijd voor 100% van de investering en betekent dat de investering uitgevoerd mag worden (lees: verplichtingen mogen worden aangegaan). De organisatie heeft de zekerheid dat het totaal geraamde budget voor de investering door de raad is goedgekeurd. Gelijk met het autoriseren van een krediet wordt de eerste jaarschijf van een krediet vrijgegeven. 
Met het ongewijzigd vaststellen van de VJR zijn alle aangevraagde investeringen goedgekeurd en worden de investeringskredieten voor alle in de VJR aangevraagde en goedgekeurde investeringen &lt; € 2.000.000 die starten in het lopende begrotingsjaar geautoriseerd (worden expliciet in het raadsbesluit genoemd). Investeringen &lt; € 2.000.000 die starten in een nieuw begrotingsjaar worden geautoriseerd bij de vaststelling van de programmabegroting van het jaar dat de investering start. 
Voor de in de VJR aangevraagde en goedgekeurde investeringen &gt; € 2.000.000 moeten de investeringskredieten middels een afzonderlijk raadsbesluit geautoriseerd worden.
2.	Het vrijgeven van een investeringskrediet gebeurt per jaarlaag en betekent dat:
•	afgesproken wordt dat voor dat deel van de totale investering het project dat jaar gerealiseerd zal worden;
•	dat bekend is wat de liquiditeitsbehoefte voor dat jaar is; 
•	dat de rentelasten geraamd kunnen worden. 
Over het algemeen gebeurt het vrijgeven van een investeringskrediet bij de PB.</t>
  </si>
  <si>
    <t xml:space="preserve">De gemeente verstuurt privaatrechtelijke facturen, publiekrechtelijke facturen, facturen voor dwangsommen en facturen voor gehandicaptenparkeerplaatsen. Facturen worden via verschillende kanalen verstuurd (post, e-mail, mijnoverheid).  
Deze verschillende soorten facturen kennen verschillende invorderingsprocessen met verschillende termijnen en verschillende documenten die verstuurd moeten worden.
Bij publiekrechtelijke facturen worden er, op basis van de Kostenwet (jaarlijkse aanpassing), kosten toegevoegd bij zowel de aanmaning als het postdwangbevel. De kosten van het postdwangbevel zijn afhankelijk van de hoogte van de openstaande vordering en bestaan uit een vast bedrag en een percentage. Ook kan er rente in rekening gebracht worden. Voor aanlevering aan de deurwaarder is een excel bestand vereist in een specifieke template. 
Alle invorderingsstappen, zowel de automatische als de handmatige, zijn terug te vinden in het logboek en documenten kunnen opnieuw geprint worden zoals ze verstuurd zijn. </t>
  </si>
  <si>
    <t>De gemeente maakt veelvuldig gebruik van verschillende invorderingsprocedures waarbij zij te maken heeft met dwangbevelen, aanmaningen etc. 
Beschrijf hoe de aangeboden oplossing omgaat met de volgorde van afboeken van openstaande posten in de volgorde van 1. Dwangbevelkosten, 2. Aanmaningskosten en 3. Facturen</t>
  </si>
  <si>
    <t xml:space="preserve">Gemaakte kosten worden toegerekend aan de producten (projecten) waaraan gewerkt wordt. Als verdeelsleutel gebruiken we daarvoor onze tijdsbesteding. Tegelijkertijd ontstaan, met de toerekening van kosten, de inkomsten (IOS - zie regel hieronder) waarmee de kosten van het cluster gedekt worden. Ook is de eventuele verrekening met externe partijen vaak op onze urenverantwoording gebaseerd. Per activiteitcode kunnen nu uren worden begroot per medewerker. 
Ingevoerde uren worden momenteel goedgekeurd door het management van desbetreffende cluster. Voor de indirect productieve én de improductieve uren is dit logisch. Voor de productieve uren is dit proces niet logisch. Een medewerker kan aan meerdere projecten werken. De productieve uren die ten laste komen van de projecten zouden goedgekeurd moeten worden door de desbetreffende projectmanager en niet door het management van desbetreffende cluster.   
In de praktijk zal een project pas een project zijn als het budget is goedgekeurd en dat deze op project niveau is ingevoerd. Het verwachte niveau hierin is: persoon, uren x tarief, plus opslagpercentages, op te leveren producten en diensten, activiteiten om deze producten en diensten op te leveren en de diverse faseringen van een project (start/initiatie tot afsluiting). Dit betekent ook dat een projectnummer al in een zo vroeg mogelijk stadium aangemaakt wordt, maar dat deze bijvoorbeeld pas voor boekingen (zoals tijdschrijven) gebruikt kan worden vanaf het moment dat een budget is goedgekeurd en ingevoerd. De geschreven en goedgekeurde uren worden automatisch doorbelast.  Een persoon kan verschillende rollen hebben waarbij een verschillend tarief gehanteerd kan worden.   
Tijdens de uitvoering van het project moet gestuurd kunnen worden op realisatie versus budget en moet de vastgestelde offerte terug te vinden zijn (bv als bijlage) op project niveau. De basis vindt in een projectadministratie plaats (uren schrijven, realisatie, budgetten, plannen, forecasten, opslag offerte), met daarbij de voorkeur ook een koppeling en/of integratiemogelijkheid met MS Projects te hebben. Hierin wordt tot nu toe de planning bijgehouden. </t>
  </si>
  <si>
    <t xml:space="preserve">De wens bestaat om het hele proces van bestellen tot betalen in het aan te schaffen pakket te laten plaatsvinden. De wens is om over te gaan op het vastleggen van bestellingen en hieraan een workflow te koppelen zodat budgethouders bij het verstrekken van de opdracht hun goedkeuring verlenen, en niet achteraf bij de factuur zoals nu het geval is. Een deel van de organisatie gebruikt nu een maatwerkoplossing hiervoor. De overgang naar goedkeuring vooraf op de bestelling zal gefaseerd (op basis van de grootte van de opdracht) worden ingevoerd. Zowel bij goedkeuring op de bestelling als bij goedkeuring op de factuur achteraf dient het 4-ogen principe te worden toegepast. Op dit moment wordt gewerkt met sequentiële goedkeuring. Wens is om mogelijk ook met parallelle goedkeuring te werken.  
Met betrekking tot contractmanagement wordt gebruik gemaakt van de contractenbank Vendorlink. Deze zal ook na aanschaf van het nieuwe systeem voorlopig nog gebruikt blijven worden. </t>
  </si>
  <si>
    <t>De gemeente heeft diverse soorten activa in eigen bezit. Het grootste deel betreft vastgoed en grond. Naast de panden in eigen bezit, heeft de gemeente ook grond in bezit voor strategische toekomstige doeleinden. 
De activa worden afgeschreven (niet de grond) met verschillende afschrijvingstermijnen. De methode is op dit moment lineair en de toegerekende rente wordt periodiek berekend over de boekwaarde begin boekjaar.</t>
  </si>
  <si>
    <t xml:space="preserve">Met betrekking tot de btw zijn op gemeenten de “Wet op de omzetbelasting 1968” (Wet OB) en de “Wet op het Btw- compensatiefonds” (Wet BCF) van toepassing. De Wet OB is van toepassing ingeval de gemeente optreedt als “ondernemer” en de Wet BCF is aan de orde als de gemeente optreedt als “overheid/niet-ondernemer”. 
Het Btw-compensatiefonds is een Nederlands begrotingsfonds waaruit gemeenten en provincies worden gecompenseerd voor een belangrijk deel van de door hen in de hoedanigheid van “overheid/niet-ondernemer” betaalde omzetbelasting (btw). Als gemeenten en provincies diensten of goederen extern inkopen, betalen zij daarover btw. In tegenstelling tot bedrijven kunnen zij de btw die zij betalen als zij optreden als “overheid/niet-ondernemer” niet terugvorderen van de Belastingdienst (Wet OB). Extern ingekochte diensten zijn daarom al snel duurder dan intern uitgevoerde activiteiten. Sinds 2003 kunnen gemeenten en provincies, als zij optreden als “overheid/niet-ondernemer”, de btw die ze hebben betaald over uitbesteed werk (grotendeels) terugvragen bij het Btw-compensatiefonds (Wet BCF).
Op dit moment worden aan kostenplaatsten btw-labels gekoppeld. De btw-labels houden rekening met het optreden als “ondernemer” en het optreden als “overheid/niet-ondernemer”. 
•	De labels die betrekking hebben op het optreden als “ondernemer” maken onderscheid tussen belaste (OB) en vrijgestelde (OV) btw (Wet OB); 
•	De labels die betrekking hebben op het optreden als “overheid/niet-ondernemer” maken onderscheid tussen declarabele (NOD) en niet-declarabele (NON) btw (Wet BCF). 
Daarnaast zijn er btw-labels voor mengpercentages. Als aan een kostenplaats een btw-label met een mengpercentage gekoppeld wordt, betekent dit dat de uitgaven die op die kostenplaats geboekt worden betrekking hebben op activiteiten die deels als ondernemer en deels als overheid/niet-ondernemer worden verricht. Het btw-label bevat dan meer dan één type btw (OB, OV, NOD, NON), waarbij de types elk een ander percentage krijgen (samen 100%). </t>
  </si>
  <si>
    <t>Op welke wijze kan de aangeboden oplossing het doen van aangifte van de vennootschapsbelasting ondersteunen?</t>
  </si>
  <si>
    <t>SGC_FIN8_12</t>
  </si>
  <si>
    <t>Ieder subgunningscriterium wordt integraal beoordeeld. Elk subgunningscriterium wordt beoordeeld op het voldoen aan de wensen, aandachtspunten, doelstellingen en daarmee of het meerwaarde biedt aan de gemeente. De volgende aspecten worden meegenomen specifiek voor Subgunningscriteria FIN1 tot en met FIN8:
1.	Mate van automatisering (verwerking, controles, proactieve signalering);
2.	Mate van Inzicht (notificaties, actielijst, toegankelijkheid data);
3.	Mate van Procesondersteuning (workflow, alerts);
4.	Mate waarin controles op het proces (workflow en/of 4-ogen principe) worden uitgevoerd;
5.	Mate waarin sprake is van invoer aan de bron / c.q. hergebruik van dezelfde gegevens.</t>
  </si>
  <si>
    <t>5.</t>
  </si>
  <si>
    <t xml:space="preserve">Voor dit onderdeel kunt u in totaal 355 punten krijgen.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</si>
</sst>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 #,##0.00_ ;_ * \-#,##0.00_ ;_ * &quot;-&quot;??_ ;_ @_ "/>
    <numFmt numFmtId="164" formatCode="0000"/>
    <numFmt numFmtId="165" formatCode="_ * #,##0_ ;_ * \-#,##0_ ;_ * &quot;-&quot;??_ ;_ @_ "/>
  </numFmts>
  <fonts count="34" x14ac:knownFonts="1">
    <font>
      <sz val="11"/>
      <color theme="1"/>
      <name val="Calibri"/>
      <family val="2"/>
      <scheme val="minor"/>
    </font>
    <font>
      <sz val="10"/>
      <color theme="1"/>
      <name val="Calibri"/>
      <family val="2"/>
      <scheme val="minor"/>
    </font>
    <font>
      <u/>
      <sz val="11"/>
      <color theme="10"/>
      <name val="Calibri"/>
      <family val="2"/>
      <scheme val="minor"/>
    </font>
    <font>
      <u/>
      <sz val="11"/>
      <color theme="11"/>
      <name val="Calibri"/>
      <family val="2"/>
      <scheme val="minor"/>
    </font>
    <font>
      <b/>
      <sz val="10"/>
      <color rgb="FFFFFFFF"/>
      <name val="Calibri"/>
      <family val="2"/>
      <scheme val="minor"/>
    </font>
    <font>
      <sz val="10"/>
      <name val="Calibri"/>
      <family val="2"/>
      <scheme val="minor"/>
    </font>
    <font>
      <sz val="10"/>
      <color rgb="FF000000"/>
      <name val="Calibri"/>
      <family val="2"/>
      <scheme val="minor"/>
    </font>
    <font>
      <i/>
      <sz val="10"/>
      <name val="Calibri"/>
      <family val="2"/>
      <scheme val="minor"/>
    </font>
    <font>
      <b/>
      <sz val="11"/>
      <color rgb="FFFFFFFF"/>
      <name val="Calibri"/>
      <family val="2"/>
      <scheme val="minor"/>
    </font>
    <font>
      <sz val="10"/>
      <color theme="0" tint="-0.499984740745262"/>
      <name val="Calibri"/>
      <family val="2"/>
      <scheme val="minor"/>
    </font>
    <font>
      <b/>
      <sz val="11"/>
      <color theme="0"/>
      <name val="Calibri"/>
      <family val="2"/>
      <scheme val="minor"/>
    </font>
    <font>
      <sz val="10"/>
      <color rgb="FFFF0000"/>
      <name val="Calibri"/>
      <family val="2"/>
      <scheme val="minor"/>
    </font>
    <font>
      <sz val="10"/>
      <color rgb="FF000000"/>
      <name val="Calibri"/>
      <family val="2"/>
    </font>
    <font>
      <sz val="10"/>
      <name val="Calibri"/>
      <family val="2"/>
    </font>
    <font>
      <sz val="11"/>
      <color theme="0"/>
      <name val="Calibri"/>
      <family val="2"/>
      <scheme val="minor"/>
    </font>
    <font>
      <sz val="10"/>
      <color rgb="FFFF0000"/>
      <name val="Calibri"/>
      <family val="2"/>
    </font>
    <font>
      <b/>
      <sz val="10"/>
      <color theme="9" tint="-0.499984740745262"/>
      <name val="Calibri"/>
      <family val="2"/>
      <scheme val="minor"/>
    </font>
    <font>
      <b/>
      <sz val="10"/>
      <color theme="0"/>
      <name val="Calibri"/>
      <family val="2"/>
    </font>
    <font>
      <sz val="11"/>
      <color theme="1"/>
      <name val="Calibri"/>
      <family val="2"/>
      <scheme val="minor"/>
    </font>
    <font>
      <b/>
      <sz val="11"/>
      <color theme="1"/>
      <name val="Calibri"/>
      <family val="2"/>
      <scheme val="minor"/>
    </font>
    <font>
      <b/>
      <sz val="10"/>
      <color rgb="FFFF0000"/>
      <name val="Calibri"/>
      <family val="2"/>
      <scheme val="minor"/>
    </font>
    <font>
      <sz val="8"/>
      <name val="Calibri"/>
      <family val="2"/>
      <scheme val="minor"/>
    </font>
    <font>
      <b/>
      <sz val="10"/>
      <name val="Calibri"/>
      <family val="2"/>
      <scheme val="minor"/>
    </font>
    <font>
      <b/>
      <sz val="10"/>
      <color theme="0"/>
      <name val="Calibri"/>
      <family val="2"/>
      <scheme val="minor"/>
    </font>
    <font>
      <sz val="10"/>
      <color theme="0"/>
      <name val="Calibri"/>
      <family val="2"/>
      <scheme val="minor"/>
    </font>
    <font>
      <sz val="11"/>
      <name val="Calibri"/>
      <family val="2"/>
      <scheme val="minor"/>
    </font>
    <font>
      <b/>
      <sz val="18"/>
      <color rgb="FFFFFFFF"/>
      <name val="Calibri"/>
      <family val="2"/>
      <scheme val="minor"/>
    </font>
    <font>
      <b/>
      <sz val="10"/>
      <color theme="1"/>
      <name val="Calibri"/>
      <family val="2"/>
      <scheme val="minor"/>
    </font>
    <font>
      <sz val="10"/>
      <color theme="1"/>
      <name val="Calibri"/>
      <family val="2"/>
    </font>
    <font>
      <sz val="10"/>
      <color indexed="8"/>
      <name val="Calibri"/>
      <family val="2"/>
      <scheme val="minor"/>
    </font>
    <font>
      <sz val="10"/>
      <color theme="1"/>
      <name val="Calibri"/>
      <family val="2"/>
      <charset val="1"/>
    </font>
    <font>
      <sz val="11"/>
      <color rgb="FF000000"/>
      <name val="Calibri"/>
      <family val="2"/>
    </font>
    <font>
      <i/>
      <sz val="10"/>
      <color rgb="FF000000"/>
      <name val="Calibri"/>
      <family val="2"/>
    </font>
    <font>
      <i/>
      <sz val="10"/>
      <color rgb="FF000000"/>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rgb="FF00B050"/>
        <bgColor indexed="64"/>
      </patternFill>
    </fill>
    <fill>
      <patternFill patternType="solid">
        <fgColor theme="1"/>
        <bgColor indexed="64"/>
      </patternFill>
    </fill>
    <fill>
      <patternFill patternType="solid">
        <fgColor rgb="FF00B050"/>
        <bgColor rgb="FF000000"/>
      </patternFill>
    </fill>
    <fill>
      <patternFill patternType="solid">
        <fgColor rgb="FF92D050"/>
        <bgColor indexed="64"/>
      </patternFill>
    </fill>
    <fill>
      <patternFill patternType="solid">
        <fgColor theme="0" tint="-4.9989318521683403E-2"/>
        <bgColor indexed="64"/>
      </patternFill>
    </fill>
    <fill>
      <patternFill patternType="solid">
        <fgColor theme="6"/>
        <bgColor indexed="64"/>
      </patternFill>
    </fill>
    <fill>
      <patternFill patternType="solid">
        <fgColor theme="0"/>
        <bgColor indexed="64"/>
      </patternFill>
    </fill>
    <fill>
      <patternFill patternType="solid">
        <fgColor rgb="FFFFFFFF"/>
        <bgColor indexed="64"/>
      </patternFill>
    </fill>
    <fill>
      <patternFill patternType="solid">
        <fgColor theme="0"/>
        <bgColor rgb="FF000000"/>
      </patternFill>
    </fill>
  </fills>
  <borders count="3">
    <border>
      <left/>
      <right/>
      <top/>
      <bottom/>
      <diagonal/>
    </border>
    <border>
      <left/>
      <right/>
      <top/>
      <bottom style="thin">
        <color theme="4" tint="0.39997558519241921"/>
      </bottom>
      <diagonal/>
    </border>
    <border>
      <left style="thin">
        <color indexed="64"/>
      </left>
      <right style="thin">
        <color indexed="64"/>
      </right>
      <top style="thin">
        <color indexed="64"/>
      </top>
      <bottom style="thin">
        <color indexed="64"/>
      </bottom>
      <diagonal/>
    </border>
  </borders>
  <cellStyleXfs count="25">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0" fontId="2" fillId="0" borderId="0" applyNumberFormat="0" applyFill="0" applyBorder="0" applyAlignment="0" applyProtection="0"/>
    <xf numFmtId="43" fontId="18" fillId="0" borderId="0" applyFont="0" applyFill="0" applyBorder="0" applyAlignment="0" applyProtection="0"/>
  </cellStyleXfs>
  <cellXfs count="94">
    <xf numFmtId="0" fontId="0" fillId="0" borderId="0" xfId="0"/>
    <xf numFmtId="0" fontId="5" fillId="0" borderId="0" xfId="0" applyFont="1" applyAlignment="1">
      <alignment vertical="top" wrapText="1"/>
    </xf>
    <xf numFmtId="0" fontId="1" fillId="0" borderId="0" xfId="0" applyFont="1" applyAlignment="1">
      <alignment vertical="top" wrapText="1"/>
    </xf>
    <xf numFmtId="0" fontId="0" fillId="0" borderId="0" xfId="0" applyAlignment="1">
      <alignment horizontal="left"/>
    </xf>
    <xf numFmtId="0" fontId="13" fillId="0" borderId="0" xfId="0" applyFont="1" applyAlignment="1">
      <alignment vertical="top" wrapText="1"/>
    </xf>
    <xf numFmtId="0" fontId="9" fillId="0" borderId="0" xfId="0" applyFont="1" applyAlignment="1">
      <alignment vertical="top" wrapText="1"/>
    </xf>
    <xf numFmtId="0" fontId="0" fillId="0" borderId="0" xfId="0" applyAlignment="1">
      <alignment vertical="top" wrapText="1"/>
    </xf>
    <xf numFmtId="0" fontId="17" fillId="5" borderId="0" xfId="0" applyFont="1" applyFill="1" applyAlignment="1">
      <alignment horizontal="left" vertical="top"/>
    </xf>
    <xf numFmtId="0" fontId="8" fillId="4" borderId="0" xfId="0" applyFont="1" applyFill="1" applyAlignment="1">
      <alignment horizontal="left" vertical="top" wrapText="1"/>
    </xf>
    <xf numFmtId="0" fontId="8" fillId="4" borderId="0" xfId="0" applyFont="1" applyFill="1" applyAlignment="1">
      <alignment vertical="top" wrapText="1"/>
    </xf>
    <xf numFmtId="164" fontId="5" fillId="0" borderId="0" xfId="0" applyNumberFormat="1" applyFont="1" applyAlignment="1">
      <alignment horizontal="left" vertical="top" wrapText="1"/>
    </xf>
    <xf numFmtId="0" fontId="15" fillId="0" borderId="0" xfId="0" applyFont="1" applyAlignment="1">
      <alignment vertical="top" wrapText="1"/>
    </xf>
    <xf numFmtId="0" fontId="11" fillId="0" borderId="0" xfId="0" applyFont="1" applyAlignment="1">
      <alignment vertical="top" wrapText="1"/>
    </xf>
    <xf numFmtId="0" fontId="12" fillId="0" borderId="0" xfId="0" applyFont="1" applyAlignment="1">
      <alignment vertical="top" wrapText="1"/>
    </xf>
    <xf numFmtId="0" fontId="4" fillId="3" borderId="0" xfId="0" applyFont="1" applyFill="1" applyAlignment="1">
      <alignment horizontal="left" vertical="top"/>
    </xf>
    <xf numFmtId="0" fontId="4" fillId="3" borderId="0" xfId="0" applyFont="1" applyFill="1" applyAlignment="1">
      <alignment horizontal="center" vertical="top" wrapText="1"/>
    </xf>
    <xf numFmtId="0" fontId="12" fillId="0" borderId="0" xfId="0" applyFont="1" applyAlignment="1">
      <alignment horizontal="left" vertical="top" wrapText="1"/>
    </xf>
    <xf numFmtId="11" fontId="5" fillId="0" borderId="0" xfId="0" applyNumberFormat="1" applyFont="1" applyAlignment="1">
      <alignment vertical="top" wrapText="1"/>
    </xf>
    <xf numFmtId="0" fontId="19" fillId="6" borderId="0" xfId="0" applyFont="1" applyFill="1"/>
    <xf numFmtId="0" fontId="0" fillId="6" borderId="0" xfId="0" applyFill="1"/>
    <xf numFmtId="0" fontId="19" fillId="6" borderId="0" xfId="0" applyFont="1" applyFill="1" applyAlignment="1">
      <alignment horizontal="center" vertical="top"/>
    </xf>
    <xf numFmtId="0" fontId="19" fillId="6" borderId="0" xfId="0" applyFont="1" applyFill="1" applyAlignment="1">
      <alignment horizontal="center"/>
    </xf>
    <xf numFmtId="0" fontId="6" fillId="0" borderId="0" xfId="0" applyFont="1" applyAlignment="1">
      <alignment vertical="top" wrapText="1"/>
    </xf>
    <xf numFmtId="0" fontId="5" fillId="3" borderId="0" xfId="0" applyFont="1" applyFill="1" applyAlignment="1">
      <alignment vertical="top" wrapText="1"/>
    </xf>
    <xf numFmtId="0" fontId="17" fillId="5" borderId="0" xfId="0" applyFont="1" applyFill="1" applyAlignment="1">
      <alignment horizontal="center" vertical="top" wrapText="1"/>
    </xf>
    <xf numFmtId="0" fontId="16" fillId="0" borderId="0" xfId="0" applyFont="1" applyAlignment="1">
      <alignment vertical="top" wrapText="1"/>
    </xf>
    <xf numFmtId="0" fontId="11" fillId="0" borderId="0" xfId="0" quotePrefix="1" applyFont="1" applyAlignment="1">
      <alignment vertical="top" wrapText="1"/>
    </xf>
    <xf numFmtId="0" fontId="19" fillId="0" borderId="0" xfId="0" applyFont="1"/>
    <xf numFmtId="0" fontId="20" fillId="0" borderId="0" xfId="0" applyFont="1" applyAlignment="1">
      <alignment vertical="top" wrapText="1"/>
    </xf>
    <xf numFmtId="0" fontId="10" fillId="4" borderId="0" xfId="0" applyFont="1" applyFill="1"/>
    <xf numFmtId="0" fontId="14" fillId="4" borderId="0" xfId="0" applyFont="1" applyFill="1"/>
    <xf numFmtId="0" fontId="0" fillId="7" borderId="0" xfId="0" applyFill="1"/>
    <xf numFmtId="0" fontId="19" fillId="7" borderId="0" xfId="0" applyFont="1" applyFill="1" applyAlignment="1">
      <alignment horizontal="center" vertical="top"/>
    </xf>
    <xf numFmtId="0" fontId="19" fillId="7" borderId="0" xfId="0" applyFont="1" applyFill="1" applyAlignment="1">
      <alignment horizontal="center"/>
    </xf>
    <xf numFmtId="0" fontId="0" fillId="0" borderId="0" xfId="0" pivotButton="1"/>
    <xf numFmtId="0" fontId="0" fillId="0" borderId="0" xfId="0" applyAlignment="1">
      <alignment horizontal="left" indent="1"/>
    </xf>
    <xf numFmtId="0" fontId="19" fillId="0" borderId="1" xfId="0" applyFont="1" applyBorder="1"/>
    <xf numFmtId="0" fontId="0" fillId="8" borderId="0" xfId="0" applyFill="1"/>
    <xf numFmtId="0" fontId="19" fillId="8" borderId="0" xfId="0" applyFont="1" applyFill="1"/>
    <xf numFmtId="9" fontId="0" fillId="0" borderId="0" xfId="0" applyNumberFormat="1"/>
    <xf numFmtId="165" fontId="0" fillId="0" borderId="0" xfId="22" applyNumberFormat="1" applyFont="1"/>
    <xf numFmtId="165" fontId="0" fillId="8" borderId="0" xfId="21" applyNumberFormat="1" applyFont="1" applyFill="1"/>
    <xf numFmtId="9" fontId="14" fillId="4" borderId="0" xfId="0" applyNumberFormat="1" applyFont="1" applyFill="1"/>
    <xf numFmtId="0" fontId="0" fillId="0" borderId="1" xfId="0" applyBorder="1"/>
    <xf numFmtId="2" fontId="0" fillId="0" borderId="0" xfId="0" applyNumberFormat="1"/>
    <xf numFmtId="0" fontId="0" fillId="9" borderId="0" xfId="0" applyFill="1"/>
    <xf numFmtId="0" fontId="0" fillId="2" borderId="0" xfId="0" applyFill="1"/>
    <xf numFmtId="0" fontId="22" fillId="3" borderId="0" xfId="0" applyFont="1" applyFill="1" applyAlignment="1">
      <alignment horizontal="center" vertical="top" wrapText="1"/>
    </xf>
    <xf numFmtId="0" fontId="1" fillId="0" borderId="0" xfId="0" applyFont="1"/>
    <xf numFmtId="0" fontId="1" fillId="0" borderId="0" xfId="0" applyFont="1" applyAlignment="1">
      <alignment horizontal="left"/>
    </xf>
    <xf numFmtId="0" fontId="23" fillId="3" borderId="0" xfId="0" applyFont="1" applyFill="1" applyAlignment="1">
      <alignment vertical="top"/>
    </xf>
    <xf numFmtId="0" fontId="24" fillId="3" borderId="0" xfId="0" applyFont="1" applyFill="1" applyAlignment="1">
      <alignment vertical="top" wrapText="1"/>
    </xf>
    <xf numFmtId="0" fontId="14" fillId="3" borderId="2" xfId="0" applyFont="1" applyFill="1" applyBorder="1" applyAlignment="1">
      <alignment vertical="top"/>
    </xf>
    <xf numFmtId="0" fontId="14" fillId="3" borderId="2" xfId="0" applyFont="1" applyFill="1" applyBorder="1" applyAlignment="1">
      <alignment vertical="top" wrapText="1"/>
    </xf>
    <xf numFmtId="0" fontId="0" fillId="9" borderId="2" xfId="0" applyFill="1" applyBorder="1"/>
    <xf numFmtId="0" fontId="19" fillId="9" borderId="2" xfId="0" applyFont="1" applyFill="1" applyBorder="1"/>
    <xf numFmtId="0" fontId="2" fillId="9" borderId="2" xfId="23" applyFill="1" applyBorder="1"/>
    <xf numFmtId="0" fontId="25" fillId="0" borderId="2" xfId="0" applyFont="1" applyBorder="1" applyAlignment="1">
      <alignment horizontal="left" vertical="top"/>
    </xf>
    <xf numFmtId="0" fontId="25" fillId="0" borderId="2" xfId="0" applyFont="1" applyBorder="1"/>
    <xf numFmtId="0" fontId="0" fillId="0" borderId="0" xfId="0" applyAlignment="1">
      <alignment vertical="top"/>
    </xf>
    <xf numFmtId="0" fontId="0" fillId="9" borderId="2" xfId="0" applyFill="1" applyBorder="1" applyAlignment="1">
      <alignment horizontal="left" indent="1"/>
    </xf>
    <xf numFmtId="0" fontId="1" fillId="0" borderId="2" xfId="0" applyFont="1" applyBorder="1" applyAlignment="1">
      <alignment vertical="top" wrapText="1"/>
    </xf>
    <xf numFmtId="0" fontId="28" fillId="0" borderId="2" xfId="0" applyFont="1" applyBorder="1" applyAlignment="1">
      <alignment vertical="top" wrapText="1"/>
    </xf>
    <xf numFmtId="0" fontId="12" fillId="0" borderId="2" xfId="0" applyFont="1" applyBorder="1" applyAlignment="1">
      <alignment vertical="top" wrapText="1"/>
    </xf>
    <xf numFmtId="0" fontId="5" fillId="0" borderId="2" xfId="0" applyFont="1" applyBorder="1" applyAlignment="1">
      <alignment vertical="top" wrapText="1"/>
    </xf>
    <xf numFmtId="0" fontId="30" fillId="0" borderId="2" xfId="0" applyFont="1" applyBorder="1" applyAlignment="1">
      <alignment vertical="top" wrapText="1"/>
    </xf>
    <xf numFmtId="0" fontId="1" fillId="10" borderId="2" xfId="0" applyFont="1" applyFill="1" applyBorder="1" applyAlignment="1">
      <alignment vertical="top" wrapText="1"/>
    </xf>
    <xf numFmtId="0" fontId="4" fillId="3" borderId="2" xfId="0" applyFont="1" applyFill="1" applyBorder="1" applyAlignment="1">
      <alignment horizontal="left" vertical="top" wrapText="1"/>
    </xf>
    <xf numFmtId="0" fontId="22" fillId="3" borderId="2" xfId="0" applyFont="1" applyFill="1" applyBorder="1" applyAlignment="1">
      <alignment horizontal="center" vertical="top" wrapText="1"/>
    </xf>
    <xf numFmtId="0" fontId="4" fillId="3" borderId="2" xfId="0" applyFont="1" applyFill="1" applyBorder="1" applyAlignment="1">
      <alignment horizontal="center" vertical="top" wrapText="1"/>
    </xf>
    <xf numFmtId="0" fontId="6" fillId="0" borderId="2" xfId="0" applyFont="1" applyBorder="1" applyAlignment="1">
      <alignment vertical="top" wrapText="1"/>
    </xf>
    <xf numFmtId="2" fontId="1" fillId="0" borderId="2" xfId="0" applyNumberFormat="1" applyFont="1" applyBorder="1" applyAlignment="1">
      <alignment vertical="top" wrapText="1"/>
    </xf>
    <xf numFmtId="0" fontId="27" fillId="0" borderId="2" xfId="0" applyFont="1" applyBorder="1" applyAlignment="1">
      <alignment vertical="top" wrapText="1"/>
    </xf>
    <xf numFmtId="0" fontId="28" fillId="10" borderId="2" xfId="0" applyFont="1" applyFill="1" applyBorder="1" applyAlignment="1">
      <alignment vertical="top" wrapText="1"/>
    </xf>
    <xf numFmtId="0" fontId="0" fillId="0" borderId="0" xfId="0" applyAlignment="1">
      <alignment horizontal="left" vertical="top" wrapText="1"/>
    </xf>
    <xf numFmtId="0" fontId="19" fillId="0" borderId="0" xfId="0" applyFont="1" applyAlignment="1">
      <alignment vertical="top"/>
    </xf>
    <xf numFmtId="0" fontId="31" fillId="11" borderId="0" xfId="0" applyFont="1" applyFill="1" applyAlignment="1">
      <alignment wrapText="1"/>
    </xf>
    <xf numFmtId="0" fontId="32" fillId="0" borderId="2" xfId="0" applyFont="1" applyBorder="1" applyAlignment="1">
      <alignment vertical="top" wrapText="1"/>
    </xf>
    <xf numFmtId="0" fontId="4" fillId="4" borderId="2" xfId="0" applyFont="1" applyFill="1" applyBorder="1" applyAlignment="1">
      <alignment horizontal="center" vertical="center" wrapText="1"/>
    </xf>
    <xf numFmtId="0" fontId="23" fillId="4" borderId="2" xfId="0" applyFont="1" applyFill="1" applyBorder="1" applyAlignment="1">
      <alignment horizontal="center" vertical="center" wrapText="1"/>
    </xf>
    <xf numFmtId="0" fontId="32" fillId="0" borderId="2" xfId="0" applyFont="1" applyBorder="1" applyAlignment="1">
      <alignment horizontal="justify" vertical="center" wrapText="1"/>
    </xf>
    <xf numFmtId="0" fontId="7" fillId="0" borderId="2" xfId="0" applyFont="1" applyBorder="1" applyAlignment="1">
      <alignment wrapText="1"/>
    </xf>
    <xf numFmtId="0" fontId="33" fillId="0" borderId="2" xfId="0" applyFont="1" applyBorder="1" applyAlignment="1">
      <alignment horizontal="justify" vertical="center" wrapText="1"/>
    </xf>
    <xf numFmtId="0" fontId="32" fillId="0" borderId="2" xfId="0" applyFont="1" applyBorder="1" applyAlignment="1">
      <alignment wrapText="1"/>
    </xf>
    <xf numFmtId="0" fontId="7" fillId="0" borderId="2" xfId="0" applyFont="1" applyBorder="1" applyAlignment="1">
      <alignment vertical="top" wrapText="1"/>
    </xf>
    <xf numFmtId="0" fontId="1" fillId="4" borderId="2" xfId="0" applyFont="1" applyFill="1" applyBorder="1" applyAlignment="1">
      <alignment wrapText="1"/>
    </xf>
    <xf numFmtId="0" fontId="22" fillId="3" borderId="2" xfId="0" applyFont="1" applyFill="1" applyBorder="1" applyAlignment="1">
      <alignment horizontal="left" vertical="top" wrapText="1"/>
    </xf>
    <xf numFmtId="0" fontId="1" fillId="0" borderId="2" xfId="0" applyFont="1" applyBorder="1" applyAlignment="1">
      <alignment wrapText="1"/>
    </xf>
    <xf numFmtId="0" fontId="1" fillId="0" borderId="2" xfId="0" applyFont="1" applyBorder="1" applyAlignment="1">
      <alignment horizontal="left" wrapText="1"/>
    </xf>
    <xf numFmtId="0" fontId="29" fillId="0" borderId="2" xfId="0" applyFont="1" applyBorder="1" applyAlignment="1">
      <alignment vertical="top" wrapText="1"/>
    </xf>
    <xf numFmtId="0" fontId="12" fillId="0" borderId="2" xfId="0" applyFont="1" applyBorder="1" applyAlignment="1">
      <alignment wrapText="1"/>
    </xf>
    <xf numFmtId="0" fontId="30" fillId="0" borderId="2" xfId="0" applyFont="1" applyBorder="1" applyAlignment="1">
      <alignment wrapText="1"/>
    </xf>
    <xf numFmtId="0" fontId="5" fillId="0" borderId="2" xfId="0" applyFont="1" applyBorder="1" applyAlignment="1">
      <alignment wrapText="1"/>
    </xf>
    <xf numFmtId="0" fontId="26" fillId="4" borderId="2" xfId="0" applyFont="1" applyFill="1" applyBorder="1" applyAlignment="1">
      <alignment horizontal="center" vertical="top" wrapText="1"/>
    </xf>
  </cellXfs>
  <cellStyles count="25">
    <cellStyle name="Gevolgde hyperlink" xfId="2" builtinId="9" hidden="1"/>
    <cellStyle name="Gevolgde hyperlink" xfId="20" builtinId="9" hidden="1"/>
    <cellStyle name="Gevolgde hyperlink" xfId="18" builtinId="9" hidden="1"/>
    <cellStyle name="Gevolgde hyperlink" xfId="16" builtinId="9" hidden="1"/>
    <cellStyle name="Gevolgde hyperlink" xfId="6" builtinId="9" hidden="1"/>
    <cellStyle name="Gevolgde hyperlink" xfId="8" builtinId="9" hidden="1"/>
    <cellStyle name="Gevolgde hyperlink" xfId="14" builtinId="9" hidden="1"/>
    <cellStyle name="Gevolgde hyperlink" xfId="4" builtinId="9" hidden="1"/>
    <cellStyle name="Gevolgde hyperlink" xfId="12" builtinId="9" hidden="1"/>
    <cellStyle name="Gevolgde hyperlink" xfId="10" builtinId="9" hidden="1"/>
    <cellStyle name="Hyperlink" xfId="11" builtinId="8" hidden="1"/>
    <cellStyle name="Hyperlink" xfId="5" builtinId="8" hidden="1"/>
    <cellStyle name="Hyperlink" xfId="17" builtinId="8" hidden="1"/>
    <cellStyle name="Hyperlink" xfId="13" builtinId="8" hidden="1"/>
    <cellStyle name="Hyperlink" xfId="7" builtinId="8" hidden="1"/>
    <cellStyle name="Hyperlink" xfId="1" builtinId="8" hidden="1"/>
    <cellStyle name="Hyperlink" xfId="9" builtinId="8" hidden="1"/>
    <cellStyle name="Hyperlink" xfId="3" builtinId="8" hidden="1"/>
    <cellStyle name="Hyperlink" xfId="15" builtinId="8" hidden="1"/>
    <cellStyle name="Hyperlink" xfId="19" builtinId="8" hidden="1"/>
    <cellStyle name="Hyperlink" xfId="23" builtinId="8"/>
    <cellStyle name="Komma" xfId="22" builtinId="3"/>
    <cellStyle name="Komma 2" xfId="24" xr:uid="{B6E93A21-7A7F-43E1-9AD9-5D720CE751F5}"/>
    <cellStyle name="Procent" xfId="21" builtinId="5"/>
    <cellStyle name="Standaard" xfId="0" builtinId="0"/>
  </cellStyles>
  <dxfs count="1">
    <dxf>
      <font>
        <color theme="0" tint="-0.499984740745262"/>
      </font>
      <fill>
        <patternFill>
          <bgColor theme="0" tint="-0.14996795556505021"/>
        </patternFill>
      </fill>
    </dxf>
  </dxfs>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Erik de Boer" refreshedDate="44363.599294097221" createdVersion="6" refreshedVersion="7" minRefreshableVersion="3" recordCount="206" xr:uid="{3A5F0C7F-2CA0-41C3-9FD4-183A213B10AF}">
  <cacheSource type="worksheet">
    <worksheetSource ref="A1:H207" sheet="Totaallijst Eisen en Wensen"/>
  </cacheSource>
  <cacheFields count="8">
    <cacheField name="GC#" numFmtId="0">
      <sharedItems count="5">
        <s v="GC2"/>
        <s v="GC3"/>
        <s v="GC4"/>
        <s v="GC0" u="1"/>
        <s v="GC1" u="1"/>
      </sharedItems>
    </cacheField>
    <cacheField name="Nr." numFmtId="0">
      <sharedItems containsMixedTypes="1" containsNumber="1" containsInteger="1" minValue="1" maxValue="201"/>
    </cacheField>
    <cacheField name="Omschrijving requirement" numFmtId="0">
      <sharedItems containsBlank="1" longText="1"/>
    </cacheField>
    <cacheField name="Opmerkingen" numFmtId="0">
      <sharedItems containsNonDate="0" containsString="0" containsBlank="1"/>
    </cacheField>
    <cacheField name="EIS / WENS" numFmtId="0">
      <sharedItems containsBlank="1"/>
    </cacheField>
    <cacheField name="Prioriteit" numFmtId="0">
      <sharedItems containsBlank="1"/>
    </cacheField>
    <cacheField name="Beoordeling" numFmtId="0">
      <sharedItems containsBlank="1" count="3">
        <m/>
        <s v="5-punts"/>
        <s v="Ja/Nee"/>
      </sharedItems>
    </cacheField>
    <cacheField name="Toelichting leverancier" numFmtId="0">
      <sharedItems containsNonDate="0" containsString="0"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06">
  <r>
    <x v="0"/>
    <s v="2.1.0 Publiceren - Algemeen"/>
    <m/>
    <m/>
    <m/>
    <m/>
    <x v="0"/>
    <m/>
  </r>
  <r>
    <x v="0"/>
    <n v="1"/>
    <s v="De door u aangeboden RIS voorziening voorziet - voor voorgedefinieerde rollen - in een mogelijkheid om middels de aangeboden standaard overzichten en bulkfuncties de datakwaliteit van onderzoeksresultaten op peil te brengen en te houden. Het antwoord wordt beoordeeld op de mate waarin inzicht gegeven wordt d.m.v. standaard overzichten en bulkfunctionaliteiten aanwezig zijn om alle data te verbeteren."/>
    <m/>
    <s v="WENS"/>
    <s v="H"/>
    <x v="1"/>
    <m/>
  </r>
  <r>
    <x v="0"/>
    <n v="2"/>
    <s v="De door u aangeboden RIS voorziening voorziet - voor voorgedefinieerde rollen - in een mogelijkheid om ingevoerde data op alle aspecten te controleren op juistheid en indien nodig deze aan te passen of verwijderen/archiveren."/>
    <m/>
    <s v="EIS"/>
    <m/>
    <x v="2"/>
    <m/>
  </r>
  <r>
    <x v="0"/>
    <n v="3"/>
    <s v="De door u aangeboden RIS voorziening voorziet - voor voorgedefinieerde rollen - in een mogelijkheid om aan een tijdschrift één of meerdere classificaties toe te kennen die voorzien worden van een start- en einddatum waarop de classificatie geldig is en die ook gekoppeld kan worden aan een organisatie. Deze toekenning zou handmatig danwel via een importfile kunnen worden toegekend aan een specifieke tijdschriftenlijst."/>
    <m/>
    <s v="WENS"/>
    <s v="M"/>
    <x v="2"/>
    <m/>
  </r>
  <r>
    <x v="0"/>
    <n v="4"/>
    <s v="De door u aangeboden RIS voorziening voorziet in een mogelijkheid om bij de invoer van een tijdschrift automatisch de classificatie/ranking (bijvoorbeeld CERES, eigen classificatielijst, etc.. ) te tonen behorend bij het betreffende tijdschrift en organisatie."/>
    <m/>
    <s v="WENS"/>
    <s v="L"/>
    <x v="2"/>
    <m/>
  </r>
  <r>
    <x v="0"/>
    <n v="5"/>
    <s v="De door u aangeboden RIS voorziening voorziet in een mogelijkheid om handmatig en in bulk de resultaten te registreren, te updaten en te archiveren."/>
    <m/>
    <s v="EIS"/>
    <m/>
    <x v="2"/>
    <m/>
  </r>
  <r>
    <x v="0"/>
    <n v="6"/>
    <s v="De door u aangeboden RIS voorziening voorziet in de mogelijkheid dat de benodigde data conform VSNU richtlijnen (KUOZ) geregistreerd kan worden."/>
    <m/>
    <s v="EIS"/>
    <m/>
    <x v="2"/>
    <m/>
  </r>
  <r>
    <x v="0"/>
    <n v="7"/>
    <s v="De door u aangeboden RIS voorziening voorziet - voor voorgedefinieerde rollen - in de mogelijkheid om bij tijdschriften in het RIS handmatig de Open Access status toe te kennen voor zover ze niet in externe bronnen worden gevonden."/>
    <m/>
    <s v="WENS"/>
    <s v="M"/>
    <x v="2"/>
    <m/>
  </r>
  <r>
    <x v="0"/>
    <n v="8"/>
    <s v="De door u aangeboden RIS voorziening voorziet in de mogelijkheid om bij de invoer van een onderzoeksresultaat organisatie(s), auteur(s), en samenwerkingsverbanden zoals onderzoeksprogramma's te registreren."/>
    <m/>
    <s v="EIS"/>
    <m/>
    <x v="2"/>
    <m/>
  </r>
  <r>
    <x v="0"/>
    <n v="9"/>
    <s v="De door u aangeboden RIS voorziening voorziet in de mogelijkheid om bij de invoer van een onderzoeksresultaat relevante &quot;andere onderzoeksresultaten&quot; op te nemen bij dat resultaat."/>
    <m/>
    <s v="WENS"/>
    <s v="M"/>
    <x v="2"/>
    <m/>
  </r>
  <r>
    <x v="0"/>
    <n v="10"/>
    <s v="De door u aangeboden RIS voorziening voorziet in de mogelijkheid om voor elke externe onderzoeker een record aan te maken waarbij ook aanvullende gegevens opgevoerd kunnen worden zoals ook mogelijk is voor interne onderzoekers. Te denken valt aan de organisatie en samenwerkingsverbanden."/>
    <m/>
    <s v="WENS"/>
    <s v="H"/>
    <x v="2"/>
    <m/>
  </r>
  <r>
    <x v="0"/>
    <n v="11"/>
    <s v="De door u aangeboden RIS voorziening voorziet in de mogelijkheid om aan een resultaat zoveel mogelijk URL’s te kunnen toevoegen. Voorbeelden zijn: de DOI, de URL uit de repository, de URL die verwijst naar de uitgever, eventuele link(s) naar de dataset en bijvoorbeeld een vijfde vrij in te vullen. Het antwoord wordt beoordeeld op de mate van het aantal URL's dat toegevoegd kan worden. Per bovengenoemde URL die toegevoegd kan worden krijgt u 1/5 van de punten."/>
    <m/>
    <s v="WENS"/>
    <s v="H"/>
    <x v="1"/>
    <m/>
  </r>
  <r>
    <x v="0"/>
    <n v="12"/>
    <s v="De door u aangeboden RIS voorziening voorziet in de mogelijkheid om alle door de VSNU genoemde publicatietypen en activiteiten uit het afsprakendocument voor de aanlevering van de KUOZ rapportages in te voeren als resultaatsoorten. "/>
    <m/>
    <s v="EIS"/>
    <m/>
    <x v="2"/>
    <m/>
  </r>
  <r>
    <x v="0"/>
    <n v="13"/>
    <s v="De door u aangeboden RIS voorziening voorziet in de mogelijkheid om nieuwe publicatietypen, activiteiten en erkenningen aan te maken met zelf te bepalen velden."/>
    <m/>
    <s v="WENS"/>
    <s v="H"/>
    <x v="2"/>
    <m/>
  </r>
  <r>
    <x v="0"/>
    <n v="14"/>
    <s v="De door u aangeboden RIS voorziening voorziet in de mogelijkheid om per bestand een embargodatum in te stellen, waarop het bestand automatisch publiekelijk beschikbaar komt."/>
    <m/>
    <s v="WENS"/>
    <s v="H"/>
    <x v="2"/>
    <m/>
  </r>
  <r>
    <x v="0"/>
    <s v="2.1.1 Publiceren - Handmatige registratie"/>
    <m/>
    <m/>
    <m/>
    <m/>
    <x v="0"/>
    <m/>
  </r>
  <r>
    <x v="0"/>
    <n v="15"/>
    <s v="De door u aangeboden RIS voorziening voorziet in de mogelijkheid om, eenvoudig en in bulk, referenties te importeren, inclusief metadata, fulltext en inclusief affiliatie informatie per auteur, uit ten minste 2 van de externe bronnen. Voorbeelden zijn: Scopus, Web of Science, Pubmed en Embase."/>
    <m/>
    <s v="EIS"/>
    <m/>
    <x v="2"/>
    <m/>
  </r>
  <r>
    <x v="0"/>
    <n v="16"/>
    <s v="De door u aangeboden RIS voorziening voorziet in de mogelijkheid om bij het invoeren van resultaten gebruik te maken van voorstellen voor co-auteurs op basis van eerdere resultaten waaruit een co-auteurschap is gebleken."/>
    <m/>
    <s v="WENS"/>
    <s v="H"/>
    <x v="2"/>
    <m/>
  </r>
  <r>
    <x v="0"/>
    <n v="17"/>
    <s v="De door u aangeboden RIS voorziening voorziet in de mogelijkheid om digitale metadata van onderzoeksoutput te importeren, door gebruik te maken van standaard uitwisselformaten: tenminste Pubmed‐MEDLINE, RIS, Mendely, RefWorks, Endnote en Bibtex. Het antwoord wordt beoordeeld op de mate van de aanwezigheid van standaard uitwisselformaten. Voldoet u aan de bovengenoemde uitwisselformaten, dan krijgt u 50% van de punten. Per extra genoemd uitwisselformat krijgt u 25% extra van de punten met een max van 100%."/>
    <m/>
    <s v="WENS"/>
    <s v="M"/>
    <x v="1"/>
    <m/>
  </r>
  <r>
    <x v="0"/>
    <n v="18"/>
    <s v="De door u aangeboden RIS voorziening voorziet in de mogelijkheid dat een gebruiker metadata van onderzoeksinput handmatig in te voeren d.m.v. veld-voor-veld invullen van schermformulieren."/>
    <m/>
    <s v="WENS"/>
    <s v="M"/>
    <x v="2"/>
    <m/>
  </r>
  <r>
    <x v="0"/>
    <s v="2.1.2 Publiceren - Automatische registratie (harvesting)"/>
    <m/>
    <m/>
    <m/>
    <m/>
    <x v="0"/>
    <m/>
  </r>
  <r>
    <x v="0"/>
    <n v="19"/>
    <s v="De door u aangeboden RIS voorziening voorziet in de mogelijkheid om handmatig een zoekopdracht te geven voor nieuwe resultaten in externe bronnen gebaseerd op een voorgedefinieerde zoekopdracht."/>
    <m/>
    <s v="WENS"/>
    <s v="M"/>
    <x v="2"/>
    <m/>
  </r>
  <r>
    <x v="0"/>
    <n v="20"/>
    <s v="De door u aangeboden RIS voorziening voorziet in de mogelijkheid om een zoekprofiel op te stellen voor het matchen van resultaten uit externe bronnen aan onderzoekers, waarbij onderzoekers de mogelijkheid hebben om bij het genereren van een zoekprofiel gebruik te maken van identifiers zoals (DAI, ORCID, Researcher ID, Scopus id, ISNI, etc), zodat het harvesting process zo volledig en correct mogelijk kan verlopen. Het antwoord wordt beoordeeld op de mate om gebruik te kunnen maken van verschillende bestaande identifiers voor het genereren van een zoekprofiel."/>
    <m/>
    <s v="WENS"/>
    <s v="H"/>
    <x v="1"/>
    <m/>
  </r>
  <r>
    <x v="0"/>
    <n v="21"/>
    <s v="De door u aangeboden RIS voorziening voorziet in de mogelijkheid om bij het invoeren van publicaties de mogelijkheid metadata automatisch op te halen uit Web of Science, Scopus en/of Pubmed via een zoekprofiel dat is aangemaakt voor een auteur op basis van trefwoorden."/>
    <m/>
    <s v="WENS"/>
    <s v="H"/>
    <x v="2"/>
    <m/>
  </r>
  <r>
    <x v="0"/>
    <n v="22"/>
    <s v="De door u aangeboden RIS voorziening voorziet in de mogelijkheid voor een gebruiker om mismatches die bij eerdere geautomatiseerde zoekopdrachten van resultaten uit externe bronnen aan te merken als niet relevant waardoor deze in het geval van een nieuwe zoekopdracht niet meer worden getoond."/>
    <m/>
    <s v="WENS"/>
    <s v="H"/>
    <x v="2"/>
    <m/>
  </r>
  <r>
    <x v="0"/>
    <n v="23"/>
    <s v="De door u aangeboden RIS voorziening voorziet in een geautomatiseerde notificatie aan de desbestrefende gebruiker indien er een nieuw resultaat gematcht is."/>
    <m/>
    <s v="WENS"/>
    <s v="M"/>
    <x v="2"/>
    <m/>
  </r>
  <r>
    <x v="0"/>
    <n v="24"/>
    <s v="De door u aangeboden RIS voorziening voorziet in de mogelijkheid om metadata uit verschillende externe bronsystemen samen te voegen en te kiezen welke informatie uit welk bronsysteem wordt overgenomen Daarbij zal in de database van een resultaat altijd kunnen worden herleid wat de bron is, dan wel wat de bronnen zijn."/>
    <m/>
    <s v="WENS"/>
    <s v="L"/>
    <x v="2"/>
    <m/>
  </r>
  <r>
    <x v="0"/>
    <n v="26"/>
    <s v="De door u aangeboden RIS voorziening voorziet in de mogelijkheid om de Peer Reviewed status automatischop te halen voor elk tijdschrift vanuit externe bronnen voorzien van een van tot en met datum waarop deze status geldig is."/>
    <m/>
    <s v="WENS"/>
    <s v="M"/>
    <x v="2"/>
    <m/>
  </r>
  <r>
    <x v="0"/>
    <s v="2.2 Profileren"/>
    <m/>
    <m/>
    <m/>
    <m/>
    <x v="0"/>
    <m/>
  </r>
  <r>
    <x v="0"/>
    <n v="27"/>
    <s v="De door u aangeboden RIS voorziening voorziet in de mogelijkheid om alle of een selectie van gegevens in het RIS automatisch te tonen op het basisprofiel. Het antwoord wordt beoordeeld op de mate waarin de bekende gegevens getoond kunnen worden op het basisprofiel."/>
    <m/>
    <s v="WENS"/>
    <s v="M"/>
    <x v="1"/>
    <m/>
  </r>
  <r>
    <x v="0"/>
    <n v="28"/>
    <s v="De door u aangeboden RIS voorziening voorziet in de mogelijk om de volgende gegevens op een basisprofiel te kunnen registreren: contactgegevens, de (huidige) functie, cursussen, foto's en nevenfuncties."/>
    <m/>
    <s v="WENS"/>
    <s v="H"/>
    <x v="2"/>
    <m/>
  </r>
  <r>
    <x v="0"/>
    <n v="29"/>
    <s v="De door u aangeboden RIS voorziening voorziet in een notificatie - aan vooraf gedefinieerde rollen - bij het activeren van een nieuw basisprofiel."/>
    <m/>
    <s v="WENS"/>
    <s v="M"/>
    <x v="2"/>
    <m/>
  </r>
  <r>
    <x v="0"/>
    <n v="30"/>
    <s v="De door u aangeboden RIS voorziening voorziet in de mogelijkheid om een profiel offline te halen."/>
    <m/>
    <s v="WENS"/>
    <s v="H"/>
    <x v="2"/>
    <m/>
  </r>
  <r>
    <x v="0"/>
    <n v="31"/>
    <s v="De door u aangeboden RIS voorziening voorziet in het automatisch aanmaken van een basisprofiel voor alle personen met een actief werkverband."/>
    <m/>
    <s v="WENS"/>
    <s v="H"/>
    <x v="2"/>
    <m/>
  </r>
  <r>
    <x v="0"/>
    <n v="32"/>
    <s v="De door u aangeboden RIS voorziening voorziet in het automatisch offline halen van een basisprofiel voor alle personen met een inactief werkverband."/>
    <m/>
    <s v="WENS"/>
    <s v="H"/>
    <x v="2"/>
    <m/>
  </r>
  <r>
    <x v="0"/>
    <n v="33"/>
    <s v="De door u aangeboden RIS voorziening voorziet in de mogelijkheid om automatisch trefwoorden te genereren met expertisegebieden op basis van metadata die van de betreffende onderzoeker aanwezig zijn in het RIS. Het antwoord wordt beoordeeld op de mate van ondersteuning van het automatisch genereren van deze trefwoorden."/>
    <m/>
    <s v="WENS"/>
    <s v="H"/>
    <x v="1"/>
    <m/>
  </r>
  <r>
    <x v="0"/>
    <n v="34"/>
    <s v="De door u aangeboden RIS voorziening voorziet in de mogelijkheid om meerdere links op te nemen die getoond worden in het basisprofiel. Dit zijn minimaal: Google Scholar, ResearchGate, ORCID, LinkedIn en Twitter)."/>
    <m/>
    <s v="WENS"/>
    <s v="H"/>
    <x v="2"/>
    <m/>
  </r>
  <r>
    <x v="0"/>
    <n v="35"/>
    <s v="De door u aangeboden RIS voorziening voorziet in de mogelijkheid om aan het profiel toegevoegde documenten te tonen op het basisprofiel."/>
    <m/>
    <s v="WENS"/>
    <s v="L"/>
    <x v="2"/>
    <m/>
  </r>
  <r>
    <x v="0"/>
    <n v="36"/>
    <s v="De door u aangeboden RIS voorziening voorziet in de mogelijkheid om het profiel te verrijken met netwerken waarin de onderzoeker actief is."/>
    <m/>
    <s v="WENS"/>
    <s v="L"/>
    <x v="2"/>
    <m/>
  </r>
  <r>
    <x v="0"/>
    <n v="37"/>
    <s v="De door u aangeboden RIS voorziening voorziet in de mogelijkheid om het profiel van de onderzoeker te verrijken met additionele foto's."/>
    <m/>
    <s v="WENS"/>
    <s v="L"/>
    <x v="2"/>
    <m/>
  </r>
  <r>
    <x v="0"/>
    <n v="38"/>
    <s v="De door u aangeboden RIS voorziening voorziet in de mogelijkheid om het profiel van de onderzoeker te verrijken met video’s."/>
    <m/>
    <s v="WENS"/>
    <s v="L"/>
    <x v="2"/>
    <m/>
  </r>
  <r>
    <x v="0"/>
    <n v="39"/>
    <s v="De door u aangeboden RIS voorziening voorziet in de mogelijkheid - door gebruikers - publicaties aan te merken als key publications en deze zodanig te herkennen zijn op het profiel."/>
    <m/>
    <s v="WENS"/>
    <s v="H"/>
    <x v="2"/>
    <m/>
  </r>
  <r>
    <x v="0"/>
    <n v="40"/>
    <s v="De door u aangeboden RIS voorziening voorziet in de mogelijkheid - voor vooraf gedefinieerde rollen - om een persoon met een inactief dienstverband toch handmatig online te zetten."/>
    <m/>
    <s v="WENS"/>
    <s v="M"/>
    <x v="2"/>
    <m/>
  </r>
  <r>
    <x v="0"/>
    <n v="41"/>
    <s v="De door u aangeboden RIS voorziening voorziet in de mogelijkheid dat er per organisatieonderdeel te bepalen is bij welke status een publicatie wel of niet getoond wordt en welke resultaten uberhaupt wel of niet getoond worden. "/>
    <m/>
    <s v="WENS"/>
    <s v="H"/>
    <x v="2"/>
    <m/>
  </r>
  <r>
    <x v="0"/>
    <n v="42"/>
    <s v="De door u aangeboden RIS voorziening voorziet in de mogelijkheid voor een gebruikers om zijn/haar profiel te verrijken met een algemene introductie of trefwoorden over het eigen onderzoek."/>
    <m/>
    <s v="WENS"/>
    <s v="H"/>
    <x v="2"/>
    <m/>
  </r>
  <r>
    <x v="0"/>
    <n v="43"/>
    <s v="De door u aangeboden RIS voorziening voorziet in de mogelijkheid om alle content door een gebruiker zelf op publiek/intern te zetten binnen beperkingen van de geldende template."/>
    <m/>
    <s v="WENS"/>
    <s v="L"/>
    <x v="2"/>
    <m/>
  </r>
  <r>
    <x v="0"/>
    <n v="44"/>
    <s v="De door u aangeboden RIS voorziening voorziet in de mogelijkheid om automatisch CV's te genereren op basis van vooraf gestelde templates en de beschikbare informatie in het RIS."/>
    <m/>
    <s v="WENS"/>
    <s v="M"/>
    <x v="2"/>
    <m/>
  </r>
  <r>
    <x v="0"/>
    <n v="45"/>
    <s v="De door u aangeboden RIS voorziening voorziet in de mogelijkheid voor een gebruiker om zelf CV-templates toe te voegen. Het antwoord wordt beoordeeld op de mate van flexibiliteit en gebruiksvriendelijkheid om zelf templates toe te voegen."/>
    <m/>
    <s v="WENS"/>
    <s v="H"/>
    <x v="1"/>
    <m/>
  </r>
  <r>
    <x v="0"/>
    <n v="46"/>
    <s v="De door u aangeboden RIS voorziening voorziet in de mogelijkheid voor een gebruiker om per CV aan te geven of dit op het profiel getoond moet worden."/>
    <m/>
    <s v="WENS"/>
    <s v="M"/>
    <x v="2"/>
    <m/>
  </r>
  <r>
    <x v="0"/>
    <n v="47"/>
    <s v="De door u aangeboden RIS voorziening voorziet in de mogelijkheid om voor een gebruiker het netwerk visueel inzichtelijk te maken met welke (interne en externe) onderzoekers de betreffende onderzoeker gepubliceerd heeft. "/>
    <m/>
    <s v="WENS"/>
    <s v="L"/>
    <x v="2"/>
    <m/>
  </r>
  <r>
    <x v="0"/>
    <n v="48"/>
    <s v="De door u aangeboden RIS voorziening voorziet in de mogelijkheid om de sociale en wetenschappelijk impact van de publicaties in het RIS te visualiseren middels een altmetrics tool zoals PlumXCMetrics, die automatisch informatie vanuit de sociale media, citaties, Mendeley, Scopus, etc toont binnen het profiel."/>
    <m/>
    <s v="WENS"/>
    <s v="M"/>
    <x v="2"/>
    <m/>
  </r>
  <r>
    <x v="0"/>
    <n v="49"/>
    <s v="De door u aangeboden RIS voorziening voorziet in de mogelijkheid van het genereren van infografische toepassingen op basis van de RIS vastgelegde data en toont deze op het profiel."/>
    <m/>
    <s v="WENS"/>
    <s v="L"/>
    <x v="2"/>
    <m/>
  </r>
  <r>
    <x v="0"/>
    <n v="50"/>
    <s v="De door u aangeboden RIS voorziening voorziet in de mogelijkheid om gegenereerde CV's te exporteren in PDF of MS Word formaat."/>
    <m/>
    <s v="WENS"/>
    <s v="L"/>
    <x v="2"/>
    <m/>
  </r>
  <r>
    <x v="0"/>
    <n v="51"/>
    <s v="De door u aangeboden RIS voorziening voorziet in de mogelijkheid om per organisatieonderdeel een standaard profieltemplate - met verplichte en flexibele velden - op te zetten die door alle gebruikers die behoren tot dat organisatieonderdeel gebruikt dient te worden. Het antwoord wordt beoordeeld op de mate van flexibiliteit in het opzetten van een profieltemplate per organisatieonderdeel."/>
    <m/>
    <s v="WENS"/>
    <s v="M"/>
    <x v="1"/>
    <m/>
  </r>
  <r>
    <x v="0"/>
    <n v="52"/>
    <s v="De door u aangeboden RIS voorziening voorziet in de mogelijkheid om samenwerkingsverbanden/ netwerken die zijn geregistreerd grafisch inzichtelijk te maken."/>
    <m/>
    <s v="WENS"/>
    <s v="H"/>
    <x v="2"/>
    <m/>
  </r>
  <r>
    <x v="0"/>
    <n v="53"/>
    <s v="De door u aangeboden RIS voorziening voorziet in de mogelijkheid om publicaties 'Social te Sharen'."/>
    <m/>
    <s v="WENS"/>
    <s v="L"/>
    <x v="2"/>
    <m/>
  </r>
  <r>
    <x v="0"/>
    <n v="54"/>
    <s v="De door u aangebode RIS voorziening voorziet in de mogelijkheid om van een geupload PDF document een thumbnail te creëren."/>
    <m/>
    <s v="WENS"/>
    <s v="L"/>
    <x v="2"/>
    <m/>
  </r>
  <r>
    <x v="0"/>
    <n v="55"/>
    <s v="De door u aangeboden RIS voorziening voorziet in de mogelijkheid om een aantal statistieken bij te houden waaronder in elk geval het aantal pagina bezoeken, het aantal downloads per publicatie etc."/>
    <m/>
    <s v="WENS"/>
    <s v="M"/>
    <x v="2"/>
    <m/>
  </r>
  <r>
    <x v="0"/>
    <n v="56"/>
    <s v="De door u aangeboden RIS voorziening voorziet in de mogelijkheid om de metadata en fulltext dusdanig aan te bieden dat ze door zoekmachines zoals Google Scholar worden geïndexeerd."/>
    <m/>
    <s v="WENS"/>
    <s v="H"/>
    <x v="2"/>
    <m/>
  </r>
  <r>
    <x v="0"/>
    <s v="2.3 Repository"/>
    <m/>
    <m/>
    <m/>
    <m/>
    <x v="0"/>
    <m/>
  </r>
  <r>
    <x v="0"/>
    <n v="57"/>
    <s v="De door u aangeboden RIS voorziening voorziet in de mogelijkheid om digitale output op te slaan behorend bij de metadata van een resultaat, waarbij een unieke persistente handle wordt gegenereerd voor elk resultaat dat een of meerdere full teksten bevat."/>
    <m/>
    <s v="EIS"/>
    <m/>
    <x v="2"/>
    <m/>
  </r>
  <r>
    <x v="0"/>
    <n v="58"/>
    <s v="De door u aangeboden RIS voorziening voorziet in de mogelijkheid om de metadata en full tekst bestanden te analyseren (datamining and textmining)."/>
    <m/>
    <s v="WENS"/>
    <s v="L"/>
    <x v="2"/>
    <m/>
  </r>
  <r>
    <x v="0"/>
    <n v="59"/>
    <s v="De door u aangebode RIS voorziening voorziet in de mogelijkheid om automatisch vast te stellen of een geuploade full text bij een publicatie Open Access is of niet. Het systeem analyseert de full text middels gebruikmaking van externe bronnen zoals Sherpa Romeo, unpaywall etc."/>
    <m/>
    <s v="WENS"/>
    <s v="H"/>
    <x v="2"/>
    <m/>
  </r>
  <r>
    <x v="0"/>
    <n v="60"/>
    <s v="De door u aangeboden RIS voorziening voorziet in de mogelijk om de repository te doorzoeken op metadata + full text van individuele publicaties."/>
    <m/>
    <s v="WENS"/>
    <s v="H"/>
    <x v="2"/>
    <m/>
  </r>
  <r>
    <x v="0"/>
    <s v="2.4 Non-functioneel: Architectuur"/>
    <m/>
    <m/>
    <m/>
    <m/>
    <x v="0"/>
    <m/>
  </r>
  <r>
    <x v="0"/>
    <n v="61"/>
    <s v="De door u aangeboden RIS voorziening voldoet aan de FAIR principes, is OpenAire Compatibel en voldoet aan het Horizon2020 beleid voor Open Science"/>
    <m/>
    <s v="WENS"/>
    <s v="M"/>
    <x v="2"/>
    <m/>
  </r>
  <r>
    <x v="0"/>
    <n v="62"/>
    <s v="In de repository moet het mogelijk zijn om een blijvende registratie te hebben van verwijderde gegevens en verwijderde records. Het betreft hier een zogenaamde soft-delete van records en bijlagen."/>
    <m/>
    <s v="WENS"/>
    <s v="H"/>
    <x v="2"/>
    <m/>
  </r>
  <r>
    <x v="0"/>
    <n v="63"/>
    <s v="De door u aangeboden RIS voorziening schermt de toegang tot de user interface van het systeem af middels e authenticatiesystemen van de Opdrachtgever. Hierbij worden minimaal m.b.v. SAML2 en OAUTh2 de volgende authenticatiepatronen ondersteund:_x000a_- ADFS_x000a_- SURFconext in combinatie met SURFSecureID"/>
    <m/>
    <s v="EIS"/>
    <m/>
    <x v="2"/>
    <m/>
  </r>
  <r>
    <x v="0"/>
    <n v="64"/>
    <s v="Door u aangeboden RIS voorziening ondersteunt step-up MFA."/>
    <m/>
    <s v="WENS"/>
    <s v="H"/>
    <x v="2"/>
    <m/>
  </r>
  <r>
    <x v="0"/>
    <n v="65"/>
    <s v="De Opdrachtnemer levert een beschrijving van het logische datamodel van de RIS voorziening op."/>
    <m/>
    <s v="WENS"/>
    <s v="H"/>
    <x v="2"/>
    <m/>
  </r>
  <r>
    <x v="0"/>
    <n v="66"/>
    <s v="De door u aangeboden RIS voorziening voorziet in gedocumenteerde API set voor gegevens- en bestandsuitwisseling, op basis van het REST/JSON uitwisselingsprotocol."/>
    <m/>
    <s v="EIS"/>
    <m/>
    <x v="2"/>
    <m/>
  </r>
  <r>
    <x v="0"/>
    <n v="67"/>
    <s v="De door u aangeboden RIS voorziening biedt een standaard interface voor gegevens- en bestandsuitwisseling met de Enterprise Servicebus (techniek: SAP PO), op basis van het protocol REST/JSON."/>
    <m/>
    <s v="EIS"/>
    <m/>
    <x v="2"/>
    <m/>
  </r>
  <r>
    <x v="0"/>
    <n v="68"/>
    <s v="De door u aangeboden RIS voorziening biedt een uitlees- of exportfunctie op de alle tabellen en velden."/>
    <m/>
    <s v="WENS"/>
    <s v="H"/>
    <x v="2"/>
    <m/>
  </r>
  <r>
    <x v="0"/>
    <n v="69"/>
    <s v="De door u aangeboden RIS voorziening ondersteunt de protocollen: SFTP/SSH en HTTPS."/>
    <m/>
    <s v="EIS"/>
    <m/>
    <x v="2"/>
    <m/>
  </r>
  <r>
    <x v="0"/>
    <n v="70"/>
    <s v="De door u aangeboden RIS voorziening ondersteunt queuing van berichten voor het geval de ontvanger tijdelijk niet beschikbaar is."/>
    <m/>
    <s v="WENS"/>
    <s v="H"/>
    <x v="2"/>
    <m/>
  </r>
  <r>
    <x v="0"/>
    <n v="71"/>
    <s v="De door u aangeboden RIS voorziening ondersteunt de export van alle gegevens in een voor ETL-tooling geschikt format."/>
    <m/>
    <s v="WENS"/>
    <s v="H"/>
    <x v="2"/>
    <m/>
  </r>
  <r>
    <x v="0"/>
    <n v="72"/>
    <s v="De door u aangeboden RIS voorziening voorziet in dat de ontvangende API's met delta's en met volledige gegevenssets kunnen werken."/>
    <m/>
    <s v="WENS"/>
    <s v="H"/>
    <x v="2"/>
    <m/>
  </r>
  <r>
    <x v="0"/>
    <n v="73"/>
    <s v="De door u aangeboden RIS voorziening voorziet in dat de ontvangende API's idempotent zijn."/>
    <m/>
    <s v="EIS"/>
    <m/>
    <x v="2"/>
    <m/>
  </r>
  <r>
    <x v="0"/>
    <n v="74"/>
    <s v="het systeem verschaft programmatische toegang tot de database aan functioneel beheerders (bijv. ODBC en/of de in U.1.1. genoemde webservice). De service heeft beperking van toegang op basis van IP-ranges."/>
    <m/>
    <s v="WENS"/>
    <s v="M"/>
    <x v="2"/>
    <m/>
  </r>
  <r>
    <x v="0"/>
    <n v="75"/>
    <s v="Het systeem moet gegevens kunnen uitwisselen conform de meest recente CERIF XML Data Exchange Format Specification voor zowel invoer als uitvoer van gegevens."/>
    <m/>
    <s v="WENS"/>
    <s v="H"/>
    <x v="2"/>
    <m/>
  </r>
  <r>
    <x v="0"/>
    <n v="76"/>
    <s v="Binnen 6 maanden dat NL CERIF (in de maak) vastgesteld is, is het systeem NL CERIF compliant."/>
    <m/>
    <s v="WENS"/>
    <s v="H"/>
    <x v="2"/>
    <m/>
  </r>
  <r>
    <x v="0"/>
    <n v="77"/>
    <s v="Het systeem kan gegevens exporteren volgens de standaarden van Casrai, XML, marc21/marcXML, Json, OAI-PMH, MODS-DIDL, SWORD, webservices en DC. Informatie over koppelen met NARCIS: https://www.narcis.nl/inclusion/Language/nl. Het antwoord wordt beoordeeld op de mate van ondersteuning van exportstandaarden. Per 2 van de bovengenoemde standaarden dan krijgt u 1/5 van de punten, bij alle krijgt u 100% van de punten. "/>
    <m/>
    <s v="WENS"/>
    <s v="M"/>
    <x v="1"/>
    <m/>
  </r>
  <r>
    <x v="0"/>
    <s v="2.5 Koppelingen"/>
    <m/>
    <m/>
    <m/>
    <m/>
    <x v="0"/>
    <m/>
  </r>
  <r>
    <x v="0"/>
    <n v="78"/>
    <s v="De opdrachtnemer verplicht zich tot het realiseren van alle interfaces zoals vermeld in Bijlage XX van het Beschrijvend document"/>
    <m/>
    <s v="EIS"/>
    <m/>
    <x v="2"/>
    <m/>
  </r>
  <r>
    <x v="0"/>
    <s v="2.6 Security"/>
    <m/>
    <m/>
    <m/>
    <m/>
    <x v="0"/>
    <m/>
  </r>
  <r>
    <x v="0"/>
    <n v="79"/>
    <s v="De door u aangeboden RIS voorziening voldoet aan een internationale certificering voor een 'trustworthy digital repository' (TDR) zoals CoreTrustSeal of Nestor Seal of soortgelijk."/>
    <m/>
    <s v="WENS"/>
    <s v="H"/>
    <x v="2"/>
    <m/>
  </r>
  <r>
    <x v="0"/>
    <n v="80"/>
    <s v="De door u aangeboden RIS voorziening voorziet in het weren van onveilige uploads en malware."/>
    <m/>
    <s v="EIS"/>
    <m/>
    <x v="2"/>
    <m/>
  </r>
  <r>
    <x v="0"/>
    <n v="81"/>
    <s v="Opdrachtnemer voldoet aantoonbaar aan het EUR IB-beleid en het EUR Operationeel Informatiebeveiligingsbeleid (Zie Bijlage XX van het Beschrijvend document)."/>
    <m/>
    <s v="EIS"/>
    <m/>
    <x v="2"/>
    <m/>
  </r>
  <r>
    <x v="0"/>
    <n v="82"/>
    <s v="De Opdrachtnemer past in de ontwikkeling van de software het Secure Software Development Framework (SSD) toe, of soortgelijk. Indien soortgelijk, licht kort toe."/>
    <m/>
    <s v="WENS"/>
    <s v="H"/>
    <x v="2"/>
    <m/>
  </r>
  <r>
    <x v="0"/>
    <n v="83"/>
    <s v="De Opdrachtnemer rapporteert bij constatering van beveiligingsincidenten aan de Opdrachtgever. Beveiligingsincidenten meldt Opdrachtnemer per direct telefonisch en per e-mail aan CERT-EUR van Opdrachtgever."/>
    <m/>
    <s v="EIS"/>
    <m/>
    <x v="2"/>
    <m/>
  </r>
  <r>
    <x v="0"/>
    <n v="84"/>
    <s v="De Opdrachtnemer biedt rapportages t.a.v. security, zoals een overzicht van autorisaties per gebruiker. Beschrijf in maximaal 1 A4 welke rapportages beschikbaar zijn voor Opdrachtnemer."/>
    <m/>
    <s v="WENS"/>
    <s v="H"/>
    <x v="2"/>
    <m/>
  </r>
  <r>
    <x v="0"/>
    <n v="85"/>
    <s v="De door u aangeboden RIS voorziening maakt voor dataverbindingen gebruik van encryptie op basis van in het ENISA rapport “algorithms, key size and parameters” (November 2014) als 'future cipher' aangemerkte encryptiestandaarden: https://www.enisa.europa.eu/publications/algorithms-key-size-and-parameters-report-2014/at_download/fullReport. "/>
    <m/>
    <s v="EIS"/>
    <m/>
    <x v="2"/>
    <m/>
  </r>
  <r>
    <x v="0"/>
    <n v="86"/>
    <s v="De door u aangeboden RIS voorziening is niet gevoelig voor kwetsbaarheden uit de OWASP top-10."/>
    <m/>
    <s v="EIS"/>
    <m/>
    <x v="2"/>
    <m/>
  </r>
  <r>
    <x v="0"/>
    <n v="88"/>
    <s v="Opdrachtnemer laat minimaal jaarlijks een kwetsbaarheidsanalyse / pentest op het systeem t.b.v. Opdrachtgever uitvoeren door een externe partij. De rapportage en de verantwoording van afhandeling van de bevindingen wordt binnen 1 maand beschikbaar gesteld aan Opdrachtgever."/>
    <m/>
    <s v="EIS"/>
    <m/>
    <x v="2"/>
    <m/>
  </r>
  <r>
    <x v="0"/>
    <n v="89"/>
    <s v="De door u aangeboden RIS voorziening is beschermd tegen brute force attacks. Beschrijf in maximaal 1 A4 op welke wijze en geef daar expliciet aan hoe de detectie en preventie werkt."/>
    <m/>
    <s v="WENS"/>
    <s v="H"/>
    <x v="2"/>
    <m/>
  </r>
  <r>
    <x v="0"/>
    <n v="90"/>
    <s v="Opdrachtnemer biedt een disaster recovery procedure in geval van onbeschikbaarheid van het systeem. Beschrijf deze procedure in maximaal 1 A4."/>
    <m/>
    <s v="WENS"/>
    <s v="H"/>
    <x v="2"/>
    <m/>
  </r>
  <r>
    <x v="0"/>
    <n v="91"/>
    <s v="De door u aangeboden RIS voorziening biedt logging en monitoring van toegang en mutaties van gebruikers. Deze gegevens zijn goed beveiligd en als onderdeel van de dienst uitsluitend beschikbaar voor personen met een beheerder rol (of daarmee gelijkwaardig) bij Opdrachtgever.De audit trail bevat tenminste:_x000a_·         de identificatie van de handeling,_x000a_·         de datum en tijd van de handeling,_x000a_·         de identiteit van de gebruiker"/>
    <m/>
    <s v="EIS"/>
    <m/>
    <x v="2"/>
    <m/>
  </r>
  <r>
    <x v="0"/>
    <n v="92"/>
    <s v="De door u aangeboden RIS voorziening waarborgt de integriteit van de data en metadata. Beschrijf in maximaal 1A4 op welke wijze. Het antwoord wordt beoordeeld op de mate van aanwezigheid van functionaliteit dat deze integriteit waarborgt."/>
    <m/>
    <s v="WENS"/>
    <s v="H"/>
    <x v="1"/>
    <m/>
  </r>
  <r>
    <x v="0"/>
    <n v="93"/>
    <s v="De door u aangeboden RIS voorziening voorziet dat de eenmaal uitgegeven user-id's niet verwijderd kunnen worden uit het systeem."/>
    <m/>
    <s v="WENS"/>
    <s v="H"/>
    <x v="2"/>
    <m/>
  </r>
  <r>
    <x v="0"/>
    <n v="94"/>
    <s v="Continuïteitsplannen, noodprocedures en continuïteitsvoorzieningen zijn beschreven. Beschrijf in maximaal 1 A4 welke plannen en voorzieningen Opdrachtnemer biedt. Het antwoord wordt beoordeeld op de mate van aanwezigheid van plannen, procedures en de kwaliteit van de voorzieningen."/>
    <m/>
    <s v="WENS"/>
    <s v="H"/>
    <x v="1"/>
    <m/>
  </r>
  <r>
    <x v="0"/>
    <n v="96"/>
    <s v="Service Level Reporting over het beheer en de beveiliging van het systeem vindt plaats volgens een vooraf vastgestelde en overeengekomen inhoud en frequentie."/>
    <m/>
    <s v="EIS"/>
    <m/>
    <x v="2"/>
    <m/>
  </r>
  <r>
    <x v="0"/>
    <n v="100"/>
    <s v="Opdrachtnemer draagt er zorg voor dat de afvoer van apparatuur, waarop zich gegevens van het systeem  bevinden of hebben bevonden, op een veilige en gecertificeerde manier wordt uitgevoerd."/>
    <m/>
    <s v="EIS"/>
    <m/>
    <x v="2"/>
    <m/>
  </r>
  <r>
    <x v="0"/>
    <n v="102"/>
    <s v="Er zijn voorzieningen aanwezig voor het bewaren en vernietigen van gegevens."/>
    <m/>
    <s v="EIS"/>
    <m/>
    <x v="2"/>
    <m/>
  </r>
  <r>
    <x v="0"/>
    <n v="103"/>
    <s v="De door u aangeboden RIS voorziening voldoet aan de norm SURF juridische normenkader (cloud) services. Zie bijlage XX van het Beschrijvend document."/>
    <m/>
    <s v="EIS"/>
    <m/>
    <x v="2"/>
    <m/>
  </r>
  <r>
    <x v="0"/>
    <n v="104"/>
    <s v="De door u aangeboden RIS voorziening moet in ieder geval de volgende browsers ondersteunen: Safari, Microsoft Edge en Google Chrome, zonder gebruik te hoeven maken van plugin."/>
    <m/>
    <s v="EIS"/>
    <m/>
    <x v="2"/>
    <m/>
  </r>
  <r>
    <x v="0"/>
    <s v="2.7 Privacy"/>
    <m/>
    <m/>
    <m/>
    <m/>
    <x v="0"/>
    <m/>
  </r>
  <r>
    <x v="0"/>
    <n v="105"/>
    <s v="Opdrachtnemer erkent de AVG en neemt de rol van zelfstandig verwerkersverantwoordelijke in de zin van de AVG, met bijbehorende verplichtingen. "/>
    <m/>
    <s v="EIS"/>
    <m/>
    <x v="2"/>
    <m/>
  </r>
  <r>
    <x v="0"/>
    <n v="106"/>
    <s v="Tussen Opdrachtgever en de verantwoordelijke voor de verwerking van persoonsgegevens is een verwerkersovereenkomst van toepassing."/>
    <m/>
    <s v="EIS"/>
    <m/>
    <x v="2"/>
    <m/>
  </r>
  <r>
    <x v="0"/>
    <n v="107"/>
    <s v="Opdrachtnemer (en eventuele onderaannemer) verwerkt alleen gegevens binnen de EER. Indien gegevensverwerking buiten de EER plaatsvindt, dan dient Opdrachtnemer een geldig Privacy Shield registratie te hebben of Standard Contractual Clauses van toepassing te verklaren voor gegevensverwerking behorend bij de door de EUR afgenomen dienst."/>
    <m/>
    <s v="EIS"/>
    <m/>
    <x v="2"/>
    <m/>
  </r>
  <r>
    <x v="0"/>
    <n v="108"/>
    <s v="Opdrachtnemer verwerkt geen persoonsgegevens voor andere doeleinden dan in de dienst beschreven. Delen van gegevens afkomstig uit of op basis van de dienst aan derden is niet toegestaan, tenzij goed gemotiveerd en ter beoordeling aan de EUR."/>
    <m/>
    <s v="EIS"/>
    <m/>
    <x v="2"/>
    <m/>
  </r>
  <r>
    <x v="0"/>
    <n v="109"/>
    <s v="Opdrachtnemer biedt als standaard onderdeel van de dienst passende organisatorische en technische borgingen van gegevensbescherming en hanteert in het algemeen de privacy principes, zoals beschreven in de AVG. Deze hebben betrekking op de volgende onderwerpen:_x000a_- toegang na authenticatie alleen tot de voor de rol relevante gegevens. Op basis van de aard van de gegevens kan dit betekenen dat Opdrachtgever voor authenticatie de eis stelt dat dit via multi factor authenticatie voorziening moet geschieden. _x000a_- Heldere communicatie aan gebruikers op welke wijze gegevens van gebruikers worden verwerkt en met welk doel en hoe gebruikers hun privacyrechten kunnen uitoefenen (o.a. recht op inzage)."/>
    <m/>
    <s v="EIS"/>
    <m/>
    <x v="2"/>
    <m/>
  </r>
  <r>
    <x v="1"/>
    <s v="3.1 Workflow management"/>
    <m/>
    <m/>
    <m/>
    <m/>
    <x v="0"/>
    <m/>
  </r>
  <r>
    <x v="1"/>
    <n v="110"/>
    <s v="De door u aangeboden RIS voorziening voorziet in een overzicht weergeeft welke activiteiten er nodig zijn voor het behalen van een in te stellen doel in relatie tot de rollen die de betreffende activiteiten uitvoeren. "/>
    <m/>
    <s v="WENS"/>
    <s v="H"/>
    <x v="2"/>
    <m/>
  </r>
  <r>
    <x v="1"/>
    <n v="111"/>
    <s v="De door u aangeboden RIS voorziening voorziet in een workflow management functionaliteit ter ondersteuning van voorgedefinieerde processen en tenminste ter ondersteuning van validatie van onderzoeksresultaten."/>
    <m/>
    <s v="EIS"/>
    <m/>
    <x v="2"/>
    <m/>
  </r>
  <r>
    <x v="1"/>
    <n v="112"/>
    <s v="De door u aangeboden RIS voorziening biedt een workflowmanagement functionaliteiten die op basis van rollen en rechtenbeheer kan worden ingesteld. Het antwoord wordt beoordeeld op de mate en eenvoud waarin deze workflowmanagement functionaliteiten flexibel te configureren zijn."/>
    <m/>
    <s v="WENS"/>
    <s v="H"/>
    <x v="1"/>
    <m/>
  </r>
  <r>
    <x v="1"/>
    <n v="113"/>
    <s v="De door u aangeboden RIS voorziening verstuurt een notificatie als er een gebruiker actie moet ondernemen."/>
    <m/>
    <s v="WENS"/>
    <s v="H"/>
    <x v="2"/>
    <m/>
  </r>
  <r>
    <x v="1"/>
    <n v="114"/>
    <s v="De door u aangeboden RIS voorziening verstuurt een notificatie op basis van in te stellen triggers als reminder om een actie uit te voeren."/>
    <m/>
    <s v="WENS"/>
    <s v="L"/>
    <x v="2"/>
    <m/>
  </r>
  <r>
    <x v="1"/>
    <n v="115"/>
    <s v="De door u aangeboden RIS voorziening ondersteunt standaardprocessen m.b.t. invoer en validatie van gegevens (bijvoorbeeld onderzoeksresultaten en personen) met een simpele seriële, op status gebaseerde workflow, waarbij rollen en statussen flexibel gedefinieerd kunnen worden."/>
    <m/>
    <s v="WENS"/>
    <s v="M"/>
    <x v="2"/>
    <m/>
  </r>
  <r>
    <x v="1"/>
    <n v="116"/>
    <s v="De door u aangeboden RIS voorziening ondersteunt dat processen zoveel mogelijk uniform ingezet kunnen worden met daarbij mogelijkheden dat in bijzondere gevallen afgeweken kan worden op het uniforme proces, middels alternieve workflowconfiguraties. Het antwoord wordt beoordeeld op de mate en eenvoud waarin deze workflowmanagement functionaliteiten afwijkend - ten opzichte van het uniforme proces - te configureren zijn."/>
    <m/>
    <s v="WENS"/>
    <s v="H"/>
    <x v="1"/>
    <m/>
  </r>
  <r>
    <x v="1"/>
    <n v="117"/>
    <s v="De door u aangeboden RIS voorziening voorziet in de mogelijkheid om als gebruiker handmatig (tijdelijk) een tijdschrift toe te voegen die wordt voorgelegd ter validatie aan een vooraf gedefinieerde gebruiker."/>
    <m/>
    <s v="WENS"/>
    <s v="M"/>
    <x v="2"/>
    <m/>
  </r>
  <r>
    <x v="1"/>
    <n v="118"/>
    <s v="De door u aangeboden RIS voorziening voorziet in de mogelijkheid dat een gebruiker zijn/haar eigen geregistreerde en gevalideerde metadata en uploads kan aanpassen, waarna deze ter validatie worden voorgelegd aan vooraf gedefinieerde rollen."/>
    <m/>
    <s v="WENS"/>
    <s v="H"/>
    <x v="2"/>
    <m/>
  </r>
  <r>
    <x v="1"/>
    <s v="3.2 Rapportages"/>
    <m/>
    <m/>
    <m/>
    <m/>
    <x v="0"/>
    <m/>
  </r>
  <r>
    <x v="1"/>
    <n v="119"/>
    <s v="De door u aangeboden RIS voorziening voorziet in een mogelijkheid om rapportages te genereren van de gegevens in de database van het RIS. De rapportages hebben de vorm van lijsten (rijen en kolommen) met daarin de door de gebruiker opgevraagde gegevens. Beschrijf in A4 hoe u zorgt dat alle gegevens in een rapportage in de vorm van lijsten (rijen en kolommen) opgevraagd kunnen worden. Het antwoord wordt beoordeeld op de mate van de volledige set aan gegevens - uit de database - dat in deze rapportages getoond worden."/>
    <m/>
    <s v="WENS"/>
    <s v="H"/>
    <x v="1"/>
    <m/>
  </r>
  <r>
    <x v="1"/>
    <n v="120"/>
    <s v="De door u aangeboden RIS voorziening voorziet in een standaard (management) rapportages zoals tenminste SEP (indeling 2015-2020 en 2021-2027) en KUOZ (volgens de definitielijst van de VSNU) kunnen leveren. Het antwoord wordt beoordeeld op de mate waarin de standaard (management) rapportages voldoen aan de SEP en KUOZ."/>
    <m/>
    <s v="WENS"/>
    <s v="H"/>
    <x v="1"/>
    <m/>
  </r>
  <r>
    <x v="1"/>
    <n v="121"/>
    <s v="De door u aangeboden RIS voorziening voorziet in een mogelijkheid om managementrapportages te genereren met daarin opgenomen de citatiescores (JCR)  bij publicaties, die jaarlijks worden aangevuld met de voor dat jaar geldende scores."/>
    <m/>
    <s v="WENS"/>
    <s v="M"/>
    <x v="2"/>
    <m/>
  </r>
  <r>
    <x v="1"/>
    <n v="122"/>
    <s v="De door u aangeboden RIS voorziening voorziet in een mogelijkheid om selectieparameters zoals jaartal, organisatieonderdeel en programma/project, soort resultaat, domein tijdschrift, impact tijdschrift, onderzoekprogramma’s en werkverbanden auteurs mogelijk moeten zijn (en/of) mee te kunnen geven aan alle rapportages. Het antwoord wordt beoordeeld op de mate van aantal, de eenvoud en flexibiliteit om selectieparameters mee te geven aan alle rapportages."/>
    <m/>
    <s v="WENS"/>
    <s v="M"/>
    <x v="1"/>
    <m/>
  </r>
  <r>
    <x v="1"/>
    <n v="123"/>
    <s v="De door u aangeboden RIS voorziening voorziet in een drill down functionaliteit waarbij kan worden ingezoomd op de achterliggende data van de getoonde aantallen in het rapport."/>
    <m/>
    <s v="WENS"/>
    <s v="H"/>
    <x v="2"/>
    <m/>
  </r>
  <r>
    <x v="1"/>
    <n v="124"/>
    <s v="De door u aangeboden RIS voorziening voorziet in dat toegang tot rapportages plaatsvindt doormiddel van de autorisatiestructuur van de applicatie. Het is mogelijk om in de autorisatie een onderscheid te maken tussen het raadplegen en het maken en/of editen van een rapport."/>
    <m/>
    <s v="WENS"/>
    <s v="H"/>
    <x v="2"/>
    <m/>
  </r>
  <r>
    <x v="1"/>
    <n v="125"/>
    <s v="De door u aangeboden RIS voorziening voorziet in de mogelijkheid om te kunnen zoeken en filteren aan de hand van booleaanse operatoren (and, or, not etc.) en truncations voor het maken van rapportages (standaard aanwezig of zelf te definiëren)."/>
    <m/>
    <s v="WENS"/>
    <s v="M"/>
    <x v="2"/>
    <m/>
  </r>
  <r>
    <x v="1"/>
    <n v="126"/>
    <s v="De door u aangeboden RIS voorziening voorziet in de mogelijkheid om te kunnen zoeken en filteren op woorden met bijzondere lettertekens en diakrieten voor het maken van rapportages (standaard aanwezig of zelf te definiëren)."/>
    <m/>
    <s v="WENS"/>
    <s v="M"/>
    <x v="2"/>
    <m/>
  </r>
  <r>
    <x v="1"/>
    <n v="127"/>
    <s v="De door u aangeboden RIS voorziening voorziet in de mogelijkheid om te selectere op multiselects voor personen, organisaties, projecten, datum, resultaatsoorten en tijdschriften voor het maken van rapportages (standaard aanwezig of zelf te definiëren)."/>
    <m/>
    <s v="WENS"/>
    <s v="H"/>
    <x v="2"/>
    <m/>
  </r>
  <r>
    <x v="1"/>
    <n v="128"/>
    <s v="De door u aangeboden RIS voorziening voorziet in de mogelijkheid om een specifieke set van gegevens uit te sluiten voor het maken van rapportages (standaard aanwezig of zelf te definiëren)."/>
    <m/>
    <s v="WENS"/>
    <s v="M"/>
    <x v="2"/>
    <m/>
  </r>
  <r>
    <x v="1"/>
    <n v="129"/>
    <s v="De door u aangeboden RIS voorziening voorziet in de mogelijkheid om veelgebruikte zoekopdrachten op te slaan."/>
    <m/>
    <s v="WENS"/>
    <s v="M"/>
    <x v="2"/>
    <m/>
  </r>
  <r>
    <x v="1"/>
    <n v="130"/>
    <s v="De door u aangeboden RIS voorziening voorziet in de mogelijkheid om de uitvoer van standaard en niet-standaardrapportages in verschillende formaten op te slaan, zodat uitgewisseld kan worden met andere applicaties. Gewenste uitvoer formaten zijn o.a.: .doc (of .rtf), APA, refworks, Mendely, RIS, BibTeX, .pdf, .xml, en html. URL’s naar fulltext moeten in de output aanklikbaar zijn. Het antwoord wordt beoordeeld op de mate van de aanwezigheid van standaard uitvoerformaten. Voldoet u aan de bovengenoemde uitwisselformaten, dan krijgt u 50% van de punten. Per extra genoemd uitwisselformat krijgt u 25% extra van de punten met een max van 100%."/>
    <m/>
    <s v="WENS"/>
    <s v="H"/>
    <x v="1"/>
    <m/>
  </r>
  <r>
    <x v="1"/>
    <n v="131"/>
    <s v="De door u aangeboden RIS voorziening voorziet in de mogelijkheid om de uitvoer van standaard en niet-standaardrapportages in csv en Excel format op te slaan."/>
    <m/>
    <s v="EIS"/>
    <m/>
    <x v="2"/>
    <m/>
  </r>
  <r>
    <x v="1"/>
    <n v="132"/>
    <s v="De door u aangeboden RIS voorziening voorziet in de mogelijkheid om queries te maken van selecties met onderzoeksresultaten die via een URL functionaliteit kunnen worden verzonden naar andere gebruikers. Met het draaien van deze queries kunnen up to date onderzoeksresultaten worden gegenereerd."/>
    <m/>
    <s v="WENS"/>
    <s v="H"/>
    <x v="2"/>
    <m/>
  </r>
  <r>
    <x v="1"/>
    <n v="133"/>
    <s v="De door u aangeboden RIS voorziening voorziet in de mogelijkheid -  door vooraf gedefinieerde gebruikers - om rapportages te maken, deze op te slaan en te delen met alle of een gedeelte van de gebruikers."/>
    <m/>
    <s v="WENS"/>
    <s v="H"/>
    <x v="2"/>
    <m/>
  </r>
  <r>
    <x v="1"/>
    <n v="134"/>
    <s v="De door u aangeboden RIS voorziening voorziet in de mogelijkheid - voor vooraf gedefinieerde gebruikers - van het toevoegen van een prompt aan rapportages, zodat de gebruiker van het rapport filters zoals jaar, faculteit, type resultaten etc. zelf kan kiezen."/>
    <m/>
    <s v="WENS"/>
    <s v="L"/>
    <x v="2"/>
    <m/>
  </r>
  <r>
    <x v="1"/>
    <n v="135"/>
    <s v="De door u aangeboden RIS voorziening voorziet in het maken van rapportages van user statistics door de tijd heen (gebaseerd op views en downloads op recordniveau) met de mogelijkheid deze te aggregeren naar verschillende RIS-entiteiten (organisatiestructuur / onderzoeksboom / auteurs / programma's)."/>
    <m/>
    <s v="WENS"/>
    <s v="L"/>
    <x v="2"/>
    <m/>
  </r>
  <r>
    <x v="1"/>
    <s v="3.3.1 Gebruikersgemak - Inloggen, accounts, autorisaties &amp; rollen"/>
    <m/>
    <m/>
    <m/>
    <m/>
    <x v="0"/>
    <m/>
  </r>
  <r>
    <x v="1"/>
    <n v="136"/>
    <s v="De door u aangeboden RIS voorziening ondersteunt het inloggen met een account van de Universiteit (ERNA-ID) en met een Erasmus MC ID."/>
    <m/>
    <s v="EIS"/>
    <m/>
    <x v="2"/>
    <m/>
  </r>
  <r>
    <x v="1"/>
    <n v="137"/>
    <s v="De door u aangeboden RIS voorziening ondersteunt het inloggen via SURFConext."/>
    <m/>
    <s v="EIS"/>
    <m/>
    <x v="2"/>
    <m/>
  </r>
  <r>
    <x v="1"/>
    <n v="139"/>
    <s v="De door u aangeboden RIS voorziening kent aan iedere gebruiker een unieke RIS-identifier toe."/>
    <m/>
    <s v="WENS"/>
    <s v="H"/>
    <x v="2"/>
    <m/>
  </r>
  <r>
    <x v="1"/>
    <n v="140"/>
    <s v="De door u aangeboden RIS voorziening voorziet in een automatisch e-mail - dat aanpasbaar is door voorgedefinieerde rollen - met instructies naar een gebruiker zodra de toegang tot het RIS gereed is om te gebruiken."/>
    <m/>
    <s v="WENS"/>
    <s v="M"/>
    <x v="2"/>
    <m/>
  </r>
  <r>
    <x v="1"/>
    <n v="141"/>
    <s v="De door u aangeboden RIS voorziening werkt met een methodiek van autoriseren die flexibel is en per organisatie-onderdeel instelbaar."/>
    <m/>
    <s v="WENS"/>
    <s v="H"/>
    <x v="2"/>
    <m/>
  </r>
  <r>
    <x v="1"/>
    <n v="142"/>
    <s v="De door u aangebode RIS voorziening voorziet in dat de beschikbaarheid en zichtbaarheid van modules en menu-opties afhankelijk te maken is van toegekende autorisaties."/>
    <m/>
    <s v="WENS"/>
    <s v="M"/>
    <x v="2"/>
    <m/>
  </r>
  <r>
    <x v="1"/>
    <n v="143"/>
    <s v="De door u aangeboden RIS voorziening ondersteunt dat voorgedefinieerde rollen kunnen configureren welke gegevens door een gebruiker gezien en/of gewijzigd kunnen worden."/>
    <m/>
    <s v="WENS"/>
    <s v="H"/>
    <x v="2"/>
    <m/>
  </r>
  <r>
    <x v="1"/>
    <s v="3.3.2 Gebruikersgemak - Track and Trace, logging"/>
    <m/>
    <m/>
    <m/>
    <m/>
    <x v="0"/>
    <m/>
  </r>
  <r>
    <x v="1"/>
    <n v="144"/>
    <s v="De door u aangeboden RIS voorziening voorziet in vastlegging van alle wijzigingen / transacties (inclusief datum, tijd en gebruiker)."/>
    <m/>
    <s v="WENS"/>
    <s v="H"/>
    <x v="2"/>
    <m/>
  </r>
  <r>
    <x v="1"/>
    <n v="145"/>
    <s v="De door u aangeboden RIS voorziening biedt een mogelijkheid waarmee voorafgedefinieerde rollen de logfiles met wijzigingen / transacties kunnen bekijken. "/>
    <m/>
    <s v="EIS"/>
    <m/>
    <x v="2"/>
    <m/>
  </r>
  <r>
    <x v="1"/>
    <n v="146"/>
    <s v="De door u aangeboden RIS voorziening slaat alle handmatige en automatisch verstuurde emails, die getriggerd worden vanuit de RIS workflow op."/>
    <m/>
    <s v="WENS"/>
    <s v="L"/>
    <x v="2"/>
    <m/>
  </r>
  <r>
    <x v="1"/>
    <n v="147"/>
    <s v="De door u aangeboden RIS voorziening biedt functionaliteiten die een voorgedefinieerde rol meldingen geeft in het geval dat er iets fout gaat. Voorbeeld zijn: in de koppeling van externe databases (onderzoek), bij het inlezen personeelsgegevens, bij het versturen van data naar externe systemen of bij een volle schijf. Het antwoord wordt beoordeeld op de kwaliteit van ondersteuning van meldingen bij diverse situaties waarin iets fout gaat."/>
    <m/>
    <s v="WENS"/>
    <s v="M"/>
    <x v="1"/>
    <m/>
  </r>
  <r>
    <x v="1"/>
    <s v="3.3.3 Gebruikersgemak - Algemeen gebruik"/>
    <m/>
    <m/>
    <m/>
    <m/>
    <x v="0"/>
    <m/>
  </r>
  <r>
    <x v="1"/>
    <n v="148"/>
    <s v="De door u aangeboden RIS voorziening ondersteunt dat rollen of delen ervan worden gedelegeerd naar andere medewerkers. "/>
    <m/>
    <s v="WENS"/>
    <s v="H"/>
    <x v="2"/>
    <m/>
  </r>
  <r>
    <x v="1"/>
    <n v="149"/>
    <s v="De door u aangeboden RIS voorziening ondersteunt het overerven van rollen &amp; rechten en openstaande taken. "/>
    <m/>
    <s v="WENS"/>
    <s v="H"/>
    <x v="2"/>
    <m/>
  </r>
  <r>
    <x v="1"/>
    <n v="150"/>
    <s v="De door u aangeboden RIS voorziening ondersteunt dat Invoervelden ondersteund kunnen worden door referentietabellen (drop-down menu, selectievakjes) die door voorafgedefinieerde rollen beheerd kunnen worden."/>
    <m/>
    <s v="EIS"/>
    <m/>
    <x v="2"/>
    <m/>
  </r>
  <r>
    <x v="1"/>
    <n v="151"/>
    <s v="De door u aangeboden RIS voorziening voorziet dat gebruikersinstructies direct in het systeem beschikbaar zijn."/>
    <m/>
    <s v="WENS"/>
    <s v="H"/>
    <x v="2"/>
    <m/>
  </r>
  <r>
    <x v="1"/>
    <n v="152"/>
    <s v="De door u aangeboden RIS voorziening voorziet in schermnavigatie zodat gebruikers naar een volgend scherm worden geleid bij afronden van de taak."/>
    <m/>
    <s v="WENS"/>
    <s v="L"/>
    <x v="2"/>
    <m/>
  </r>
  <r>
    <x v="1"/>
    <n v="153"/>
    <s v="De door u aangeboden RIS voorziening voorziet in een user interface die herkenbaar en consistent is ongeacht module of apparaat (computer, tablet, telefoon) ."/>
    <m/>
    <s v="WENS"/>
    <s v="H"/>
    <x v="2"/>
    <m/>
  </r>
  <r>
    <x v="1"/>
    <n v="154"/>
    <s v="De door u aangeboden RIS voorziening voorziet in automatische checks op de invoer van gegevens en maakt foutenmeldingen direct zichtbaar in een voor de gebruiker begrijpelijke tekst."/>
    <m/>
    <s v="WENS"/>
    <s v="H"/>
    <x v="2"/>
    <m/>
  </r>
  <r>
    <x v="1"/>
    <n v="155"/>
    <s v="De door u aangeboden RIS voorziening voorziet in een auto-save op alle handmatige ingevoerde velden bij voorbeeld teruggaan in schermen, op basis van tijd (inactief) en uitloggen."/>
    <m/>
    <s v="WENS"/>
    <s v="M"/>
    <x v="2"/>
    <m/>
  </r>
  <r>
    <x v="1"/>
    <n v="156"/>
    <s v="De door u aangeboden RIS voorziening voorziet in de mogelijkheid dat de lettergrootte en kleuren van de user interface aanpasbaar zijn door een gebruiker ten behoeve van visueel gehandicapten (slechtzienden en kleurenblinden)."/>
    <m/>
    <s v="WENS"/>
    <s v="M"/>
    <x v="2"/>
    <m/>
  </r>
  <r>
    <x v="1"/>
    <n v="157"/>
    <s v="De door u aangeboden RIS voorziening voldoet aan WCAG 2.1 toegankelijkheidsrichtlijnen zodat het toegankelijk is voor blinden en slechtzienden.  "/>
    <m/>
    <s v="WENS"/>
    <s v="M"/>
    <x v="2"/>
    <m/>
  </r>
  <r>
    <x v="1"/>
    <n v="158"/>
    <s v="De door u aangeboden RIS voorziening voorziet in de mogelijkheid om vanuit elk scherm met een druk op de knop terug naar het startscherm."/>
    <m/>
    <s v="WENS"/>
    <s v="H"/>
    <x v="2"/>
    <m/>
  </r>
  <r>
    <x v="1"/>
    <n v="159"/>
    <s v="De door u aangeboden RIS voorziening voorziet in het automatisch opslaan van alle persoonlijke instellingen binnen het systeem. Deze blijven bewaard en van toepassing na elke inlog en op elk device. Voorbeelden zijn: gebruikersinterface/werkvensters, tabellen, formulieren en documenten."/>
    <m/>
    <s v="WENS"/>
    <s v="H"/>
    <x v="2"/>
    <m/>
  </r>
  <r>
    <x v="1"/>
    <n v="160"/>
    <s v="De door u aangeboden RIS voorziening voorziet in een Dashboard met daarop alle relevante informatie die up-to-date wordt gehouden (openstaande taken, aantal publicaties, fte, speerpunten, impact etc.) per divisie/afdeling/speerpuntprogramma. Het antwoord wordt beoordeeld op de mate van het aantal inzichten en de kwaliteit van de gebruiksvriendelijkheid van het dashboard."/>
    <m/>
    <s v="WENS"/>
    <s v="H"/>
    <x v="1"/>
    <m/>
  </r>
  <r>
    <x v="1"/>
    <n v="161"/>
    <s v="De door u aangeboden RIS voorziening voorziet in een mogelijkheid om direct feedback in te dienen. Deze mogelijkheid kan gekoppeld worden aan een e-mailadres."/>
    <m/>
    <s v="WENS"/>
    <s v="L"/>
    <x v="2"/>
    <m/>
  </r>
  <r>
    <x v="1"/>
    <n v="162"/>
    <s v="De door u aangeboden RIS voorziening voorziet in mogelijk om opmerkingen op te nemen t.a.v. en resultaat, een persoon, een organisatie een onderzoeksprogramma of een tijdschrift."/>
    <m/>
    <s v="EIS"/>
    <m/>
    <x v="2"/>
    <m/>
  </r>
  <r>
    <x v="1"/>
    <n v="163"/>
    <s v="De door u aangeboden RIS voorziening voorziet minimaal in een Engelstalig user interface (incl. alle hulpfuncties en -lijsten)."/>
    <m/>
    <s v="EIS"/>
    <m/>
    <x v="2"/>
    <m/>
  </r>
  <r>
    <x v="1"/>
    <n v="164"/>
    <s v="De door u aangeboden RIS voorziening voorziet minimaal in een Engelstalige systeem- en hulpdocumentatie."/>
    <m/>
    <s v="WENS"/>
    <s v="H"/>
    <x v="2"/>
    <m/>
  </r>
  <r>
    <x v="1"/>
    <n v="165"/>
    <s v="De door u aangeboden RIS voorziening voorziet in de mogelijkheid om bij het invoeren van resultaten gebruik te maken van hulptabellen die alleen een selectie laten zien, die geldig is voor de organisatie die gekoppeld is aan het gebruikersaccount dat het betreffende resultaat invoert."/>
    <m/>
    <s v="WENS"/>
    <s v="H"/>
    <x v="2"/>
    <m/>
  </r>
  <r>
    <x v="1"/>
    <n v="166"/>
    <s v="De door u aangeboden RIS voorziening voorziet in het automatisch genereren van een voorblad voor postprints met een verwijzing naar de published version."/>
    <m/>
    <s v="WENS"/>
    <s v="M"/>
    <x v="2"/>
    <m/>
  </r>
  <r>
    <x v="1"/>
    <n v="167"/>
    <s v="De door u aangeboden RIS voorziening voorziet in de mogelijkheid om een notificatie te versturen  (x dagen van tevoren) naar een gebruiker bij het verlopen van het embargo van een door hem/haar geüploade publicatie ."/>
    <m/>
    <s v="WENS"/>
    <s v="L"/>
    <x v="2"/>
    <m/>
  </r>
  <r>
    <x v="1"/>
    <n v="168"/>
    <s v="De door u aangeboden RIS voorziening voorziet in de mogelijkheid om nieuwe of gewijzigde tijdschriften automatisch in te lezen vanuit externe bronnen zodat de lijst met actuele tijdschriften up to date blijft."/>
    <m/>
    <s v="WENS"/>
    <s v="H"/>
    <x v="2"/>
    <m/>
  </r>
  <r>
    <x v="1"/>
    <s v="3.3.4 Gebruikersgemak - Configuratie"/>
    <m/>
    <m/>
    <m/>
    <m/>
    <x v="0"/>
    <m/>
  </r>
  <r>
    <x v="1"/>
    <n v="169"/>
    <s v="De door u aangeboden RIS voorziening voorziet in een template - per organisatieonderdeel - voor automatisch gegenereerde mails."/>
    <m/>
    <s v="WENS"/>
    <s v="L"/>
    <x v="2"/>
    <m/>
  </r>
  <r>
    <x v="1"/>
    <n v="170"/>
    <s v="De door u aangeboden RIS voorziening voorziet in een mogelijkheid om enkele vrije informatievelden per organisatieonderdeel toe te voegen die optioneel of verplicht kunnen zijn."/>
    <m/>
    <s v="WENS"/>
    <s v="M"/>
    <x v="2"/>
    <m/>
  </r>
  <r>
    <x v="1"/>
    <n v="171"/>
    <s v="De door u aangeboden RIS voorziening voorziet in een configuratiemodule waarin de mogelijkheden zijn opgenomen om de ingerichte workflow, bronteksten, contextgevoelige hulpteksten, mailteksten etc. zelf in te richten zonder tussenkomst van een ontwikkelaar dan wel consultant. Het antwoord wordt beoordeeld op de kwaliteit van het aantal zelf te configureren onderdelen binnen de configuratiemodule."/>
    <m/>
    <s v="WENS"/>
    <s v="H"/>
    <x v="1"/>
    <m/>
  </r>
  <r>
    <x v="1"/>
    <n v="172"/>
    <s v="De door u aangeboden RIS voorziening voorziet in de mogelijkheid om velden aan te wijzen die verplicht zijn om te vullen. Het antwoord wordt beoordeeld op de mate van het aantal velden en de eenvoud om deze aan te wijzen als verplicht."/>
    <m/>
    <s v="WENS"/>
    <s v="H"/>
    <x v="1"/>
    <m/>
  </r>
  <r>
    <x v="1"/>
    <n v="173"/>
    <s v="De door u aangeboden RIS voorziening voorziet in een mogelijkheid om context gebonden toelichting bij in te vullen velden toe te voegen. Dit kan door middel van een te configureren i button, een ballontekst of soortgelijk."/>
    <m/>
    <s v="WENS"/>
    <s v="M"/>
    <x v="2"/>
    <m/>
  </r>
  <r>
    <x v="1"/>
    <s v="3.3.5 Gebruikersgemak - Zoekfunctionaliteiten"/>
    <m/>
    <m/>
    <m/>
    <m/>
    <x v="0"/>
    <m/>
  </r>
  <r>
    <x v="1"/>
    <n v="174"/>
    <s v="De door u aangeboden RIS voorziening voorziet in de mogelijkheid om personen op te kunnen zoeken via verschillende naamsvarianten en persoonskenmerken waaronder: achternaam, voorletters, voorvoegsel of voorvoegsel, achternaam, voorletters, persoonsnummer of uniek RIS identifier."/>
    <m/>
    <s v="WENS"/>
    <s v="M"/>
    <x v="2"/>
    <m/>
  </r>
  <r>
    <x v="1"/>
    <n v="175"/>
    <s v="De door u aangeboden RIS voorziening voorziet in de mogelijkheid om door te klikken naar gelinkte resultaten, personen en/of organisatieonderdelen."/>
    <m/>
    <s v="WENS"/>
    <s v="M"/>
    <x v="2"/>
    <m/>
  </r>
  <r>
    <x v="2"/>
    <s v="4.1 Hosting"/>
    <m/>
    <m/>
    <m/>
    <m/>
    <x v="0"/>
    <m/>
  </r>
  <r>
    <x v="2"/>
    <n v="176"/>
    <s v="De door u aangeboden RIS voorziening wordt aangeboden als managed hosting."/>
    <m/>
    <s v="EIS"/>
    <m/>
    <x v="2"/>
    <m/>
  </r>
  <r>
    <x v="2"/>
    <n v="177"/>
    <s v="De door u aangeboden RIS voorziening kent - uitgaande van een beschikbaarheid van de infrastructuur van de EUR van 100% - een minimale beschikbaarheid van 99,5% gedurende 7*16 uur (tussen 7:00 en 23:00 uur), gemeten op maandbasis. Geef ter onderbouwing zo helder mogelijk aan hoe dit mogelijk is."/>
    <m/>
    <s v="EIS"/>
    <m/>
    <x v="2"/>
    <m/>
  </r>
  <r>
    <x v="2"/>
    <s v="4.2 Beheer &amp; support"/>
    <m/>
    <m/>
    <m/>
    <m/>
    <x v="0"/>
    <m/>
  </r>
  <r>
    <x v="2"/>
    <n v="178"/>
    <s v="De door u aangeboden RIS voorziening voorziet in de wens van de opdrachtgever dat bedrijfskritische ICT-voorzieningen toekomst vast zijn. Beschrijf in maximaal 2 A4-pagina's (inclusief illustraties) bij voorkeur op basis van een roadmap, in hoeverre en op welke wijze u de toekomstvastheid garandeert voor de technische componenten van het systeem._x000a_Ga in uw antwoord in ieder geval in op de volgende aspecten:_x000a_1) De wijze waarop u inspeelt op de ontwikkelingen in de markt._x000a_2) De wijze waarop u anticipeert op toekomstige gebruikte technologieen. _x000a_Het antwoord wordt beoordeeld op basis van:_x000a_- De mate waarin de punten 1 t/m 2 volledig en inhoudelijk zijn uitgewerkt en op een aannemelijke wijze zijn onderbouwd._x000a_- De mate waarin u in uw antwoord aannemelijk maakt dat u voortdurend bijblijft en inspeelt op de marktontwikkelingen en toekomstige gebruikte technologiën._x000a_- In hoeverre het plan toegesneden is op de uitgangspunten van de Opdracht zoals beschreven in de Aanbestedingsstukken."/>
    <m/>
    <s v="WENS"/>
    <s v="H"/>
    <x v="1"/>
    <m/>
  </r>
  <r>
    <x v="2"/>
    <n v="179"/>
    <s v="De door u aangeboden RIS voorziening beschikt naast de productie-omgeving ook over een (gecombineerde of aparte) test- en acceptatie-omgeving die door Opdrachtgever kan worden gebruikt voor het testen van nieuwe functionaliteit."/>
    <m/>
    <s v="EIS"/>
    <m/>
    <x v="2"/>
    <m/>
  </r>
  <r>
    <x v="2"/>
    <n v="180"/>
    <s v="De door u aangeboden RIS voorziening voorziet in een acceptatie-omgeving die gevuld kan worden met fictieve of anonieme data."/>
    <m/>
    <s v="WENS"/>
    <s v="H"/>
    <x v="2"/>
    <m/>
  </r>
  <r>
    <x v="2"/>
    <n v="181"/>
    <s v="Opdrachtnemer stelt met Opdrachtgever een Service Level Agreement (SLA) af. De SLA bevat afspraken over het dienstverleningsniveau m.b.t. ondersteuning, beheer en onderhoud."/>
    <m/>
    <s v="EIS"/>
    <m/>
    <x v="2"/>
    <m/>
  </r>
  <r>
    <x v="2"/>
    <n v="183"/>
    <s v="Specifiek maatwerk op het systeem t.b.v. Opdrachtgever wordt zodanig gedocumenteerd dat dit is te vertalen naar functionele requirements. Opdrachtnemer draagt deze documentatie over bij beeindiging contract conform exit-strategie."/>
    <m/>
    <s v="EIS"/>
    <m/>
    <x v="2"/>
    <m/>
  </r>
  <r>
    <x v="2"/>
    <n v="184"/>
    <s v="De door u aangeboden RIS voorziening moet in staat zijn om loginformatie op een ander systeem op te (laten) slaan, minimaal op basis van syslog op basis van TLS encryptie of Windows event log."/>
    <m/>
    <s v="WENS"/>
    <s v="H"/>
    <x v="2"/>
    <m/>
  </r>
  <r>
    <x v="2"/>
    <n v="185"/>
    <s v="De door u aangeboden RIS voorziening voorziet dat taken en verantwoordelijkheden zijn gedefinieerd in een (gelaagde) rollenstructuur. Beschrijf hoe de onderstaande rollen in het systeem zijn belegd:_x000a_•_x0009_Eigenaar of ‘verantwoordelijke’_x000a_•_x0009_Ontwikkelaar_x000a_•_x0009_Functioneel beheerder _x000a_•_x0009_Applicatiebeheerder_x000a_•_x0009_Technisch beheerder_x000a_•_x0009_Gebruiker."/>
    <m/>
    <s v="WENS"/>
    <s v="M"/>
    <x v="2"/>
    <m/>
  </r>
  <r>
    <x v="2"/>
    <n v="188"/>
    <s v="De door u aangeboden RIS voorziening voorziet dat een (autorisatie)rol een instelbare begin- en einddatum heeft."/>
    <m/>
    <s v="WENS"/>
    <s v="H"/>
    <x v="2"/>
    <m/>
  </r>
  <r>
    <x v="2"/>
    <n v="189"/>
    <s v="De door u aangeboden RIS voorziening voorziet in foutmeldingen die zelf verklarend en voorzien van context zijn."/>
    <m/>
    <s v="EIS"/>
    <m/>
    <x v="2"/>
    <m/>
  </r>
  <r>
    <x v="2"/>
    <n v="190"/>
    <s v="De door u aangeboden RIS voorziening voorziet in release notes bij elke upgrade, patch en bugfix."/>
    <m/>
    <s v="EIS"/>
    <m/>
    <x v="2"/>
    <m/>
  </r>
  <r>
    <x v="2"/>
    <n v="191"/>
    <s v="De releasekalender van Opdrachtnemer is beschikbaar voor de beheerorganisatie van Opdrachtgever. Deze releasekalender kijkt 3 releases of minimaal 1 jaar vooruit, en bevat gedetailleerde informatie over de te wijzigen functionaliteit per release en de backward compatibiliteit ten opzichte van vorige versies."/>
    <m/>
    <s v="EIS"/>
    <m/>
    <x v="2"/>
    <m/>
  </r>
  <r>
    <x v="2"/>
    <n v="192"/>
    <s v="De door u aangeboden RIS voorziening voorziet in een rollback mogelijkheid bij het falen van een versie upgrade."/>
    <m/>
    <s v="EIS"/>
    <m/>
    <x v="2"/>
    <m/>
  </r>
  <r>
    <x v="2"/>
    <s v="0193a"/>
    <s v="De door u aangeboden RIS voorziening voorziet in systeemdocumentatie die online raadpleegbaar is. De versie van de documentatie moet parallel lopen met de versie van het systeem."/>
    <m/>
    <s v="WENS"/>
    <s v="H"/>
    <x v="2"/>
    <m/>
  </r>
  <r>
    <x v="2"/>
    <s v="0193b"/>
    <s v="Technische documentatie is beschikbaar die minimaal een beschrijving van de koppelingen bevatten."/>
    <m/>
    <s v="EIS"/>
    <m/>
    <x v="2"/>
    <m/>
  </r>
  <r>
    <x v="2"/>
    <n v="195"/>
    <s v="De door u aangeboden RIS voorziening faculiteert het opschonen van logbestanden na een configureerbare tijdsduur."/>
    <m/>
    <s v="EIS"/>
    <m/>
    <x v="2"/>
    <m/>
  </r>
  <r>
    <x v="2"/>
    <n v="196"/>
    <s v="De door u aangeboden RIS voorziening is eenvoudig schaalbaar bij toenemend gebruiker, zonder dat dit effect heeft op de correctie werking van het systeem en de systeemperformance. Beschrijf de richtlijnen en procedures die daarvoor gelden."/>
    <m/>
    <s v="EIS"/>
    <m/>
    <x v="2"/>
    <m/>
  </r>
  <r>
    <x v="2"/>
    <n v="198"/>
    <s v="Beheerders van Opdrachtgever worden voorafgaand aan livegang getraind in de beheersfuncties in het systeem."/>
    <m/>
    <s v="EIS"/>
    <m/>
    <x v="2"/>
    <m/>
  </r>
  <r>
    <x v="2"/>
    <s v="4.3 Back-up &amp; restore"/>
    <m/>
    <m/>
    <m/>
    <m/>
    <x v="0"/>
    <m/>
  </r>
  <r>
    <x v="2"/>
    <n v="201"/>
    <s v="Bij beëindiging van de Overeenkomst is Opdrachtnemer verplicht alle in het systeem aanwezige gegevens over te dragen aan Opdrachtgever in .xml-formaat."/>
    <m/>
    <s v="EIS"/>
    <m/>
    <x v="2"/>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5BA13601-8180-4992-B6ED-0FA092600795}" name="Draaitabel1" cacheId="0" applyNumberFormats="0" applyBorderFormats="0" applyFontFormats="0" applyPatternFormats="0" applyAlignmentFormats="0" applyWidthHeightFormats="1" dataCaption="Waarden" updatedVersion="7" minRefreshableVersion="3" useAutoFormatting="1" itemPrintTitles="1" createdVersion="6" indent="0" outline="1" outlineData="1" multipleFieldFilters="0">
  <location ref="A3:B16" firstHeaderRow="1" firstDataRow="1" firstDataCol="1"/>
  <pivotFields count="8">
    <pivotField axis="axisRow" showAll="0">
      <items count="6">
        <item x="0"/>
        <item x="1"/>
        <item x="2"/>
        <item m="1" x="3"/>
        <item m="1" x="4"/>
        <item t="default"/>
      </items>
    </pivotField>
    <pivotField showAll="0"/>
    <pivotField dataField="1" showAll="0"/>
    <pivotField showAll="0"/>
    <pivotField showAll="0"/>
    <pivotField showAll="0"/>
    <pivotField axis="axisRow" showAll="0">
      <items count="4">
        <item x="1"/>
        <item x="2"/>
        <item x="0"/>
        <item t="default"/>
      </items>
    </pivotField>
    <pivotField showAll="0"/>
  </pivotFields>
  <rowFields count="2">
    <field x="0"/>
    <field x="6"/>
  </rowFields>
  <rowItems count="13">
    <i>
      <x/>
    </i>
    <i r="1">
      <x/>
    </i>
    <i r="1">
      <x v="1"/>
    </i>
    <i r="1">
      <x v="2"/>
    </i>
    <i>
      <x v="1"/>
    </i>
    <i r="1">
      <x/>
    </i>
    <i r="1">
      <x v="1"/>
    </i>
    <i r="1">
      <x v="2"/>
    </i>
    <i>
      <x v="2"/>
    </i>
    <i r="1">
      <x/>
    </i>
    <i r="1">
      <x v="1"/>
    </i>
    <i r="1">
      <x v="2"/>
    </i>
    <i t="grand">
      <x/>
    </i>
  </rowItems>
  <colItems count="1">
    <i/>
  </colItems>
  <dataFields count="1">
    <dataField name="Aantal van Omschrijving requirement" fld="2" subtotal="count"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0776F2-2F3C-4E46-8076-90CFBE45CD16}">
  <dimension ref="A1:B8"/>
  <sheetViews>
    <sheetView workbookViewId="0"/>
  </sheetViews>
  <sheetFormatPr defaultColWidth="9.140625" defaultRowHeight="15" x14ac:dyDescent="0.25"/>
  <cols>
    <col min="1" max="1" width="9.140625" style="59"/>
    <col min="2" max="2" width="89.140625" style="59" customWidth="1"/>
    <col min="3" max="16384" width="9.140625" style="59"/>
  </cols>
  <sheetData>
    <row r="1" spans="1:2" x14ac:dyDescent="0.25">
      <c r="A1" s="75" t="s">
        <v>634</v>
      </c>
      <c r="B1" s="6"/>
    </row>
    <row r="2" spans="1:2" x14ac:dyDescent="0.25">
      <c r="B2" s="6"/>
    </row>
    <row r="3" spans="1:2" x14ac:dyDescent="0.25">
      <c r="A3" s="59" t="s">
        <v>635</v>
      </c>
      <c r="B3" s="6" t="s">
        <v>639</v>
      </c>
    </row>
    <row r="4" spans="1:2" ht="210" x14ac:dyDescent="0.25">
      <c r="A4" s="59" t="s">
        <v>636</v>
      </c>
      <c r="B4" s="74" t="s">
        <v>697</v>
      </c>
    </row>
    <row r="5" spans="1:2" ht="30" x14ac:dyDescent="0.25">
      <c r="A5" s="59" t="s">
        <v>637</v>
      </c>
      <c r="B5" s="74" t="s">
        <v>638</v>
      </c>
    </row>
    <row r="6" spans="1:2" x14ac:dyDescent="0.25">
      <c r="A6" s="59" t="s">
        <v>698</v>
      </c>
      <c r="B6" s="74" t="s">
        <v>748</v>
      </c>
    </row>
    <row r="7" spans="1:2" ht="135" x14ac:dyDescent="0.25">
      <c r="A7" s="59" t="s">
        <v>747</v>
      </c>
      <c r="B7" s="6" t="s">
        <v>746</v>
      </c>
    </row>
    <row r="8" spans="1:2" x14ac:dyDescent="0.25">
      <c r="B8" s="6"/>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20AE8F-A468-4024-A9D2-2BE492EC42FE}">
  <dimension ref="A1:C15"/>
  <sheetViews>
    <sheetView zoomScale="130" zoomScaleNormal="130" zoomScalePageLayoutView="85" workbookViewId="0">
      <selection activeCell="I18" sqref="I18"/>
    </sheetView>
  </sheetViews>
  <sheetFormatPr defaultColWidth="8.5703125" defaultRowHeight="15" x14ac:dyDescent="0.25"/>
  <cols>
    <col min="1" max="1" width="15.5703125" style="45" customWidth="1"/>
    <col min="2" max="2" width="21.28515625" style="45" customWidth="1"/>
    <col min="3" max="3" width="78.140625" style="45" customWidth="1"/>
    <col min="4" max="16384" width="8.5703125" style="45"/>
  </cols>
  <sheetData>
    <row r="1" spans="1:3" ht="30" x14ac:dyDescent="0.25">
      <c r="A1" s="52" t="s">
        <v>0</v>
      </c>
      <c r="B1" s="53" t="s">
        <v>1</v>
      </c>
      <c r="C1" s="53" t="s">
        <v>2</v>
      </c>
    </row>
    <row r="2" spans="1:3" x14ac:dyDescent="0.25">
      <c r="A2" s="56" t="s">
        <v>3</v>
      </c>
      <c r="B2" s="54"/>
      <c r="C2" s="54"/>
    </row>
    <row r="3" spans="1:3" x14ac:dyDescent="0.25">
      <c r="A3" s="56" t="s">
        <v>640</v>
      </c>
      <c r="B3" s="57"/>
      <c r="C3" s="55" t="s">
        <v>4</v>
      </c>
    </row>
    <row r="4" spans="1:3" x14ac:dyDescent="0.25">
      <c r="A4" s="56"/>
      <c r="B4" s="57" t="s">
        <v>408</v>
      </c>
      <c r="C4" s="60" t="s">
        <v>5</v>
      </c>
    </row>
    <row r="5" spans="1:3" x14ac:dyDescent="0.25">
      <c r="A5" s="56"/>
      <c r="B5" s="57" t="s">
        <v>437</v>
      </c>
      <c r="C5" s="60" t="s">
        <v>6</v>
      </c>
    </row>
    <row r="6" spans="1:3" x14ac:dyDescent="0.25">
      <c r="A6" s="56"/>
      <c r="B6" s="57" t="s">
        <v>453</v>
      </c>
      <c r="C6" s="60" t="s">
        <v>7</v>
      </c>
    </row>
    <row r="7" spans="1:3" x14ac:dyDescent="0.25">
      <c r="A7" s="56"/>
      <c r="B7" s="57" t="s">
        <v>478</v>
      </c>
      <c r="C7" s="60" t="s">
        <v>8</v>
      </c>
    </row>
    <row r="8" spans="1:3" x14ac:dyDescent="0.25">
      <c r="A8" s="56"/>
      <c r="B8" s="57" t="s">
        <v>515</v>
      </c>
      <c r="C8" s="60" t="s">
        <v>9</v>
      </c>
    </row>
    <row r="9" spans="1:3" x14ac:dyDescent="0.25">
      <c r="A9" s="56"/>
      <c r="B9" s="57" t="s">
        <v>581</v>
      </c>
      <c r="C9" s="60" t="s">
        <v>10</v>
      </c>
    </row>
    <row r="10" spans="1:3" x14ac:dyDescent="0.25">
      <c r="A10" s="56"/>
      <c r="B10" s="57" t="s">
        <v>593</v>
      </c>
      <c r="C10" s="60" t="s">
        <v>11</v>
      </c>
    </row>
    <row r="11" spans="1:3" x14ac:dyDescent="0.25">
      <c r="A11" s="56"/>
      <c r="B11" s="57" t="s">
        <v>611</v>
      </c>
      <c r="C11" s="60" t="s">
        <v>12</v>
      </c>
    </row>
    <row r="12" spans="1:3" x14ac:dyDescent="0.25">
      <c r="A12" s="56"/>
      <c r="B12" s="57"/>
      <c r="C12" s="60"/>
    </row>
    <row r="13" spans="1:3" x14ac:dyDescent="0.25">
      <c r="A13" s="56"/>
      <c r="B13" s="57"/>
      <c r="C13" s="60"/>
    </row>
    <row r="14" spans="1:3" x14ac:dyDescent="0.25">
      <c r="A14" s="56"/>
      <c r="B14" s="57"/>
      <c r="C14" s="60"/>
    </row>
    <row r="15" spans="1:3" x14ac:dyDescent="0.25">
      <c r="A15" s="56"/>
      <c r="B15" s="58"/>
      <c r="C15" s="54"/>
    </row>
  </sheetData>
  <phoneticPr fontId="21" type="noConversion"/>
  <hyperlinks>
    <hyperlink ref="A2" location="Legenda!A1" display="Legenda" xr:uid="{060D56FC-C44F-4B50-A41D-2C58F92F4E8E}"/>
    <hyperlink ref="A3" location="'HR1'!A1" display="HR1" xr:uid="{4CBA6B84-550D-4EC7-827F-4BDEB99316D0}"/>
  </hyperlinks>
  <pageMargins left="0.7" right="0.7" top="0.75" bottom="0.75" header="0.3" footer="0.3"/>
  <pageSetup paperSize="9" scale="72" orientation="landscape" horizontalDpi="300" verticalDpi="300" r:id="rId1"/>
  <headerFooter>
    <oddFooter>&amp;L&amp;F - &amp;A&amp;C&amp;D&amp;RPagina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2DA088-E799-4F2F-94BD-77768A1386B6}">
  <dimension ref="B2:T45"/>
  <sheetViews>
    <sheetView topLeftCell="A31" workbookViewId="0">
      <selection activeCell="B21" sqref="B21:I46"/>
    </sheetView>
  </sheetViews>
  <sheetFormatPr defaultColWidth="8.5703125" defaultRowHeight="15" x14ac:dyDescent="0.25"/>
  <cols>
    <col min="2" max="2" width="14.5703125" bestFit="1" customWidth="1"/>
    <col min="3" max="3" width="6.42578125" bestFit="1" customWidth="1"/>
    <col min="4" max="6" width="7.42578125" bestFit="1" customWidth="1"/>
    <col min="7" max="7" width="7.5703125" bestFit="1" customWidth="1"/>
    <col min="8" max="8" width="13" bestFit="1" customWidth="1"/>
    <col min="9" max="9" width="13.5703125" bestFit="1" customWidth="1"/>
    <col min="10" max="10" width="6.42578125" bestFit="1" customWidth="1"/>
    <col min="11" max="11" width="3" bestFit="1" customWidth="1"/>
    <col min="12" max="12" width="5.42578125" bestFit="1" customWidth="1"/>
    <col min="13" max="15" width="4.42578125" bestFit="1" customWidth="1"/>
    <col min="16" max="16" width="3.42578125" bestFit="1" customWidth="1"/>
    <col min="18" max="18" width="6.5703125" bestFit="1" customWidth="1"/>
    <col min="19" max="19" width="12.42578125" bestFit="1" customWidth="1"/>
    <col min="20" max="20" width="4.5703125" bestFit="1" customWidth="1"/>
  </cols>
  <sheetData>
    <row r="2" spans="2:20" x14ac:dyDescent="0.25">
      <c r="B2" s="30"/>
      <c r="C2" s="29" t="s">
        <v>13</v>
      </c>
      <c r="D2" s="29" t="s">
        <v>14</v>
      </c>
      <c r="E2" s="29" t="s">
        <v>15</v>
      </c>
      <c r="F2" s="29" t="s">
        <v>16</v>
      </c>
      <c r="G2" s="29" t="s">
        <v>17</v>
      </c>
      <c r="H2" s="29" t="s">
        <v>18</v>
      </c>
      <c r="J2" s="30"/>
      <c r="K2" s="30"/>
      <c r="L2" s="42">
        <v>1</v>
      </c>
      <c r="M2" s="42">
        <v>0.75</v>
      </c>
      <c r="N2" s="42">
        <v>0.5</v>
      </c>
      <c r="O2" s="42">
        <v>0.25</v>
      </c>
      <c r="P2" s="42">
        <v>0</v>
      </c>
      <c r="R2" s="30"/>
      <c r="S2" s="30" t="s">
        <v>18</v>
      </c>
      <c r="T2" s="30" t="s">
        <v>19</v>
      </c>
    </row>
    <row r="3" spans="2:20" x14ac:dyDescent="0.25">
      <c r="B3" t="s">
        <v>20</v>
      </c>
      <c r="C3" s="36">
        <v>30</v>
      </c>
      <c r="D3" s="36">
        <v>8</v>
      </c>
      <c r="E3" s="36">
        <v>14</v>
      </c>
      <c r="G3" s="27">
        <f>SUM(C3:E3)</f>
        <v>52</v>
      </c>
      <c r="H3" s="37"/>
      <c r="J3" s="37" t="s">
        <v>21</v>
      </c>
      <c r="K3">
        <v>24</v>
      </c>
      <c r="L3">
        <f>SUM($K$3*L2)</f>
        <v>24</v>
      </c>
      <c r="M3">
        <f>SUM($K$3*M2)</f>
        <v>18</v>
      </c>
      <c r="N3">
        <f>SUM($K$3*N2)</f>
        <v>12</v>
      </c>
      <c r="O3">
        <f>SUM($K$3*O2)</f>
        <v>6</v>
      </c>
      <c r="P3">
        <f>SUM($K$3*P2)</f>
        <v>0</v>
      </c>
      <c r="R3" t="s">
        <v>22</v>
      </c>
      <c r="S3">
        <f>H5</f>
        <v>2592</v>
      </c>
      <c r="T3" s="40">
        <v>46</v>
      </c>
    </row>
    <row r="4" spans="2:20" x14ac:dyDescent="0.25">
      <c r="B4" t="s">
        <v>23</v>
      </c>
      <c r="C4" s="43">
        <v>30</v>
      </c>
      <c r="D4" s="43">
        <v>8</v>
      </c>
      <c r="E4" s="43">
        <v>22</v>
      </c>
      <c r="F4" t="s">
        <v>24</v>
      </c>
      <c r="H4" s="37"/>
      <c r="J4" s="37" t="s">
        <v>25</v>
      </c>
      <c r="K4">
        <v>16</v>
      </c>
      <c r="L4">
        <f>SUM($K$4*L2)</f>
        <v>16</v>
      </c>
      <c r="M4">
        <f>SUM($K$4*M2)</f>
        <v>12</v>
      </c>
      <c r="N4">
        <f>SUM($K$4*N2)</f>
        <v>8</v>
      </c>
      <c r="O4">
        <f>SUM($K$4*O2)</f>
        <v>4</v>
      </c>
      <c r="P4">
        <f>SUM($K$4*P2)</f>
        <v>0</v>
      </c>
      <c r="R4" t="s">
        <v>26</v>
      </c>
      <c r="S4">
        <f>SUM(S3/T3)*T4</f>
        <v>563.47826086956525</v>
      </c>
      <c r="T4" s="40">
        <v>10</v>
      </c>
    </row>
    <row r="5" spans="2:20" x14ac:dyDescent="0.25">
      <c r="B5" t="s">
        <v>27</v>
      </c>
      <c r="C5" s="36">
        <v>72</v>
      </c>
      <c r="D5" s="36">
        <v>57</v>
      </c>
      <c r="E5" s="36">
        <v>6</v>
      </c>
      <c r="G5" s="27">
        <f>SUM(C5:E5)</f>
        <v>135</v>
      </c>
      <c r="H5" s="38">
        <f>SUM(H6:H10)</f>
        <v>2592</v>
      </c>
      <c r="J5" s="37" t="s">
        <v>28</v>
      </c>
      <c r="K5">
        <v>8</v>
      </c>
      <c r="L5">
        <f>SUM($K$5*L2)</f>
        <v>8</v>
      </c>
      <c r="M5">
        <f>SUM($K$5*M2)</f>
        <v>6</v>
      </c>
      <c r="N5">
        <f>SUM($K$5*N2)</f>
        <v>4</v>
      </c>
      <c r="O5">
        <f>SUM($K$5*O2)</f>
        <v>2</v>
      </c>
      <c r="P5">
        <f>SUM($K$5*P2)</f>
        <v>0</v>
      </c>
      <c r="R5" t="s">
        <v>29</v>
      </c>
      <c r="S5">
        <f>SUM(S4/T4)*T5</f>
        <v>788.86956521739137</v>
      </c>
      <c r="T5" s="40">
        <v>14</v>
      </c>
    </row>
    <row r="6" spans="2:20" x14ac:dyDescent="0.25">
      <c r="B6" t="s">
        <v>30</v>
      </c>
      <c r="C6">
        <v>40</v>
      </c>
      <c r="D6">
        <v>30</v>
      </c>
      <c r="E6">
        <v>5</v>
      </c>
      <c r="F6">
        <v>24</v>
      </c>
      <c r="H6" s="37">
        <f>SUM(C6:E6)*F6</f>
        <v>1800</v>
      </c>
      <c r="R6" t="s">
        <v>31</v>
      </c>
      <c r="S6">
        <f>SUM(S5/T5)*T6</f>
        <v>1690.4347826086957</v>
      </c>
      <c r="T6" s="40">
        <v>30</v>
      </c>
    </row>
    <row r="7" spans="2:20" x14ac:dyDescent="0.25">
      <c r="B7" t="s">
        <v>32</v>
      </c>
      <c r="C7">
        <v>13</v>
      </c>
      <c r="D7">
        <v>8</v>
      </c>
      <c r="F7">
        <v>8</v>
      </c>
      <c r="H7" s="37">
        <f>SUM(C7:E7)*F7</f>
        <v>168</v>
      </c>
      <c r="R7" s="37" t="s">
        <v>33</v>
      </c>
      <c r="S7" s="37">
        <f>SUM(S3:S6)</f>
        <v>5634.782608695652</v>
      </c>
      <c r="T7" s="41">
        <f>SUM(T3:T6)</f>
        <v>100</v>
      </c>
    </row>
    <row r="8" spans="2:20" x14ac:dyDescent="0.25">
      <c r="B8" t="s">
        <v>34</v>
      </c>
      <c r="C8">
        <v>19</v>
      </c>
      <c r="D8">
        <v>19</v>
      </c>
      <c r="E8">
        <v>1</v>
      </c>
      <c r="F8">
        <v>16</v>
      </c>
      <c r="H8" s="37">
        <f>SUM(C8:E8)*F8</f>
        <v>624</v>
      </c>
    </row>
    <row r="9" spans="2:20" x14ac:dyDescent="0.25">
      <c r="B9" s="27" t="s">
        <v>33</v>
      </c>
      <c r="C9">
        <f>SUM(C6*F6)+(C7*F7)+(C8*F8)</f>
        <v>1368</v>
      </c>
      <c r="D9">
        <f>SUM(D6*F6)+(D7*F7)+(D8*F8)</f>
        <v>1088</v>
      </c>
      <c r="E9">
        <f>SUM(E6*F6)+(E7*F7)+(E8*F8)</f>
        <v>136</v>
      </c>
      <c r="G9" s="27">
        <f>SUM(G3:G8)</f>
        <v>187</v>
      </c>
      <c r="H9" s="37"/>
    </row>
    <row r="10" spans="2:20" x14ac:dyDescent="0.25">
      <c r="D10" s="27"/>
      <c r="H10" s="37"/>
    </row>
    <row r="14" spans="2:20" x14ac:dyDescent="0.25">
      <c r="B14" s="30"/>
      <c r="C14" s="29" t="s">
        <v>26</v>
      </c>
      <c r="D14" s="29" t="s">
        <v>13</v>
      </c>
      <c r="E14" s="29" t="s">
        <v>14</v>
      </c>
      <c r="F14" s="29" t="s">
        <v>15</v>
      </c>
      <c r="G14" s="29" t="s">
        <v>29</v>
      </c>
      <c r="H14" s="29" t="s">
        <v>31</v>
      </c>
      <c r="I14" s="29" t="s">
        <v>33</v>
      </c>
    </row>
    <row r="15" spans="2:20" x14ac:dyDescent="0.25">
      <c r="B15" t="s">
        <v>16</v>
      </c>
      <c r="C15" s="39">
        <v>0.1</v>
      </c>
      <c r="D15" s="39">
        <v>0.18</v>
      </c>
      <c r="E15" s="39">
        <v>0.21</v>
      </c>
      <c r="F15" s="39">
        <v>7.0000000000000007E-2</v>
      </c>
      <c r="G15" s="39">
        <v>0.14000000000000001</v>
      </c>
      <c r="H15" s="39">
        <v>0.3</v>
      </c>
      <c r="I15" s="39">
        <f>SUM(C15:H15)</f>
        <v>1</v>
      </c>
    </row>
    <row r="16" spans="2:20" x14ac:dyDescent="0.25">
      <c r="B16" t="s">
        <v>18</v>
      </c>
      <c r="C16" s="44">
        <f>SUM($I$16*C15)</f>
        <v>563.47826086956525</v>
      </c>
      <c r="D16" s="44">
        <f t="shared" ref="D16:H16" si="0">SUM($I$16*D15)</f>
        <v>1014.2608695652174</v>
      </c>
      <c r="E16" s="44">
        <f t="shared" si="0"/>
        <v>1183.3043478260868</v>
      </c>
      <c r="F16" s="44">
        <f t="shared" si="0"/>
        <v>394.43478260869568</v>
      </c>
      <c r="G16" s="44">
        <f t="shared" si="0"/>
        <v>788.86956521739137</v>
      </c>
      <c r="H16" s="44">
        <f t="shared" si="0"/>
        <v>1690.4347826086955</v>
      </c>
      <c r="I16" s="44">
        <f>S7</f>
        <v>5634.782608695652</v>
      </c>
    </row>
    <row r="17" spans="2:9" x14ac:dyDescent="0.25">
      <c r="B17" t="s">
        <v>35</v>
      </c>
      <c r="C17" s="44"/>
      <c r="D17" s="44">
        <v>1272</v>
      </c>
      <c r="E17" s="44">
        <v>1112</v>
      </c>
      <c r="F17" s="44">
        <v>96</v>
      </c>
      <c r="G17" s="44"/>
      <c r="H17" s="44"/>
      <c r="I17" s="44"/>
    </row>
    <row r="18" spans="2:9" x14ac:dyDescent="0.25">
      <c r="B18" t="s">
        <v>36</v>
      </c>
      <c r="C18" s="44"/>
      <c r="D18" s="44">
        <f>SUM(D16/D17)</f>
        <v>0.79737489745693191</v>
      </c>
      <c r="E18" s="44">
        <f>SUM(E16/E17)</f>
        <v>1.0641226149515168</v>
      </c>
      <c r="F18" s="44">
        <f>SUM(F16/F17)</f>
        <v>4.1086956521739131</v>
      </c>
      <c r="G18" s="44"/>
      <c r="H18" s="44"/>
      <c r="I18" s="44"/>
    </row>
    <row r="20" spans="2:9" x14ac:dyDescent="0.25">
      <c r="B20" s="46" t="s">
        <v>37</v>
      </c>
      <c r="C20" s="46"/>
    </row>
    <row r="21" spans="2:9" x14ac:dyDescent="0.25">
      <c r="B21" s="18" t="s">
        <v>38</v>
      </c>
      <c r="C21" s="19"/>
      <c r="D21" s="20"/>
      <c r="E21" s="21"/>
      <c r="F21" s="21"/>
      <c r="G21" s="21"/>
      <c r="H21" s="21"/>
      <c r="I21" s="21"/>
    </row>
    <row r="22" spans="2:9" x14ac:dyDescent="0.25">
      <c r="B22" s="18" t="s">
        <v>39</v>
      </c>
      <c r="C22" s="19"/>
      <c r="D22" s="20"/>
      <c r="E22" s="21"/>
      <c r="F22" s="21"/>
      <c r="G22" s="21"/>
      <c r="H22" s="21"/>
      <c r="I22" s="21"/>
    </row>
    <row r="23" spans="2:9" x14ac:dyDescent="0.25">
      <c r="B23" s="31" t="s">
        <v>40</v>
      </c>
      <c r="C23" s="31" t="s">
        <v>41</v>
      </c>
      <c r="D23" s="32"/>
      <c r="E23" s="33"/>
      <c r="F23" s="33"/>
      <c r="G23" s="33"/>
      <c r="H23" s="33"/>
      <c r="I23" s="33"/>
    </row>
    <row r="24" spans="2:9" x14ac:dyDescent="0.25">
      <c r="B24" s="31" t="s">
        <v>42</v>
      </c>
      <c r="C24" s="31" t="s">
        <v>43</v>
      </c>
      <c r="D24" s="32"/>
      <c r="E24" s="33"/>
      <c r="F24" s="33"/>
      <c r="G24" s="33"/>
      <c r="H24" s="33"/>
      <c r="I24" s="33"/>
    </row>
    <row r="25" spans="2:9" x14ac:dyDescent="0.25">
      <c r="B25" s="31" t="s">
        <v>44</v>
      </c>
      <c r="C25" s="31" t="s">
        <v>45</v>
      </c>
      <c r="D25" s="32"/>
      <c r="E25" s="33"/>
      <c r="F25" s="33"/>
      <c r="G25" s="33"/>
      <c r="H25" s="33"/>
      <c r="I25" s="33"/>
    </row>
    <row r="26" spans="2:9" x14ac:dyDescent="0.25">
      <c r="B26" s="31" t="s">
        <v>46</v>
      </c>
      <c r="C26" s="31" t="s">
        <v>47</v>
      </c>
      <c r="D26" s="32"/>
      <c r="E26" s="33"/>
      <c r="F26" s="33"/>
      <c r="G26" s="33"/>
      <c r="H26" s="33"/>
      <c r="I26" s="33"/>
    </row>
    <row r="27" spans="2:9" x14ac:dyDescent="0.25">
      <c r="B27" s="31" t="s">
        <v>48</v>
      </c>
      <c r="C27" s="31" t="s">
        <v>49</v>
      </c>
      <c r="D27" s="32"/>
      <c r="E27" s="33"/>
      <c r="F27" s="33"/>
      <c r="G27" s="33"/>
      <c r="H27" s="33"/>
      <c r="I27" s="33"/>
    </row>
    <row r="28" spans="2:9" x14ac:dyDescent="0.25">
      <c r="B28" s="31" t="s">
        <v>50</v>
      </c>
      <c r="C28" s="31" t="s">
        <v>51</v>
      </c>
      <c r="D28" s="32"/>
      <c r="E28" s="33"/>
      <c r="F28" s="33"/>
      <c r="G28" s="33"/>
      <c r="H28" s="33"/>
      <c r="I28" s="33"/>
    </row>
    <row r="29" spans="2:9" x14ac:dyDescent="0.25">
      <c r="B29" s="31" t="s">
        <v>52</v>
      </c>
      <c r="C29" s="31" t="s">
        <v>53</v>
      </c>
      <c r="D29" s="32"/>
      <c r="E29" s="33"/>
      <c r="F29" s="33"/>
      <c r="G29" s="33"/>
      <c r="H29" s="33"/>
      <c r="I29" s="33"/>
    </row>
    <row r="30" spans="2:9" x14ac:dyDescent="0.25">
      <c r="B30" s="18" t="s">
        <v>54</v>
      </c>
      <c r="C30" s="19"/>
      <c r="D30" s="20"/>
      <c r="E30" s="21"/>
      <c r="F30" s="21"/>
      <c r="G30" s="21"/>
      <c r="H30" s="21"/>
      <c r="I30" s="21"/>
    </row>
    <row r="31" spans="2:9" x14ac:dyDescent="0.25">
      <c r="B31" s="31" t="s">
        <v>55</v>
      </c>
      <c r="C31" s="31" t="s">
        <v>56</v>
      </c>
      <c r="D31" s="32"/>
      <c r="E31" s="33"/>
      <c r="F31" s="33"/>
      <c r="G31" s="33"/>
      <c r="H31" s="33"/>
      <c r="I31" s="33"/>
    </row>
    <row r="32" spans="2:9" x14ac:dyDescent="0.25">
      <c r="B32" s="31" t="s">
        <v>57</v>
      </c>
      <c r="C32" s="31" t="s">
        <v>58</v>
      </c>
      <c r="D32" s="32"/>
      <c r="E32" s="33"/>
      <c r="F32" s="33"/>
      <c r="G32" s="33"/>
      <c r="H32" s="33"/>
      <c r="I32" s="33"/>
    </row>
    <row r="33" spans="2:3" x14ac:dyDescent="0.25">
      <c r="B33" s="31" t="s">
        <v>59</v>
      </c>
      <c r="C33" s="31" t="s">
        <v>60</v>
      </c>
    </row>
    <row r="34" spans="2:3" x14ac:dyDescent="0.25">
      <c r="B34" s="18" t="s">
        <v>61</v>
      </c>
      <c r="C34" s="19"/>
    </row>
    <row r="35" spans="2:3" x14ac:dyDescent="0.25">
      <c r="B35" s="31" t="s">
        <v>62</v>
      </c>
      <c r="C35" s="31" t="s">
        <v>63</v>
      </c>
    </row>
    <row r="36" spans="2:3" x14ac:dyDescent="0.25">
      <c r="B36" s="31" t="s">
        <v>64</v>
      </c>
      <c r="C36" s="31" t="s">
        <v>65</v>
      </c>
    </row>
    <row r="37" spans="2:3" x14ac:dyDescent="0.25">
      <c r="B37" s="31" t="s">
        <v>66</v>
      </c>
      <c r="C37" s="31" t="s">
        <v>67</v>
      </c>
    </row>
    <row r="38" spans="2:3" x14ac:dyDescent="0.25">
      <c r="B38" s="18" t="s">
        <v>68</v>
      </c>
      <c r="C38" s="19"/>
    </row>
    <row r="39" spans="2:3" x14ac:dyDescent="0.25">
      <c r="B39" s="31" t="s">
        <v>69</v>
      </c>
      <c r="C39" s="31" t="s">
        <v>70</v>
      </c>
    </row>
    <row r="40" spans="2:3" x14ac:dyDescent="0.25">
      <c r="B40" s="31" t="s">
        <v>71</v>
      </c>
      <c r="C40" s="31" t="s">
        <v>72</v>
      </c>
    </row>
    <row r="41" spans="2:3" x14ac:dyDescent="0.25">
      <c r="B41" s="18" t="s">
        <v>73</v>
      </c>
      <c r="C41" s="19"/>
    </row>
    <row r="42" spans="2:3" x14ac:dyDescent="0.25">
      <c r="B42" s="31" t="s">
        <v>74</v>
      </c>
      <c r="C42" s="31" t="s">
        <v>75</v>
      </c>
    </row>
    <row r="43" spans="2:3" x14ac:dyDescent="0.25">
      <c r="B43" s="31" t="s">
        <v>76</v>
      </c>
      <c r="C43" s="31" t="s">
        <v>77</v>
      </c>
    </row>
    <row r="44" spans="2:3" x14ac:dyDescent="0.25">
      <c r="B44" s="31" t="s">
        <v>78</v>
      </c>
      <c r="C44" s="31" t="s">
        <v>79</v>
      </c>
    </row>
    <row r="45" spans="2:3" x14ac:dyDescent="0.25">
      <c r="B45" s="31" t="s">
        <v>80</v>
      </c>
      <c r="C45" s="31" t="s">
        <v>81</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60BB9-98D9-47E3-85E2-6E1210243B28}">
  <dimension ref="A3:B16"/>
  <sheetViews>
    <sheetView workbookViewId="0">
      <selection activeCell="B7" sqref="B7"/>
    </sheetView>
  </sheetViews>
  <sheetFormatPr defaultColWidth="8.5703125" defaultRowHeight="15" x14ac:dyDescent="0.25"/>
  <cols>
    <col min="1" max="1" width="11.5703125" bestFit="1" customWidth="1"/>
    <col min="2" max="2" width="33.42578125" bestFit="1" customWidth="1"/>
  </cols>
  <sheetData>
    <row r="3" spans="1:2" x14ac:dyDescent="0.25">
      <c r="A3" s="34" t="s">
        <v>82</v>
      </c>
      <c r="B3" t="s">
        <v>83</v>
      </c>
    </row>
    <row r="4" spans="1:2" x14ac:dyDescent="0.25">
      <c r="A4" s="3" t="s">
        <v>13</v>
      </c>
      <c r="B4">
        <v>102</v>
      </c>
    </row>
    <row r="5" spans="1:2" x14ac:dyDescent="0.25">
      <c r="A5" s="35" t="s">
        <v>84</v>
      </c>
      <c r="B5">
        <v>11</v>
      </c>
    </row>
    <row r="6" spans="1:2" x14ac:dyDescent="0.25">
      <c r="A6" s="35" t="s">
        <v>85</v>
      </c>
      <c r="B6">
        <v>91</v>
      </c>
    </row>
    <row r="7" spans="1:2" x14ac:dyDescent="0.25">
      <c r="A7" s="35" t="s">
        <v>86</v>
      </c>
    </row>
    <row r="8" spans="1:2" x14ac:dyDescent="0.25">
      <c r="A8" s="3" t="s">
        <v>14</v>
      </c>
      <c r="B8">
        <v>65</v>
      </c>
    </row>
    <row r="9" spans="1:2" x14ac:dyDescent="0.25">
      <c r="A9" s="35" t="s">
        <v>84</v>
      </c>
      <c r="B9">
        <v>10</v>
      </c>
    </row>
    <row r="10" spans="1:2" x14ac:dyDescent="0.25">
      <c r="A10" s="35" t="s">
        <v>85</v>
      </c>
      <c r="B10">
        <v>55</v>
      </c>
    </row>
    <row r="11" spans="1:2" x14ac:dyDescent="0.25">
      <c r="A11" s="35" t="s">
        <v>86</v>
      </c>
    </row>
    <row r="12" spans="1:2" x14ac:dyDescent="0.25">
      <c r="A12" s="3" t="s">
        <v>15</v>
      </c>
      <c r="B12">
        <v>20</v>
      </c>
    </row>
    <row r="13" spans="1:2" x14ac:dyDescent="0.25">
      <c r="A13" s="35" t="s">
        <v>84</v>
      </c>
      <c r="B13">
        <v>1</v>
      </c>
    </row>
    <row r="14" spans="1:2" x14ac:dyDescent="0.25">
      <c r="A14" s="35" t="s">
        <v>85</v>
      </c>
      <c r="B14">
        <v>19</v>
      </c>
    </row>
    <row r="15" spans="1:2" x14ac:dyDescent="0.25">
      <c r="A15" s="35" t="s">
        <v>86</v>
      </c>
    </row>
    <row r="16" spans="1:2" x14ac:dyDescent="0.25">
      <c r="A16" s="3" t="s">
        <v>87</v>
      </c>
      <c r="B16">
        <v>187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A4913-7719-4DC2-A6B4-B028BC058E33}">
  <dimension ref="A1:H207"/>
  <sheetViews>
    <sheetView zoomScale="115" zoomScaleNormal="115" workbookViewId="0">
      <selection activeCell="C8" sqref="C8"/>
    </sheetView>
  </sheetViews>
  <sheetFormatPr defaultColWidth="8.5703125" defaultRowHeight="15" x14ac:dyDescent="0.25"/>
  <cols>
    <col min="1" max="2" width="6.42578125" customWidth="1"/>
    <col min="3" max="3" width="79.42578125" customWidth="1"/>
    <col min="4" max="4" width="45.42578125" customWidth="1"/>
    <col min="5" max="5" width="15.42578125" customWidth="1"/>
    <col min="6" max="6" width="8.42578125" bestFit="1" customWidth="1"/>
    <col min="7" max="7" width="11.42578125" customWidth="1"/>
    <col min="8" max="8" width="63.42578125" customWidth="1"/>
    <col min="12" max="12" width="21.42578125" customWidth="1"/>
  </cols>
  <sheetData>
    <row r="1" spans="1:8" s="6" customFormat="1" ht="30" x14ac:dyDescent="0.25">
      <c r="A1" s="8" t="s">
        <v>88</v>
      </c>
      <c r="B1" s="8" t="s">
        <v>89</v>
      </c>
      <c r="C1" s="9" t="s">
        <v>90</v>
      </c>
      <c r="D1" s="9" t="s">
        <v>91</v>
      </c>
      <c r="E1" s="9" t="s">
        <v>92</v>
      </c>
      <c r="F1" s="9" t="s">
        <v>93</v>
      </c>
      <c r="G1" s="9" t="s">
        <v>94</v>
      </c>
      <c r="H1" s="9" t="s">
        <v>95</v>
      </c>
    </row>
    <row r="2" spans="1:8" s="2" customFormat="1" ht="12.75" x14ac:dyDescent="0.25">
      <c r="A2" s="14" t="s">
        <v>13</v>
      </c>
      <c r="B2" s="14" t="s">
        <v>96</v>
      </c>
      <c r="C2" s="15"/>
      <c r="D2" s="15"/>
      <c r="E2" s="15"/>
      <c r="F2" s="15"/>
      <c r="G2" s="15"/>
      <c r="H2" s="15"/>
    </row>
    <row r="3" spans="1:8" s="2" customFormat="1" ht="63.75" x14ac:dyDescent="0.25">
      <c r="A3" s="10" t="s">
        <v>13</v>
      </c>
      <c r="B3" s="10">
        <v>1</v>
      </c>
      <c r="C3" s="12" t="s">
        <v>97</v>
      </c>
      <c r="D3" s="1"/>
      <c r="E3" s="1" t="s">
        <v>98</v>
      </c>
      <c r="F3" s="1" t="s">
        <v>30</v>
      </c>
      <c r="G3" s="1" t="s">
        <v>84</v>
      </c>
      <c r="H3" s="1"/>
    </row>
    <row r="4" spans="1:8" s="2" customFormat="1" ht="38.25" x14ac:dyDescent="0.25">
      <c r="A4" s="10" t="s">
        <v>13</v>
      </c>
      <c r="B4" s="10">
        <v>2</v>
      </c>
      <c r="C4" s="1" t="s">
        <v>99</v>
      </c>
      <c r="D4" s="1"/>
      <c r="E4" s="1" t="s">
        <v>100</v>
      </c>
      <c r="F4" s="1"/>
      <c r="G4" s="1" t="s">
        <v>85</v>
      </c>
      <c r="H4" s="1"/>
    </row>
    <row r="5" spans="1:8" s="2" customFormat="1" ht="63.75" x14ac:dyDescent="0.25">
      <c r="A5" s="10" t="s">
        <v>13</v>
      </c>
      <c r="B5" s="10">
        <v>3</v>
      </c>
      <c r="C5" s="1" t="s">
        <v>101</v>
      </c>
      <c r="D5" s="12"/>
      <c r="E5" s="1" t="s">
        <v>98</v>
      </c>
      <c r="F5" s="1" t="s">
        <v>34</v>
      </c>
      <c r="G5" s="1" t="s">
        <v>85</v>
      </c>
      <c r="H5" s="1"/>
    </row>
    <row r="6" spans="1:8" s="2" customFormat="1" ht="38.25" x14ac:dyDescent="0.25">
      <c r="A6" s="10" t="s">
        <v>13</v>
      </c>
      <c r="B6" s="10">
        <v>4</v>
      </c>
      <c r="C6" s="1" t="s">
        <v>102</v>
      </c>
      <c r="D6" s="12"/>
      <c r="E6" s="1" t="s">
        <v>98</v>
      </c>
      <c r="F6" s="1" t="s">
        <v>32</v>
      </c>
      <c r="G6" s="1" t="s">
        <v>85</v>
      </c>
      <c r="H6" s="1"/>
    </row>
    <row r="7" spans="1:8" s="2" customFormat="1" ht="25.5" x14ac:dyDescent="0.25">
      <c r="A7" s="10" t="s">
        <v>13</v>
      </c>
      <c r="B7" s="10">
        <v>5</v>
      </c>
      <c r="C7" s="1" t="s">
        <v>103</v>
      </c>
      <c r="D7" s="12"/>
      <c r="E7" s="1" t="s">
        <v>100</v>
      </c>
      <c r="F7" s="1"/>
      <c r="G7" s="1" t="s">
        <v>85</v>
      </c>
      <c r="H7" s="1"/>
    </row>
    <row r="8" spans="1:8" s="2" customFormat="1" ht="25.5" x14ac:dyDescent="0.25">
      <c r="A8" s="10" t="s">
        <v>13</v>
      </c>
      <c r="B8" s="10">
        <v>6</v>
      </c>
      <c r="C8" s="12" t="s">
        <v>104</v>
      </c>
      <c r="D8" s="12"/>
      <c r="E8" s="22" t="s">
        <v>100</v>
      </c>
      <c r="F8" s="22"/>
      <c r="G8" s="1" t="s">
        <v>85</v>
      </c>
      <c r="H8" s="22"/>
    </row>
    <row r="9" spans="1:8" ht="38.25" x14ac:dyDescent="0.25">
      <c r="A9" s="10" t="s">
        <v>13</v>
      </c>
      <c r="B9" s="10">
        <v>7</v>
      </c>
      <c r="C9" s="2" t="s">
        <v>105</v>
      </c>
      <c r="D9" s="2"/>
      <c r="E9" s="2" t="s">
        <v>98</v>
      </c>
      <c r="F9" s="2" t="s">
        <v>34</v>
      </c>
      <c r="G9" s="1" t="s">
        <v>85</v>
      </c>
      <c r="H9" s="1"/>
    </row>
    <row r="10" spans="1:8" s="6" customFormat="1" ht="38.25" x14ac:dyDescent="0.25">
      <c r="A10" s="10" t="s">
        <v>13</v>
      </c>
      <c r="B10" s="10">
        <v>8</v>
      </c>
      <c r="C10" s="1" t="s">
        <v>106</v>
      </c>
      <c r="D10" s="12"/>
      <c r="E10" s="2" t="s">
        <v>100</v>
      </c>
      <c r="F10" s="2"/>
      <c r="G10" s="1" t="s">
        <v>85</v>
      </c>
      <c r="H10" s="1"/>
    </row>
    <row r="11" spans="1:8" s="6" customFormat="1" ht="25.5" x14ac:dyDescent="0.25">
      <c r="A11" s="10" t="s">
        <v>13</v>
      </c>
      <c r="B11" s="10">
        <v>9</v>
      </c>
      <c r="C11" s="1" t="s">
        <v>107</v>
      </c>
      <c r="D11" s="12"/>
      <c r="E11" s="2" t="s">
        <v>98</v>
      </c>
      <c r="F11" s="2" t="s">
        <v>34</v>
      </c>
      <c r="G11" s="1" t="s">
        <v>85</v>
      </c>
      <c r="H11" s="1"/>
    </row>
    <row r="12" spans="1:8" s="6" customFormat="1" ht="51" x14ac:dyDescent="0.25">
      <c r="A12" s="10" t="s">
        <v>13</v>
      </c>
      <c r="B12" s="10">
        <v>10</v>
      </c>
      <c r="C12" s="1" t="s">
        <v>108</v>
      </c>
      <c r="D12" s="12"/>
      <c r="E12" s="2" t="s">
        <v>98</v>
      </c>
      <c r="F12" s="2" t="s">
        <v>30</v>
      </c>
      <c r="G12" s="1" t="s">
        <v>85</v>
      </c>
      <c r="H12" s="1"/>
    </row>
    <row r="13" spans="1:8" s="6" customFormat="1" ht="63.75" x14ac:dyDescent="0.25">
      <c r="A13" s="10" t="s">
        <v>13</v>
      </c>
      <c r="B13" s="10">
        <v>11</v>
      </c>
      <c r="C13" s="12" t="s">
        <v>109</v>
      </c>
      <c r="D13" s="1"/>
      <c r="E13" s="2" t="s">
        <v>98</v>
      </c>
      <c r="F13" s="2" t="s">
        <v>30</v>
      </c>
      <c r="G13" s="2" t="s">
        <v>84</v>
      </c>
      <c r="H13" s="1"/>
    </row>
    <row r="14" spans="1:8" s="6" customFormat="1" ht="38.25" x14ac:dyDescent="0.25">
      <c r="A14" s="10" t="s">
        <v>13</v>
      </c>
      <c r="B14" s="10">
        <v>12</v>
      </c>
      <c r="C14" s="12" t="s">
        <v>110</v>
      </c>
      <c r="D14" s="12"/>
      <c r="E14" s="12" t="s">
        <v>100</v>
      </c>
      <c r="F14" s="12"/>
      <c r="G14" s="2" t="s">
        <v>85</v>
      </c>
      <c r="H14" s="1"/>
    </row>
    <row r="15" spans="1:8" s="6" customFormat="1" ht="25.5" x14ac:dyDescent="0.25">
      <c r="A15" s="10" t="s">
        <v>13</v>
      </c>
      <c r="B15" s="10">
        <v>13</v>
      </c>
      <c r="C15" s="1" t="s">
        <v>111</v>
      </c>
      <c r="D15" s="12"/>
      <c r="E15" s="2" t="s">
        <v>98</v>
      </c>
      <c r="F15" s="2" t="s">
        <v>30</v>
      </c>
      <c r="G15" s="2" t="s">
        <v>85</v>
      </c>
      <c r="H15" s="1"/>
    </row>
    <row r="16" spans="1:8" s="6" customFormat="1" ht="25.5" x14ac:dyDescent="0.25">
      <c r="A16" s="10" t="s">
        <v>13</v>
      </c>
      <c r="B16" s="10">
        <v>14</v>
      </c>
      <c r="C16" s="1" t="s">
        <v>112</v>
      </c>
      <c r="D16" s="1"/>
      <c r="E16" s="2" t="s">
        <v>98</v>
      </c>
      <c r="F16" s="2" t="s">
        <v>30</v>
      </c>
      <c r="G16" s="2" t="s">
        <v>85</v>
      </c>
      <c r="H16" s="1"/>
    </row>
    <row r="17" spans="1:8" s="2" customFormat="1" ht="12.75" x14ac:dyDescent="0.25">
      <c r="A17" s="14" t="s">
        <v>13</v>
      </c>
      <c r="B17" s="14" t="s">
        <v>113</v>
      </c>
      <c r="C17" s="14"/>
      <c r="D17" s="14"/>
      <c r="E17" s="15"/>
      <c r="F17" s="15"/>
      <c r="G17" s="15"/>
      <c r="H17" s="15"/>
    </row>
    <row r="18" spans="1:8" s="2" customFormat="1" ht="51" x14ac:dyDescent="0.25">
      <c r="A18" s="10" t="s">
        <v>13</v>
      </c>
      <c r="B18" s="10">
        <v>15</v>
      </c>
      <c r="C18" s="12" t="s">
        <v>114</v>
      </c>
      <c r="D18" s="12"/>
      <c r="E18" s="1" t="s">
        <v>100</v>
      </c>
      <c r="F18" s="1"/>
      <c r="G18" s="2" t="s">
        <v>85</v>
      </c>
      <c r="H18" s="1"/>
    </row>
    <row r="19" spans="1:8" s="6" customFormat="1" ht="38.25" x14ac:dyDescent="0.25">
      <c r="A19" s="10" t="s">
        <v>13</v>
      </c>
      <c r="B19" s="10">
        <v>16</v>
      </c>
      <c r="C19" s="1" t="s">
        <v>115</v>
      </c>
      <c r="D19" s="1"/>
      <c r="E19" s="2" t="s">
        <v>98</v>
      </c>
      <c r="F19" s="2" t="s">
        <v>30</v>
      </c>
      <c r="G19" s="2" t="s">
        <v>85</v>
      </c>
      <c r="H19" s="1"/>
    </row>
    <row r="20" spans="1:8" s="6" customFormat="1" ht="76.5" x14ac:dyDescent="0.25">
      <c r="A20" s="10" t="s">
        <v>13</v>
      </c>
      <c r="B20" s="10">
        <v>17</v>
      </c>
      <c r="C20" s="12" t="s">
        <v>116</v>
      </c>
      <c r="D20" s="1"/>
      <c r="E20" s="2" t="s">
        <v>98</v>
      </c>
      <c r="F20" s="2" t="s">
        <v>34</v>
      </c>
      <c r="G20" s="2" t="s">
        <v>84</v>
      </c>
      <c r="H20" s="1"/>
    </row>
    <row r="21" spans="1:8" s="6" customFormat="1" ht="38.25" x14ac:dyDescent="0.25">
      <c r="A21" s="10" t="s">
        <v>13</v>
      </c>
      <c r="B21" s="10">
        <v>18</v>
      </c>
      <c r="C21" s="1" t="s">
        <v>117</v>
      </c>
      <c r="D21" s="1"/>
      <c r="E21" s="2" t="s">
        <v>98</v>
      </c>
      <c r="F21" s="2" t="s">
        <v>34</v>
      </c>
      <c r="G21" s="2" t="s">
        <v>85</v>
      </c>
      <c r="H21" s="1"/>
    </row>
    <row r="22" spans="1:8" s="2" customFormat="1" ht="12.75" x14ac:dyDescent="0.25">
      <c r="A22" s="14" t="s">
        <v>13</v>
      </c>
      <c r="B22" s="14" t="s">
        <v>118</v>
      </c>
      <c r="C22" s="14"/>
      <c r="D22" s="14"/>
      <c r="E22" s="15"/>
      <c r="F22" s="15"/>
      <c r="G22" s="15"/>
      <c r="H22" s="15"/>
    </row>
    <row r="23" spans="1:8" s="2" customFormat="1" ht="38.25" x14ac:dyDescent="0.25">
      <c r="A23" s="10" t="s">
        <v>13</v>
      </c>
      <c r="B23" s="10">
        <v>19</v>
      </c>
      <c r="C23" s="1" t="s">
        <v>119</v>
      </c>
      <c r="D23" s="1"/>
      <c r="E23" s="1" t="s">
        <v>98</v>
      </c>
      <c r="F23" s="1" t="s">
        <v>34</v>
      </c>
      <c r="G23" s="2" t="s">
        <v>85</v>
      </c>
      <c r="H23" s="1"/>
    </row>
    <row r="24" spans="1:8" s="2" customFormat="1" ht="89.25" x14ac:dyDescent="0.25">
      <c r="A24" s="10" t="s">
        <v>13</v>
      </c>
      <c r="B24" s="10">
        <v>20</v>
      </c>
      <c r="C24" s="12" t="s">
        <v>120</v>
      </c>
      <c r="E24" s="1" t="s">
        <v>98</v>
      </c>
      <c r="F24" s="1" t="s">
        <v>30</v>
      </c>
      <c r="G24" s="1" t="s">
        <v>84</v>
      </c>
      <c r="H24" s="1"/>
    </row>
    <row r="25" spans="1:8" s="2" customFormat="1" ht="38.25" x14ac:dyDescent="0.25">
      <c r="A25" s="10" t="s">
        <v>13</v>
      </c>
      <c r="B25" s="10">
        <v>21</v>
      </c>
      <c r="C25" s="1" t="s">
        <v>121</v>
      </c>
      <c r="D25" s="12"/>
      <c r="E25" s="1" t="s">
        <v>98</v>
      </c>
      <c r="F25" s="1" t="s">
        <v>30</v>
      </c>
      <c r="G25" s="1" t="s">
        <v>85</v>
      </c>
      <c r="H25" s="1"/>
    </row>
    <row r="26" spans="1:8" s="2" customFormat="1" ht="51" x14ac:dyDescent="0.25">
      <c r="A26" s="10" t="s">
        <v>13</v>
      </c>
      <c r="B26" s="10">
        <v>22</v>
      </c>
      <c r="C26" s="1" t="s">
        <v>122</v>
      </c>
      <c r="D26" s="12"/>
      <c r="E26" s="1" t="s">
        <v>98</v>
      </c>
      <c r="F26" s="1" t="s">
        <v>30</v>
      </c>
      <c r="G26" s="1" t="s">
        <v>85</v>
      </c>
      <c r="H26" s="1"/>
    </row>
    <row r="27" spans="1:8" s="2" customFormat="1" ht="25.5" x14ac:dyDescent="0.25">
      <c r="A27" s="10" t="s">
        <v>13</v>
      </c>
      <c r="B27" s="10">
        <v>23</v>
      </c>
      <c r="C27" s="1" t="s">
        <v>123</v>
      </c>
      <c r="D27" s="1"/>
      <c r="E27" s="1" t="s">
        <v>98</v>
      </c>
      <c r="F27" s="1" t="s">
        <v>34</v>
      </c>
      <c r="G27" s="1" t="s">
        <v>85</v>
      </c>
      <c r="H27" s="1"/>
    </row>
    <row r="28" spans="1:8" s="2" customFormat="1" ht="51" x14ac:dyDescent="0.25">
      <c r="A28" s="10" t="s">
        <v>13</v>
      </c>
      <c r="B28" s="10">
        <v>24</v>
      </c>
      <c r="C28" s="1" t="s">
        <v>124</v>
      </c>
      <c r="D28" s="12"/>
      <c r="E28" s="1" t="s">
        <v>98</v>
      </c>
      <c r="F28" s="1" t="s">
        <v>32</v>
      </c>
      <c r="G28" s="1" t="s">
        <v>85</v>
      </c>
      <c r="H28" s="1"/>
    </row>
    <row r="29" spans="1:8" s="6" customFormat="1" ht="38.25" x14ac:dyDescent="0.25">
      <c r="A29" s="10" t="s">
        <v>13</v>
      </c>
      <c r="B29" s="10">
        <v>26</v>
      </c>
      <c r="C29" s="1" t="s">
        <v>125</v>
      </c>
      <c r="D29" s="1"/>
      <c r="E29" s="1" t="s">
        <v>98</v>
      </c>
      <c r="F29" s="1" t="s">
        <v>34</v>
      </c>
      <c r="G29" s="1" t="s">
        <v>85</v>
      </c>
      <c r="H29" s="1"/>
    </row>
    <row r="30" spans="1:8" s="6" customFormat="1" x14ac:dyDescent="0.25">
      <c r="A30" s="14" t="s">
        <v>13</v>
      </c>
      <c r="B30" s="7" t="s">
        <v>126</v>
      </c>
      <c r="C30" s="24"/>
      <c r="D30" s="24"/>
      <c r="E30" s="15"/>
      <c r="F30" s="15"/>
      <c r="G30" s="15"/>
      <c r="H30" s="15"/>
    </row>
    <row r="31" spans="1:8" ht="38.25" x14ac:dyDescent="0.25">
      <c r="A31" s="10" t="s">
        <v>13</v>
      </c>
      <c r="B31" s="10">
        <v>27</v>
      </c>
      <c r="C31" s="11" t="s">
        <v>127</v>
      </c>
      <c r="D31" s="4"/>
      <c r="E31" s="4" t="s">
        <v>98</v>
      </c>
      <c r="F31" s="4" t="s">
        <v>34</v>
      </c>
      <c r="G31" s="4" t="s">
        <v>84</v>
      </c>
      <c r="H31" s="48"/>
    </row>
    <row r="32" spans="1:8" ht="38.25" x14ac:dyDescent="0.25">
      <c r="A32" s="10" t="s">
        <v>13</v>
      </c>
      <c r="B32" s="10">
        <v>28</v>
      </c>
      <c r="C32" s="4" t="s">
        <v>128</v>
      </c>
      <c r="D32" s="11"/>
      <c r="E32" s="4" t="s">
        <v>98</v>
      </c>
      <c r="F32" s="4" t="s">
        <v>30</v>
      </c>
      <c r="G32" s="4" t="s">
        <v>85</v>
      </c>
      <c r="H32" s="48"/>
    </row>
    <row r="33" spans="1:8" ht="25.5" x14ac:dyDescent="0.25">
      <c r="A33" s="10" t="s">
        <v>13</v>
      </c>
      <c r="B33" s="10">
        <v>29</v>
      </c>
      <c r="C33" s="4" t="s">
        <v>129</v>
      </c>
      <c r="D33" s="4"/>
      <c r="E33" s="4" t="s">
        <v>98</v>
      </c>
      <c r="F33" s="4" t="s">
        <v>34</v>
      </c>
      <c r="G33" s="4" t="s">
        <v>85</v>
      </c>
      <c r="H33" s="48"/>
    </row>
    <row r="34" spans="1:8" x14ac:dyDescent="0.25">
      <c r="A34" s="10" t="s">
        <v>13</v>
      </c>
      <c r="B34" s="10">
        <v>30</v>
      </c>
      <c r="C34" s="4" t="s">
        <v>130</v>
      </c>
      <c r="D34" s="4"/>
      <c r="E34" s="4" t="s">
        <v>98</v>
      </c>
      <c r="F34" s="4" t="s">
        <v>30</v>
      </c>
      <c r="G34" s="4" t="s">
        <v>85</v>
      </c>
      <c r="H34" s="48"/>
    </row>
    <row r="35" spans="1:8" ht="25.5" x14ac:dyDescent="0.25">
      <c r="A35" s="10" t="s">
        <v>13</v>
      </c>
      <c r="B35" s="10">
        <v>31</v>
      </c>
      <c r="C35" s="13" t="s">
        <v>131</v>
      </c>
      <c r="D35" s="4"/>
      <c r="E35" s="4" t="s">
        <v>98</v>
      </c>
      <c r="F35" s="4" t="s">
        <v>30</v>
      </c>
      <c r="G35" s="4" t="s">
        <v>85</v>
      </c>
      <c r="H35" s="48"/>
    </row>
    <row r="36" spans="1:8" ht="25.5" x14ac:dyDescent="0.25">
      <c r="A36" s="10" t="s">
        <v>13</v>
      </c>
      <c r="B36" s="10">
        <v>32</v>
      </c>
      <c r="C36" s="13" t="s">
        <v>132</v>
      </c>
      <c r="D36" s="4"/>
      <c r="E36" s="4" t="s">
        <v>98</v>
      </c>
      <c r="F36" s="4" t="s">
        <v>30</v>
      </c>
      <c r="G36" s="4" t="s">
        <v>85</v>
      </c>
      <c r="H36" s="48"/>
    </row>
    <row r="37" spans="1:8" ht="51" x14ac:dyDescent="0.25">
      <c r="A37" s="10" t="s">
        <v>13</v>
      </c>
      <c r="B37" s="10">
        <v>33</v>
      </c>
      <c r="C37" s="11" t="s">
        <v>133</v>
      </c>
      <c r="D37" s="11"/>
      <c r="E37" s="4" t="s">
        <v>98</v>
      </c>
      <c r="F37" s="4" t="s">
        <v>30</v>
      </c>
      <c r="G37" s="4" t="s">
        <v>84</v>
      </c>
      <c r="H37" s="48"/>
    </row>
    <row r="38" spans="1:8" ht="38.25" x14ac:dyDescent="0.25">
      <c r="A38" s="10" t="s">
        <v>13</v>
      </c>
      <c r="B38" s="10">
        <v>34</v>
      </c>
      <c r="C38" s="4" t="s">
        <v>134</v>
      </c>
      <c r="D38" s="4"/>
      <c r="E38" s="4" t="s">
        <v>98</v>
      </c>
      <c r="F38" s="4" t="s">
        <v>30</v>
      </c>
      <c r="G38" s="4" t="s">
        <v>85</v>
      </c>
      <c r="H38" s="48"/>
    </row>
    <row r="39" spans="1:8" ht="25.5" x14ac:dyDescent="0.25">
      <c r="A39" s="10" t="s">
        <v>13</v>
      </c>
      <c r="B39" s="10">
        <v>35</v>
      </c>
      <c r="C39" s="13" t="s">
        <v>135</v>
      </c>
      <c r="D39" s="4"/>
      <c r="E39" s="4" t="s">
        <v>98</v>
      </c>
      <c r="F39" s="4" t="s">
        <v>32</v>
      </c>
      <c r="G39" s="4" t="s">
        <v>85</v>
      </c>
      <c r="H39" s="48"/>
    </row>
    <row r="40" spans="1:8" ht="25.5" x14ac:dyDescent="0.25">
      <c r="A40" s="10" t="s">
        <v>13</v>
      </c>
      <c r="B40" s="10">
        <v>36</v>
      </c>
      <c r="C40" s="4" t="s">
        <v>136</v>
      </c>
      <c r="D40" s="4"/>
      <c r="E40" s="4" t="s">
        <v>98</v>
      </c>
      <c r="F40" s="4" t="s">
        <v>32</v>
      </c>
      <c r="G40" s="4" t="s">
        <v>85</v>
      </c>
      <c r="H40" s="48"/>
    </row>
    <row r="41" spans="1:8" ht="25.5" x14ac:dyDescent="0.25">
      <c r="A41" s="10" t="s">
        <v>13</v>
      </c>
      <c r="B41" s="10">
        <v>37</v>
      </c>
      <c r="C41" s="4" t="s">
        <v>137</v>
      </c>
      <c r="D41" s="4"/>
      <c r="E41" s="4" t="s">
        <v>98</v>
      </c>
      <c r="F41" s="4" t="s">
        <v>32</v>
      </c>
      <c r="G41" s="4" t="s">
        <v>85</v>
      </c>
      <c r="H41" s="48"/>
    </row>
    <row r="42" spans="1:8" ht="25.5" x14ac:dyDescent="0.25">
      <c r="A42" s="10" t="s">
        <v>13</v>
      </c>
      <c r="B42" s="10">
        <v>38</v>
      </c>
      <c r="C42" s="13" t="s">
        <v>138</v>
      </c>
      <c r="D42" s="4"/>
      <c r="E42" s="4" t="s">
        <v>98</v>
      </c>
      <c r="F42" s="4" t="s">
        <v>32</v>
      </c>
      <c r="G42" s="4" t="s">
        <v>85</v>
      </c>
      <c r="H42" s="48"/>
    </row>
    <row r="43" spans="1:8" ht="25.5" x14ac:dyDescent="0.25">
      <c r="A43" s="10" t="s">
        <v>13</v>
      </c>
      <c r="B43" s="10">
        <v>39</v>
      </c>
      <c r="C43" s="4" t="s">
        <v>139</v>
      </c>
      <c r="D43" s="4"/>
      <c r="E43" s="4" t="s">
        <v>98</v>
      </c>
      <c r="F43" s="4" t="s">
        <v>30</v>
      </c>
      <c r="G43" s="4" t="s">
        <v>85</v>
      </c>
      <c r="H43" s="48"/>
    </row>
    <row r="44" spans="1:8" ht="25.5" x14ac:dyDescent="0.25">
      <c r="A44" s="10" t="s">
        <v>13</v>
      </c>
      <c r="B44" s="10">
        <v>40</v>
      </c>
      <c r="C44" s="4" t="s">
        <v>140</v>
      </c>
      <c r="D44" s="4"/>
      <c r="E44" s="4" t="s">
        <v>98</v>
      </c>
      <c r="F44" s="4" t="s">
        <v>34</v>
      </c>
      <c r="G44" s="4" t="s">
        <v>85</v>
      </c>
      <c r="H44" s="48"/>
    </row>
    <row r="45" spans="1:8" ht="38.25" x14ac:dyDescent="0.25">
      <c r="A45" s="10" t="s">
        <v>13</v>
      </c>
      <c r="B45" s="10">
        <v>41</v>
      </c>
      <c r="C45" s="4" t="s">
        <v>141</v>
      </c>
      <c r="D45" s="4"/>
      <c r="E45" s="4" t="s">
        <v>98</v>
      </c>
      <c r="F45" s="4" t="s">
        <v>30</v>
      </c>
      <c r="G45" s="4" t="s">
        <v>85</v>
      </c>
      <c r="H45" s="48"/>
    </row>
    <row r="46" spans="1:8" ht="38.25" x14ac:dyDescent="0.25">
      <c r="A46" s="10" t="s">
        <v>13</v>
      </c>
      <c r="B46" s="10">
        <v>42</v>
      </c>
      <c r="C46" s="4" t="s">
        <v>142</v>
      </c>
      <c r="D46" s="4"/>
      <c r="E46" s="4" t="s">
        <v>98</v>
      </c>
      <c r="F46" s="4" t="s">
        <v>30</v>
      </c>
      <c r="G46" s="4" t="s">
        <v>85</v>
      </c>
      <c r="H46" s="48"/>
    </row>
    <row r="47" spans="1:8" ht="31.5" customHeight="1" x14ac:dyDescent="0.25">
      <c r="A47" s="10" t="s">
        <v>13</v>
      </c>
      <c r="B47" s="10">
        <v>43</v>
      </c>
      <c r="C47" s="13" t="s">
        <v>143</v>
      </c>
      <c r="D47" s="4"/>
      <c r="E47" s="4" t="s">
        <v>98</v>
      </c>
      <c r="F47" s="4" t="s">
        <v>32</v>
      </c>
      <c r="G47" s="4" t="s">
        <v>85</v>
      </c>
      <c r="H47" s="48"/>
    </row>
    <row r="48" spans="1:8" ht="25.5" x14ac:dyDescent="0.25">
      <c r="A48" s="10" t="s">
        <v>13</v>
      </c>
      <c r="B48" s="10">
        <v>44</v>
      </c>
      <c r="C48" s="13" t="s">
        <v>144</v>
      </c>
      <c r="D48" s="4"/>
      <c r="E48" s="4" t="s">
        <v>98</v>
      </c>
      <c r="F48" s="4" t="s">
        <v>34</v>
      </c>
      <c r="G48" s="4" t="s">
        <v>85</v>
      </c>
      <c r="H48" s="48"/>
    </row>
    <row r="49" spans="1:8" ht="38.25" x14ac:dyDescent="0.25">
      <c r="A49" s="10" t="s">
        <v>13</v>
      </c>
      <c r="B49" s="10">
        <v>45</v>
      </c>
      <c r="C49" s="11" t="s">
        <v>145</v>
      </c>
      <c r="D49" s="4"/>
      <c r="E49" s="4" t="s">
        <v>98</v>
      </c>
      <c r="F49" s="4" t="s">
        <v>30</v>
      </c>
      <c r="G49" s="4" t="s">
        <v>84</v>
      </c>
      <c r="H49" s="48"/>
    </row>
    <row r="50" spans="1:8" ht="25.5" x14ac:dyDescent="0.25">
      <c r="A50" s="10" t="s">
        <v>13</v>
      </c>
      <c r="B50" s="10">
        <v>46</v>
      </c>
      <c r="C50" s="13" t="s">
        <v>146</v>
      </c>
      <c r="D50" s="4"/>
      <c r="E50" s="4" t="s">
        <v>98</v>
      </c>
      <c r="F50" s="4" t="s">
        <v>34</v>
      </c>
      <c r="G50" s="4" t="s">
        <v>85</v>
      </c>
      <c r="H50" s="48"/>
    </row>
    <row r="51" spans="1:8" ht="38.25" x14ac:dyDescent="0.25">
      <c r="A51" s="10" t="s">
        <v>13</v>
      </c>
      <c r="B51" s="10">
        <v>47</v>
      </c>
      <c r="C51" s="4" t="s">
        <v>147</v>
      </c>
      <c r="D51" s="4"/>
      <c r="E51" s="4" t="s">
        <v>98</v>
      </c>
      <c r="F51" s="4" t="s">
        <v>32</v>
      </c>
      <c r="G51" s="4" t="s">
        <v>85</v>
      </c>
      <c r="H51" s="48"/>
    </row>
    <row r="52" spans="1:8" ht="51" x14ac:dyDescent="0.25">
      <c r="A52" s="10" t="s">
        <v>13</v>
      </c>
      <c r="B52" s="10">
        <v>48</v>
      </c>
      <c r="C52" s="4" t="s">
        <v>148</v>
      </c>
      <c r="D52" s="4"/>
      <c r="E52" s="4" t="s">
        <v>98</v>
      </c>
      <c r="F52" s="4" t="s">
        <v>34</v>
      </c>
      <c r="G52" s="4" t="s">
        <v>85</v>
      </c>
      <c r="H52" s="48"/>
    </row>
    <row r="53" spans="1:8" ht="25.5" x14ac:dyDescent="0.25">
      <c r="A53" s="10" t="s">
        <v>13</v>
      </c>
      <c r="B53" s="10">
        <v>49</v>
      </c>
      <c r="C53" s="4" t="s">
        <v>149</v>
      </c>
      <c r="D53" s="11"/>
      <c r="E53" s="4" t="s">
        <v>98</v>
      </c>
      <c r="F53" s="4" t="s">
        <v>32</v>
      </c>
      <c r="G53" s="4" t="s">
        <v>85</v>
      </c>
      <c r="H53" s="48"/>
    </row>
    <row r="54" spans="1:8" ht="25.5" x14ac:dyDescent="0.25">
      <c r="A54" s="10" t="s">
        <v>13</v>
      </c>
      <c r="B54" s="10">
        <v>50</v>
      </c>
      <c r="C54" s="13" t="s">
        <v>150</v>
      </c>
      <c r="D54" s="4"/>
      <c r="E54" s="4" t="s">
        <v>98</v>
      </c>
      <c r="F54" s="4" t="s">
        <v>32</v>
      </c>
      <c r="G54" s="4" t="s">
        <v>85</v>
      </c>
      <c r="H54" s="48"/>
    </row>
    <row r="55" spans="1:8" ht="63.75" x14ac:dyDescent="0.25">
      <c r="A55" s="10" t="s">
        <v>13</v>
      </c>
      <c r="B55" s="10">
        <v>51</v>
      </c>
      <c r="C55" s="11" t="s">
        <v>151</v>
      </c>
      <c r="D55" s="11"/>
      <c r="E55" s="4" t="s">
        <v>98</v>
      </c>
      <c r="F55" s="4" t="s">
        <v>34</v>
      </c>
      <c r="G55" s="4" t="s">
        <v>84</v>
      </c>
      <c r="H55" s="48"/>
    </row>
    <row r="56" spans="1:8" ht="25.5" x14ac:dyDescent="0.25">
      <c r="A56" s="10" t="s">
        <v>13</v>
      </c>
      <c r="B56" s="10">
        <v>52</v>
      </c>
      <c r="C56" s="1" t="s">
        <v>152</v>
      </c>
      <c r="D56" s="12"/>
      <c r="E56" s="4" t="s">
        <v>98</v>
      </c>
      <c r="F56" s="4" t="s">
        <v>30</v>
      </c>
      <c r="G56" s="4" t="s">
        <v>85</v>
      </c>
      <c r="H56" s="1"/>
    </row>
    <row r="57" spans="1:8" s="2" customFormat="1" ht="25.5" x14ac:dyDescent="0.25">
      <c r="A57" s="10" t="s">
        <v>13</v>
      </c>
      <c r="B57" s="10">
        <v>53</v>
      </c>
      <c r="C57" s="1" t="s">
        <v>153</v>
      </c>
      <c r="D57" s="1"/>
      <c r="E57" s="4" t="s">
        <v>98</v>
      </c>
      <c r="F57" s="4" t="s">
        <v>32</v>
      </c>
      <c r="G57" s="4" t="s">
        <v>85</v>
      </c>
      <c r="H57" s="1"/>
    </row>
    <row r="58" spans="1:8" s="2" customFormat="1" ht="25.5" x14ac:dyDescent="0.2">
      <c r="A58" s="10" t="s">
        <v>13</v>
      </c>
      <c r="B58" s="10">
        <v>54</v>
      </c>
      <c r="C58" s="2" t="s">
        <v>154</v>
      </c>
      <c r="E58" s="1" t="s">
        <v>98</v>
      </c>
      <c r="F58" s="2" t="s">
        <v>32</v>
      </c>
      <c r="G58" s="2" t="s">
        <v>85</v>
      </c>
      <c r="H58" s="48"/>
    </row>
    <row r="59" spans="1:8" ht="38.25" x14ac:dyDescent="0.25">
      <c r="A59" s="10" t="s">
        <v>13</v>
      </c>
      <c r="B59" s="10">
        <v>55</v>
      </c>
      <c r="C59" s="2" t="s">
        <v>155</v>
      </c>
      <c r="D59" s="2"/>
      <c r="E59" s="1" t="s">
        <v>98</v>
      </c>
      <c r="F59" s="2" t="s">
        <v>34</v>
      </c>
      <c r="G59" s="2" t="s">
        <v>85</v>
      </c>
      <c r="H59" s="48"/>
    </row>
    <row r="60" spans="1:8" ht="25.5" x14ac:dyDescent="0.25">
      <c r="A60" s="10" t="s">
        <v>13</v>
      </c>
      <c r="B60" s="10">
        <v>56</v>
      </c>
      <c r="C60" s="2" t="s">
        <v>156</v>
      </c>
      <c r="D60" s="12"/>
      <c r="E60" s="1" t="s">
        <v>98</v>
      </c>
      <c r="F60" s="1" t="s">
        <v>30</v>
      </c>
      <c r="G60" s="2" t="s">
        <v>85</v>
      </c>
      <c r="H60" s="48"/>
    </row>
    <row r="61" spans="1:8" x14ac:dyDescent="0.25">
      <c r="A61" s="14" t="s">
        <v>13</v>
      </c>
      <c r="B61" s="50" t="s">
        <v>157</v>
      </c>
      <c r="C61" s="51"/>
      <c r="D61" s="23"/>
      <c r="E61" s="15"/>
      <c r="F61" s="15"/>
      <c r="G61" s="15"/>
      <c r="H61" s="15"/>
    </row>
    <row r="62" spans="1:8" ht="38.25" x14ac:dyDescent="0.25">
      <c r="A62" s="10" t="s">
        <v>13</v>
      </c>
      <c r="B62" s="10">
        <v>57</v>
      </c>
      <c r="C62" s="11" t="s">
        <v>158</v>
      </c>
      <c r="D62" s="4"/>
      <c r="E62" s="16" t="s">
        <v>100</v>
      </c>
      <c r="F62" s="13"/>
      <c r="G62" s="13" t="s">
        <v>85</v>
      </c>
      <c r="H62" s="48"/>
    </row>
    <row r="63" spans="1:8" ht="25.5" x14ac:dyDescent="0.25">
      <c r="A63" s="10" t="s">
        <v>13</v>
      </c>
      <c r="B63" s="10">
        <v>58</v>
      </c>
      <c r="C63" s="2" t="s">
        <v>159</v>
      </c>
      <c r="D63" s="12"/>
      <c r="E63" s="2" t="s">
        <v>98</v>
      </c>
      <c r="F63" s="2" t="s">
        <v>32</v>
      </c>
      <c r="G63" s="2" t="s">
        <v>85</v>
      </c>
      <c r="H63" s="48"/>
    </row>
    <row r="64" spans="1:8" ht="38.25" x14ac:dyDescent="0.25">
      <c r="A64" s="10" t="s">
        <v>13</v>
      </c>
      <c r="B64" s="10">
        <v>59</v>
      </c>
      <c r="C64" s="2" t="s">
        <v>160</v>
      </c>
      <c r="D64" s="2"/>
      <c r="E64" s="2" t="s">
        <v>98</v>
      </c>
      <c r="F64" s="2" t="s">
        <v>30</v>
      </c>
      <c r="G64" s="2" t="s">
        <v>85</v>
      </c>
      <c r="H64" s="48"/>
    </row>
    <row r="65" spans="1:8" ht="25.5" x14ac:dyDescent="0.25">
      <c r="A65" s="10" t="s">
        <v>13</v>
      </c>
      <c r="B65" s="10">
        <v>60</v>
      </c>
      <c r="C65" s="1" t="s">
        <v>161</v>
      </c>
      <c r="D65" s="12"/>
      <c r="E65" s="1" t="s">
        <v>98</v>
      </c>
      <c r="F65" s="1" t="s">
        <v>30</v>
      </c>
      <c r="G65" s="1" t="s">
        <v>85</v>
      </c>
      <c r="H65" s="5"/>
    </row>
    <row r="66" spans="1:8" x14ac:dyDescent="0.25">
      <c r="A66" s="14" t="s">
        <v>13</v>
      </c>
      <c r="B66" s="14" t="s">
        <v>162</v>
      </c>
      <c r="C66" s="15"/>
      <c r="D66" s="15"/>
      <c r="E66" s="15"/>
      <c r="F66" s="15"/>
      <c r="G66" s="15"/>
      <c r="H66" s="15"/>
    </row>
    <row r="67" spans="1:8" ht="25.5" x14ac:dyDescent="0.25">
      <c r="A67" s="10" t="s">
        <v>13</v>
      </c>
      <c r="B67" s="10">
        <v>61</v>
      </c>
      <c r="C67" s="2" t="s">
        <v>163</v>
      </c>
      <c r="D67" s="12"/>
      <c r="E67" s="1" t="s">
        <v>98</v>
      </c>
      <c r="F67" s="1" t="s">
        <v>34</v>
      </c>
      <c r="G67" s="1" t="s">
        <v>85</v>
      </c>
      <c r="H67" s="12"/>
    </row>
    <row r="68" spans="1:8" ht="38.25" x14ac:dyDescent="0.25">
      <c r="A68" s="10" t="s">
        <v>13</v>
      </c>
      <c r="B68" s="10">
        <v>62</v>
      </c>
      <c r="C68" s="1" t="s">
        <v>164</v>
      </c>
      <c r="D68" s="12"/>
      <c r="E68" s="2" t="s">
        <v>98</v>
      </c>
      <c r="F68" s="2" t="s">
        <v>30</v>
      </c>
      <c r="G68" s="2" t="s">
        <v>85</v>
      </c>
      <c r="H68" s="48"/>
    </row>
    <row r="69" spans="1:8" ht="63.75" x14ac:dyDescent="0.25">
      <c r="A69" s="10" t="s">
        <v>13</v>
      </c>
      <c r="B69" s="10">
        <v>63</v>
      </c>
      <c r="C69" s="12" t="s">
        <v>165</v>
      </c>
      <c r="D69" s="12"/>
      <c r="E69" s="2" t="s">
        <v>100</v>
      </c>
      <c r="F69" s="1"/>
      <c r="G69" s="1" t="s">
        <v>85</v>
      </c>
      <c r="H69" s="12"/>
    </row>
    <row r="70" spans="1:8" x14ac:dyDescent="0.25">
      <c r="A70" s="10" t="s">
        <v>13</v>
      </c>
      <c r="B70" s="10">
        <v>64</v>
      </c>
      <c r="C70" s="1" t="s">
        <v>166</v>
      </c>
      <c r="D70" s="12"/>
      <c r="E70" s="2" t="s">
        <v>98</v>
      </c>
      <c r="F70" s="1" t="s">
        <v>30</v>
      </c>
      <c r="G70" s="1" t="s">
        <v>85</v>
      </c>
      <c r="H70" s="2"/>
    </row>
    <row r="71" spans="1:8" x14ac:dyDescent="0.25">
      <c r="A71" s="10" t="s">
        <v>13</v>
      </c>
      <c r="B71" s="10">
        <v>65</v>
      </c>
      <c r="C71" s="1" t="s">
        <v>167</v>
      </c>
      <c r="D71" s="1"/>
      <c r="E71" s="2" t="s">
        <v>98</v>
      </c>
      <c r="F71" s="1" t="s">
        <v>30</v>
      </c>
      <c r="G71" s="1" t="s">
        <v>85</v>
      </c>
      <c r="H71" s="12"/>
    </row>
    <row r="72" spans="1:8" ht="25.5" x14ac:dyDescent="0.25">
      <c r="A72" s="10" t="s">
        <v>13</v>
      </c>
      <c r="B72" s="10">
        <v>66</v>
      </c>
      <c r="C72" s="12" t="s">
        <v>168</v>
      </c>
      <c r="D72" s="1"/>
      <c r="E72" s="2" t="s">
        <v>100</v>
      </c>
      <c r="F72" s="1"/>
      <c r="G72" s="1" t="s">
        <v>85</v>
      </c>
      <c r="H72" s="12"/>
    </row>
    <row r="73" spans="1:8" ht="38.25" x14ac:dyDescent="0.25">
      <c r="A73" s="10" t="s">
        <v>13</v>
      </c>
      <c r="B73" s="10">
        <v>67</v>
      </c>
      <c r="C73" s="1" t="s">
        <v>169</v>
      </c>
      <c r="D73" s="1"/>
      <c r="E73" s="2" t="s">
        <v>100</v>
      </c>
      <c r="F73" s="1"/>
      <c r="G73" s="1" t="s">
        <v>85</v>
      </c>
      <c r="H73" s="12"/>
    </row>
    <row r="74" spans="1:8" ht="25.5" x14ac:dyDescent="0.25">
      <c r="A74" s="10" t="s">
        <v>13</v>
      </c>
      <c r="B74" s="10">
        <v>68</v>
      </c>
      <c r="C74" s="12" t="s">
        <v>170</v>
      </c>
      <c r="D74" s="12"/>
      <c r="E74" s="12" t="s">
        <v>98</v>
      </c>
      <c r="F74" s="12" t="s">
        <v>30</v>
      </c>
      <c r="G74" s="1" t="s">
        <v>85</v>
      </c>
      <c r="H74" s="12"/>
    </row>
    <row r="75" spans="1:8" x14ac:dyDescent="0.25">
      <c r="A75" s="10" t="s">
        <v>13</v>
      </c>
      <c r="B75" s="10">
        <v>69</v>
      </c>
      <c r="C75" s="12" t="s">
        <v>171</v>
      </c>
      <c r="D75" s="1"/>
      <c r="E75" s="2" t="s">
        <v>100</v>
      </c>
      <c r="F75" s="1"/>
      <c r="G75" s="1" t="s">
        <v>85</v>
      </c>
      <c r="H75" s="12"/>
    </row>
    <row r="76" spans="1:8" ht="25.5" x14ac:dyDescent="0.25">
      <c r="A76" s="10" t="s">
        <v>13</v>
      </c>
      <c r="B76" s="10">
        <v>70</v>
      </c>
      <c r="C76" s="1" t="s">
        <v>172</v>
      </c>
      <c r="D76" s="1"/>
      <c r="E76" s="2" t="s">
        <v>98</v>
      </c>
      <c r="F76" s="1" t="s">
        <v>30</v>
      </c>
      <c r="G76" s="1" t="s">
        <v>85</v>
      </c>
      <c r="H76" s="12"/>
    </row>
    <row r="77" spans="1:8" ht="25.5" x14ac:dyDescent="0.25">
      <c r="A77" s="10" t="s">
        <v>13</v>
      </c>
      <c r="B77" s="10">
        <v>71</v>
      </c>
      <c r="C77" s="12" t="s">
        <v>173</v>
      </c>
      <c r="D77" s="1"/>
      <c r="E77" s="2" t="s">
        <v>98</v>
      </c>
      <c r="F77" s="1" t="s">
        <v>30</v>
      </c>
      <c r="G77" s="1" t="s">
        <v>85</v>
      </c>
      <c r="H77" s="12"/>
    </row>
    <row r="78" spans="1:8" ht="25.5" x14ac:dyDescent="0.25">
      <c r="A78" s="10" t="s">
        <v>13</v>
      </c>
      <c r="B78" s="10">
        <v>72</v>
      </c>
      <c r="C78" s="1" t="s">
        <v>174</v>
      </c>
      <c r="D78" s="1"/>
      <c r="E78" s="2" t="s">
        <v>98</v>
      </c>
      <c r="F78" s="1" t="s">
        <v>30</v>
      </c>
      <c r="G78" s="1" t="s">
        <v>85</v>
      </c>
      <c r="H78" s="12"/>
    </row>
    <row r="79" spans="1:8" x14ac:dyDescent="0.25">
      <c r="A79" s="10" t="s">
        <v>13</v>
      </c>
      <c r="B79" s="10">
        <v>73</v>
      </c>
      <c r="C79" s="1" t="s">
        <v>175</v>
      </c>
      <c r="D79" s="1"/>
      <c r="E79" s="2" t="s">
        <v>100</v>
      </c>
      <c r="F79" s="1"/>
      <c r="G79" s="1" t="s">
        <v>85</v>
      </c>
      <c r="H79" s="12"/>
    </row>
    <row r="80" spans="1:8" ht="38.25" x14ac:dyDescent="0.25">
      <c r="A80" s="10" t="s">
        <v>13</v>
      </c>
      <c r="B80" s="10">
        <v>74</v>
      </c>
      <c r="C80" s="12" t="s">
        <v>176</v>
      </c>
      <c r="D80" s="12"/>
      <c r="E80" s="1" t="s">
        <v>98</v>
      </c>
      <c r="F80" s="1" t="s">
        <v>34</v>
      </c>
      <c r="G80" s="1" t="s">
        <v>85</v>
      </c>
      <c r="H80" s="12"/>
    </row>
    <row r="81" spans="1:8" ht="25.5" x14ac:dyDescent="0.25">
      <c r="A81" s="10" t="s">
        <v>13</v>
      </c>
      <c r="B81" s="10">
        <v>75</v>
      </c>
      <c r="C81" s="1" t="s">
        <v>177</v>
      </c>
      <c r="D81" s="12"/>
      <c r="E81" s="1" t="s">
        <v>98</v>
      </c>
      <c r="F81" s="1" t="s">
        <v>30</v>
      </c>
      <c r="G81" s="1" t="s">
        <v>85</v>
      </c>
      <c r="H81" s="12"/>
    </row>
    <row r="82" spans="1:8" x14ac:dyDescent="0.25">
      <c r="A82" s="10" t="s">
        <v>13</v>
      </c>
      <c r="B82" s="10">
        <v>76</v>
      </c>
      <c r="C82" s="1" t="s">
        <v>178</v>
      </c>
      <c r="D82" s="12"/>
      <c r="E82" s="1" t="s">
        <v>98</v>
      </c>
      <c r="F82" s="1" t="s">
        <v>30</v>
      </c>
      <c r="G82" s="1" t="s">
        <v>85</v>
      </c>
      <c r="H82" s="12"/>
    </row>
    <row r="83" spans="1:8" ht="63.75" x14ac:dyDescent="0.25">
      <c r="A83" s="10" t="s">
        <v>13</v>
      </c>
      <c r="B83" s="10">
        <v>77</v>
      </c>
      <c r="C83" s="12" t="s">
        <v>179</v>
      </c>
      <c r="D83" s="12"/>
      <c r="E83" s="1" t="s">
        <v>98</v>
      </c>
      <c r="F83" s="1" t="s">
        <v>34</v>
      </c>
      <c r="G83" s="1" t="s">
        <v>84</v>
      </c>
      <c r="H83" s="12"/>
    </row>
    <row r="84" spans="1:8" x14ac:dyDescent="0.25">
      <c r="A84" s="14" t="s">
        <v>13</v>
      </c>
      <c r="B84" s="14" t="s">
        <v>180</v>
      </c>
      <c r="C84" s="15"/>
      <c r="D84" s="15"/>
      <c r="E84" s="15"/>
      <c r="F84" s="15"/>
      <c r="G84" s="47"/>
      <c r="H84" s="15"/>
    </row>
    <row r="85" spans="1:8" ht="25.5" x14ac:dyDescent="0.25">
      <c r="A85" s="10" t="s">
        <v>13</v>
      </c>
      <c r="B85" s="10">
        <v>78</v>
      </c>
      <c r="C85" s="1" t="s">
        <v>181</v>
      </c>
      <c r="D85" s="28"/>
      <c r="E85" s="1" t="s">
        <v>100</v>
      </c>
      <c r="F85" s="12"/>
      <c r="G85" s="1" t="s">
        <v>85</v>
      </c>
      <c r="H85" s="28"/>
    </row>
    <row r="86" spans="1:8" x14ac:dyDescent="0.25">
      <c r="A86" s="14" t="s">
        <v>13</v>
      </c>
      <c r="B86" s="14" t="s">
        <v>182</v>
      </c>
      <c r="C86" s="15"/>
      <c r="D86" s="15"/>
      <c r="E86" s="15"/>
      <c r="F86" s="15"/>
      <c r="G86" s="47"/>
      <c r="H86" s="15"/>
    </row>
    <row r="87" spans="1:8" ht="25.5" x14ac:dyDescent="0.25">
      <c r="A87" s="10" t="s">
        <v>13</v>
      </c>
      <c r="B87" s="10">
        <v>79</v>
      </c>
      <c r="C87" s="4" t="s">
        <v>183</v>
      </c>
      <c r="D87" s="12"/>
      <c r="E87" s="16" t="s">
        <v>98</v>
      </c>
      <c r="F87" s="13" t="s">
        <v>30</v>
      </c>
      <c r="G87" s="4" t="s">
        <v>85</v>
      </c>
      <c r="H87" s="12"/>
    </row>
    <row r="88" spans="1:8" x14ac:dyDescent="0.25">
      <c r="A88" s="10" t="s">
        <v>13</v>
      </c>
      <c r="B88" s="10">
        <v>80</v>
      </c>
      <c r="C88" s="12" t="s">
        <v>184</v>
      </c>
      <c r="D88" s="12"/>
      <c r="E88" s="12" t="s">
        <v>100</v>
      </c>
      <c r="F88" s="12"/>
      <c r="G88" s="1" t="s">
        <v>85</v>
      </c>
      <c r="H88" s="12"/>
    </row>
    <row r="89" spans="1:8" ht="25.5" x14ac:dyDescent="0.25">
      <c r="A89" s="10" t="s">
        <v>13</v>
      </c>
      <c r="B89" s="10">
        <v>81</v>
      </c>
      <c r="C89" s="1" t="s">
        <v>185</v>
      </c>
      <c r="D89" s="25"/>
      <c r="E89" s="2" t="s">
        <v>100</v>
      </c>
      <c r="F89" s="1"/>
      <c r="G89" s="1" t="s">
        <v>85</v>
      </c>
      <c r="H89" s="25"/>
    </row>
    <row r="90" spans="1:8" ht="25.5" x14ac:dyDescent="0.25">
      <c r="A90" s="10" t="s">
        <v>13</v>
      </c>
      <c r="B90" s="10">
        <v>82</v>
      </c>
      <c r="C90" s="12" t="s">
        <v>186</v>
      </c>
      <c r="D90" s="26"/>
      <c r="E90" s="2" t="s">
        <v>98</v>
      </c>
      <c r="F90" s="1" t="s">
        <v>30</v>
      </c>
      <c r="G90" s="1" t="s">
        <v>85</v>
      </c>
      <c r="H90" s="26"/>
    </row>
    <row r="91" spans="1:8" ht="38.25" x14ac:dyDescent="0.25">
      <c r="A91" s="10" t="s">
        <v>13</v>
      </c>
      <c r="B91" s="10">
        <v>83</v>
      </c>
      <c r="C91" s="1" t="s">
        <v>187</v>
      </c>
      <c r="D91" s="26"/>
      <c r="E91" s="2" t="s">
        <v>100</v>
      </c>
      <c r="F91" s="1"/>
      <c r="G91" s="1" t="s">
        <v>85</v>
      </c>
      <c r="H91" s="26"/>
    </row>
    <row r="92" spans="1:8" ht="25.5" x14ac:dyDescent="0.25">
      <c r="A92" s="10" t="s">
        <v>13</v>
      </c>
      <c r="B92" s="10">
        <v>84</v>
      </c>
      <c r="C92" s="1" t="s">
        <v>188</v>
      </c>
      <c r="D92" s="1"/>
      <c r="E92" s="1" t="s">
        <v>98</v>
      </c>
      <c r="F92" s="1" t="s">
        <v>30</v>
      </c>
      <c r="G92" s="1" t="s">
        <v>85</v>
      </c>
      <c r="H92" s="1"/>
    </row>
    <row r="93" spans="1:8" ht="63.75" x14ac:dyDescent="0.25">
      <c r="A93" s="10" t="s">
        <v>13</v>
      </c>
      <c r="B93" s="10">
        <v>85</v>
      </c>
      <c r="C93" s="1" t="s">
        <v>189</v>
      </c>
      <c r="D93" s="12"/>
      <c r="E93" s="2" t="s">
        <v>100</v>
      </c>
      <c r="F93" s="1"/>
      <c r="G93" s="1" t="s">
        <v>85</v>
      </c>
      <c r="H93" s="1"/>
    </row>
    <row r="94" spans="1:8" ht="25.5" x14ac:dyDescent="0.25">
      <c r="A94" s="10" t="s">
        <v>13</v>
      </c>
      <c r="B94" s="10">
        <v>86</v>
      </c>
      <c r="C94" s="12" t="s">
        <v>190</v>
      </c>
      <c r="D94" s="12"/>
      <c r="E94" s="2" t="s">
        <v>100</v>
      </c>
      <c r="F94" s="1"/>
      <c r="G94" s="1" t="s">
        <v>85</v>
      </c>
      <c r="H94" s="1"/>
    </row>
    <row r="95" spans="1:8" ht="38.25" x14ac:dyDescent="0.25">
      <c r="A95" s="10" t="s">
        <v>13</v>
      </c>
      <c r="B95" s="10">
        <v>88</v>
      </c>
      <c r="C95" s="1" t="s">
        <v>191</v>
      </c>
      <c r="D95" s="1"/>
      <c r="E95" s="2" t="s">
        <v>100</v>
      </c>
      <c r="F95" s="1"/>
      <c r="G95" s="1" t="s">
        <v>85</v>
      </c>
      <c r="H95" s="1"/>
    </row>
    <row r="96" spans="1:8" ht="25.5" x14ac:dyDescent="0.25">
      <c r="A96" s="10" t="s">
        <v>13</v>
      </c>
      <c r="B96" s="10">
        <v>89</v>
      </c>
      <c r="C96" s="1" t="s">
        <v>192</v>
      </c>
      <c r="D96" s="1"/>
      <c r="E96" s="2" t="s">
        <v>98</v>
      </c>
      <c r="F96" s="1" t="s">
        <v>30</v>
      </c>
      <c r="G96" s="1" t="s">
        <v>85</v>
      </c>
      <c r="H96" s="1"/>
    </row>
    <row r="97" spans="1:8" ht="25.5" x14ac:dyDescent="0.25">
      <c r="A97" s="10" t="s">
        <v>13</v>
      </c>
      <c r="B97" s="10">
        <v>90</v>
      </c>
      <c r="C97" s="1" t="s">
        <v>193</v>
      </c>
      <c r="D97" s="1"/>
      <c r="E97" s="2" t="s">
        <v>98</v>
      </c>
      <c r="F97" s="1" t="s">
        <v>30</v>
      </c>
      <c r="G97" s="1" t="s">
        <v>85</v>
      </c>
      <c r="H97" s="1"/>
    </row>
    <row r="98" spans="1:8" ht="89.25" x14ac:dyDescent="0.25">
      <c r="A98" s="10" t="s">
        <v>13</v>
      </c>
      <c r="B98" s="10">
        <v>91</v>
      </c>
      <c r="C98" s="1" t="s">
        <v>194</v>
      </c>
      <c r="D98" s="1"/>
      <c r="E98" s="2" t="s">
        <v>100</v>
      </c>
      <c r="F98" s="1"/>
      <c r="G98" s="1" t="s">
        <v>85</v>
      </c>
      <c r="H98" s="1"/>
    </row>
    <row r="99" spans="1:8" ht="38.25" x14ac:dyDescent="0.25">
      <c r="A99" s="10" t="s">
        <v>13</v>
      </c>
      <c r="B99" s="10">
        <v>92</v>
      </c>
      <c r="C99" s="12" t="s">
        <v>195</v>
      </c>
      <c r="D99" s="1"/>
      <c r="E99" s="2" t="s">
        <v>98</v>
      </c>
      <c r="F99" s="1" t="s">
        <v>30</v>
      </c>
      <c r="G99" s="1" t="s">
        <v>84</v>
      </c>
      <c r="H99" s="1"/>
    </row>
    <row r="100" spans="1:8" ht="25.5" x14ac:dyDescent="0.25">
      <c r="A100" s="10" t="s">
        <v>13</v>
      </c>
      <c r="B100" s="10">
        <v>93</v>
      </c>
      <c r="C100" s="1" t="s">
        <v>196</v>
      </c>
      <c r="D100" s="1"/>
      <c r="E100" s="2" t="s">
        <v>98</v>
      </c>
      <c r="F100" s="1" t="s">
        <v>30</v>
      </c>
      <c r="G100" s="1" t="s">
        <v>85</v>
      </c>
      <c r="H100" s="12"/>
    </row>
    <row r="101" spans="1:8" ht="51" x14ac:dyDescent="0.25">
      <c r="A101" s="10" t="s">
        <v>13</v>
      </c>
      <c r="B101" s="10">
        <v>94</v>
      </c>
      <c r="C101" s="12" t="s">
        <v>197</v>
      </c>
      <c r="D101" s="12"/>
      <c r="E101" s="1" t="s">
        <v>98</v>
      </c>
      <c r="F101" s="1" t="s">
        <v>30</v>
      </c>
      <c r="G101" s="1" t="s">
        <v>84</v>
      </c>
      <c r="H101" s="12"/>
    </row>
    <row r="102" spans="1:8" ht="25.5" x14ac:dyDescent="0.25">
      <c r="A102" s="10" t="s">
        <v>13</v>
      </c>
      <c r="B102" s="10">
        <v>96</v>
      </c>
      <c r="C102" s="1" t="s">
        <v>198</v>
      </c>
      <c r="D102" s="1"/>
      <c r="E102" s="2" t="s">
        <v>100</v>
      </c>
      <c r="F102" s="1"/>
      <c r="G102" s="1" t="s">
        <v>85</v>
      </c>
      <c r="H102" s="1"/>
    </row>
    <row r="103" spans="1:8" ht="38.25" x14ac:dyDescent="0.25">
      <c r="A103" s="10" t="s">
        <v>13</v>
      </c>
      <c r="B103" s="10">
        <v>100</v>
      </c>
      <c r="C103" s="1" t="s">
        <v>199</v>
      </c>
      <c r="D103" s="1"/>
      <c r="E103" s="2" t="s">
        <v>100</v>
      </c>
      <c r="F103" s="1"/>
      <c r="G103" s="1" t="s">
        <v>85</v>
      </c>
      <c r="H103" s="1"/>
    </row>
    <row r="104" spans="1:8" x14ac:dyDescent="0.25">
      <c r="A104" s="10" t="s">
        <v>13</v>
      </c>
      <c r="B104" s="10">
        <v>102</v>
      </c>
      <c r="C104" s="12" t="s">
        <v>200</v>
      </c>
      <c r="D104" s="12"/>
      <c r="E104" s="2" t="s">
        <v>100</v>
      </c>
      <c r="F104" s="1"/>
      <c r="G104" s="1" t="s">
        <v>85</v>
      </c>
      <c r="H104" s="12"/>
    </row>
    <row r="105" spans="1:8" ht="25.5" x14ac:dyDescent="0.25">
      <c r="A105" s="10" t="s">
        <v>13</v>
      </c>
      <c r="B105" s="10">
        <v>103</v>
      </c>
      <c r="C105" s="1" t="s">
        <v>201</v>
      </c>
      <c r="D105" s="1"/>
      <c r="E105" s="2" t="s">
        <v>100</v>
      </c>
      <c r="F105" s="1"/>
      <c r="G105" s="1" t="s">
        <v>85</v>
      </c>
      <c r="H105" s="12"/>
    </row>
    <row r="106" spans="1:8" ht="25.5" x14ac:dyDescent="0.25">
      <c r="A106" s="10" t="s">
        <v>13</v>
      </c>
      <c r="B106" s="10">
        <v>104</v>
      </c>
      <c r="C106" s="1" t="s">
        <v>202</v>
      </c>
      <c r="D106" s="1"/>
      <c r="E106" s="2" t="s">
        <v>100</v>
      </c>
      <c r="F106" s="1"/>
      <c r="G106" s="1" t="s">
        <v>85</v>
      </c>
      <c r="H106" s="12"/>
    </row>
    <row r="107" spans="1:8" x14ac:dyDescent="0.25">
      <c r="A107" s="14" t="s">
        <v>13</v>
      </c>
      <c r="B107" s="14" t="s">
        <v>203</v>
      </c>
      <c r="C107" s="15"/>
      <c r="D107" s="15"/>
      <c r="E107" s="15"/>
      <c r="F107" s="15"/>
      <c r="G107" s="47"/>
      <c r="H107" s="15"/>
    </row>
    <row r="108" spans="1:8" ht="25.5" x14ac:dyDescent="0.25">
      <c r="A108" s="10" t="s">
        <v>13</v>
      </c>
      <c r="B108" s="10">
        <v>105</v>
      </c>
      <c r="C108" s="1" t="s">
        <v>204</v>
      </c>
      <c r="D108" s="12"/>
      <c r="E108" s="2" t="s">
        <v>100</v>
      </c>
      <c r="F108" s="49"/>
      <c r="G108" s="1" t="s">
        <v>85</v>
      </c>
      <c r="H108" s="12"/>
    </row>
    <row r="109" spans="1:8" ht="25.5" x14ac:dyDescent="0.25">
      <c r="A109" s="10" t="s">
        <v>13</v>
      </c>
      <c r="B109" s="10">
        <v>106</v>
      </c>
      <c r="C109" s="12" t="s">
        <v>205</v>
      </c>
      <c r="D109" s="25"/>
      <c r="E109" s="2" t="s">
        <v>100</v>
      </c>
      <c r="F109" s="1"/>
      <c r="G109" s="1" t="s">
        <v>85</v>
      </c>
      <c r="H109" s="25"/>
    </row>
    <row r="110" spans="1:8" ht="51" x14ac:dyDescent="0.25">
      <c r="A110" s="10" t="s">
        <v>13</v>
      </c>
      <c r="B110" s="10">
        <v>107</v>
      </c>
      <c r="C110" s="1" t="s">
        <v>206</v>
      </c>
      <c r="D110" s="12"/>
      <c r="E110" s="2" t="s">
        <v>100</v>
      </c>
      <c r="F110" s="49"/>
      <c r="G110" s="1" t="s">
        <v>85</v>
      </c>
      <c r="H110" s="12"/>
    </row>
    <row r="111" spans="1:8" ht="38.25" x14ac:dyDescent="0.25">
      <c r="A111" s="10" t="s">
        <v>13</v>
      </c>
      <c r="B111" s="10">
        <v>108</v>
      </c>
      <c r="C111" s="1" t="s">
        <v>207</v>
      </c>
      <c r="D111" s="12"/>
      <c r="E111" s="2" t="s">
        <v>100</v>
      </c>
      <c r="F111" s="49"/>
      <c r="G111" s="1" t="s">
        <v>85</v>
      </c>
      <c r="H111" s="12"/>
    </row>
    <row r="112" spans="1:8" ht="102" x14ac:dyDescent="0.25">
      <c r="A112" s="10" t="s">
        <v>13</v>
      </c>
      <c r="B112" s="10">
        <v>109</v>
      </c>
      <c r="C112" s="1" t="s">
        <v>208</v>
      </c>
      <c r="D112" s="12"/>
      <c r="E112" s="2" t="s">
        <v>100</v>
      </c>
      <c r="F112" s="49"/>
      <c r="G112" s="1" t="s">
        <v>85</v>
      </c>
      <c r="H112" s="12"/>
    </row>
    <row r="113" spans="1:8" x14ac:dyDescent="0.25">
      <c r="A113" s="14" t="s">
        <v>14</v>
      </c>
      <c r="B113" s="7" t="s">
        <v>209</v>
      </c>
      <c r="C113" s="7"/>
      <c r="D113" s="7"/>
      <c r="E113" s="7"/>
      <c r="F113" s="7"/>
      <c r="G113" s="7"/>
      <c r="H113" s="7"/>
    </row>
    <row r="114" spans="1:8" ht="38.25" x14ac:dyDescent="0.25">
      <c r="A114" s="10" t="s">
        <v>14</v>
      </c>
      <c r="B114" s="10">
        <v>110</v>
      </c>
      <c r="C114" s="1" t="s">
        <v>210</v>
      </c>
      <c r="D114" s="12"/>
      <c r="E114" s="1" t="s">
        <v>98</v>
      </c>
      <c r="F114" s="1" t="s">
        <v>30</v>
      </c>
      <c r="G114" s="1" t="s">
        <v>85</v>
      </c>
      <c r="H114" s="1"/>
    </row>
    <row r="115" spans="1:8" ht="38.25" x14ac:dyDescent="0.25">
      <c r="A115" s="10" t="s">
        <v>14</v>
      </c>
      <c r="B115" s="10">
        <v>111</v>
      </c>
      <c r="C115" s="1" t="s">
        <v>211</v>
      </c>
      <c r="D115" s="12"/>
      <c r="E115" s="1" t="s">
        <v>100</v>
      </c>
      <c r="F115" s="1"/>
      <c r="G115" s="1" t="s">
        <v>85</v>
      </c>
      <c r="H115" s="1"/>
    </row>
    <row r="116" spans="1:8" ht="51" x14ac:dyDescent="0.25">
      <c r="A116" s="10" t="s">
        <v>14</v>
      </c>
      <c r="B116" s="10">
        <v>112</v>
      </c>
      <c r="C116" s="12" t="s">
        <v>212</v>
      </c>
      <c r="D116" s="1"/>
      <c r="E116" s="1" t="s">
        <v>98</v>
      </c>
      <c r="F116" s="1" t="s">
        <v>30</v>
      </c>
      <c r="G116" s="1" t="s">
        <v>84</v>
      </c>
      <c r="H116" s="1"/>
    </row>
    <row r="117" spans="1:8" ht="25.5" x14ac:dyDescent="0.25">
      <c r="A117" s="10" t="s">
        <v>14</v>
      </c>
      <c r="B117" s="10">
        <v>113</v>
      </c>
      <c r="C117" s="1" t="s">
        <v>213</v>
      </c>
      <c r="D117" s="12"/>
      <c r="E117" s="1" t="s">
        <v>98</v>
      </c>
      <c r="F117" s="1" t="s">
        <v>30</v>
      </c>
      <c r="G117" s="1" t="s">
        <v>85</v>
      </c>
      <c r="H117" s="1"/>
    </row>
    <row r="118" spans="1:8" ht="25.5" x14ac:dyDescent="0.25">
      <c r="A118" s="10" t="s">
        <v>14</v>
      </c>
      <c r="B118" s="10">
        <v>114</v>
      </c>
      <c r="C118" s="1" t="s">
        <v>214</v>
      </c>
      <c r="D118" s="12"/>
      <c r="E118" s="1" t="s">
        <v>98</v>
      </c>
      <c r="F118" s="1" t="s">
        <v>32</v>
      </c>
      <c r="G118" s="1" t="s">
        <v>85</v>
      </c>
      <c r="H118" s="1"/>
    </row>
    <row r="119" spans="1:8" ht="38.25" x14ac:dyDescent="0.25">
      <c r="A119" s="10" t="s">
        <v>14</v>
      </c>
      <c r="B119" s="10">
        <v>115</v>
      </c>
      <c r="C119" s="1" t="s">
        <v>215</v>
      </c>
      <c r="D119" s="12"/>
      <c r="E119" s="1" t="s">
        <v>98</v>
      </c>
      <c r="F119" s="1" t="s">
        <v>34</v>
      </c>
      <c r="G119" s="1" t="s">
        <v>85</v>
      </c>
      <c r="H119" s="1"/>
    </row>
    <row r="120" spans="1:8" ht="63.75" x14ac:dyDescent="0.25">
      <c r="A120" s="10" t="s">
        <v>14</v>
      </c>
      <c r="B120" s="10">
        <v>116</v>
      </c>
      <c r="C120" s="12" t="s">
        <v>216</v>
      </c>
      <c r="D120" s="12"/>
      <c r="E120" s="1" t="s">
        <v>98</v>
      </c>
      <c r="F120" s="1" t="s">
        <v>30</v>
      </c>
      <c r="G120" s="1" t="s">
        <v>84</v>
      </c>
      <c r="H120" s="1"/>
    </row>
    <row r="121" spans="1:8" ht="38.25" x14ac:dyDescent="0.25">
      <c r="A121" s="10" t="s">
        <v>14</v>
      </c>
      <c r="B121" s="10">
        <v>117</v>
      </c>
      <c r="C121" s="1" t="s">
        <v>217</v>
      </c>
      <c r="D121" s="1"/>
      <c r="E121" s="2" t="s">
        <v>98</v>
      </c>
      <c r="F121" s="2" t="s">
        <v>34</v>
      </c>
      <c r="G121" s="1" t="s">
        <v>85</v>
      </c>
      <c r="H121" s="2"/>
    </row>
    <row r="122" spans="1:8" ht="38.25" x14ac:dyDescent="0.25">
      <c r="A122" s="10" t="s">
        <v>14</v>
      </c>
      <c r="B122" s="10">
        <v>118</v>
      </c>
      <c r="C122" s="1" t="s">
        <v>218</v>
      </c>
      <c r="D122" s="1"/>
      <c r="E122" s="2" t="s">
        <v>98</v>
      </c>
      <c r="F122" s="2" t="s">
        <v>30</v>
      </c>
      <c r="G122" s="1" t="s">
        <v>85</v>
      </c>
      <c r="H122" s="2"/>
    </row>
    <row r="123" spans="1:8" x14ac:dyDescent="0.25">
      <c r="A123" s="14" t="s">
        <v>14</v>
      </c>
      <c r="B123" s="14" t="s">
        <v>219</v>
      </c>
      <c r="C123" s="15"/>
      <c r="D123" s="15"/>
      <c r="E123" s="15"/>
      <c r="F123" s="15"/>
      <c r="G123" s="15"/>
      <c r="H123" s="14"/>
    </row>
    <row r="124" spans="1:8" ht="76.5" x14ac:dyDescent="0.25">
      <c r="A124" s="10" t="s">
        <v>14</v>
      </c>
      <c r="B124" s="10">
        <v>119</v>
      </c>
      <c r="C124" s="12" t="s">
        <v>220</v>
      </c>
      <c r="D124" s="1"/>
      <c r="E124" s="1" t="s">
        <v>98</v>
      </c>
      <c r="F124" s="1" t="s">
        <v>30</v>
      </c>
      <c r="G124" s="1" t="s">
        <v>84</v>
      </c>
      <c r="H124" s="48"/>
    </row>
    <row r="125" spans="1:8" ht="51" x14ac:dyDescent="0.25">
      <c r="A125" s="10" t="s">
        <v>14</v>
      </c>
      <c r="B125" s="10">
        <v>120</v>
      </c>
      <c r="C125" s="12" t="s">
        <v>221</v>
      </c>
      <c r="D125" s="1"/>
      <c r="E125" s="1" t="s">
        <v>98</v>
      </c>
      <c r="F125" s="1" t="s">
        <v>30</v>
      </c>
      <c r="G125" s="1" t="s">
        <v>84</v>
      </c>
      <c r="H125" s="48"/>
    </row>
    <row r="126" spans="1:8" ht="38.25" x14ac:dyDescent="0.25">
      <c r="A126" s="10" t="s">
        <v>14</v>
      </c>
      <c r="B126" s="10">
        <v>121</v>
      </c>
      <c r="C126" s="1" t="s">
        <v>222</v>
      </c>
      <c r="D126" s="1"/>
      <c r="E126" s="1" t="s">
        <v>98</v>
      </c>
      <c r="F126" s="1" t="s">
        <v>34</v>
      </c>
      <c r="G126" s="1" t="s">
        <v>85</v>
      </c>
      <c r="H126" s="48"/>
    </row>
    <row r="127" spans="1:8" ht="63.75" x14ac:dyDescent="0.25">
      <c r="A127" s="10" t="s">
        <v>14</v>
      </c>
      <c r="B127" s="10">
        <v>122</v>
      </c>
      <c r="C127" s="12" t="s">
        <v>223</v>
      </c>
      <c r="D127" s="12"/>
      <c r="E127" s="1" t="s">
        <v>98</v>
      </c>
      <c r="F127" s="1" t="s">
        <v>34</v>
      </c>
      <c r="G127" s="1" t="s">
        <v>84</v>
      </c>
      <c r="H127" s="48"/>
    </row>
    <row r="128" spans="1:8" ht="25.5" x14ac:dyDescent="0.25">
      <c r="A128" s="10" t="s">
        <v>14</v>
      </c>
      <c r="B128" s="10">
        <v>123</v>
      </c>
      <c r="C128" s="1" t="s">
        <v>224</v>
      </c>
      <c r="D128" s="1"/>
      <c r="E128" s="1" t="s">
        <v>98</v>
      </c>
      <c r="F128" s="1" t="s">
        <v>30</v>
      </c>
      <c r="G128" s="1" t="s">
        <v>85</v>
      </c>
      <c r="H128" s="48"/>
    </row>
    <row r="129" spans="1:8" ht="38.25" x14ac:dyDescent="0.25">
      <c r="A129" s="10" t="s">
        <v>14</v>
      </c>
      <c r="B129" s="10">
        <v>124</v>
      </c>
      <c r="C129" s="1" t="s">
        <v>225</v>
      </c>
      <c r="D129" s="1"/>
      <c r="E129" s="1" t="s">
        <v>98</v>
      </c>
      <c r="F129" s="1" t="s">
        <v>30</v>
      </c>
      <c r="G129" s="1" t="s">
        <v>85</v>
      </c>
      <c r="H129" s="48"/>
    </row>
    <row r="130" spans="1:8" ht="38.25" x14ac:dyDescent="0.25">
      <c r="A130" s="10" t="s">
        <v>14</v>
      </c>
      <c r="B130" s="10">
        <v>125</v>
      </c>
      <c r="C130" s="1" t="s">
        <v>226</v>
      </c>
      <c r="D130" s="1"/>
      <c r="E130" s="1" t="s">
        <v>98</v>
      </c>
      <c r="F130" s="1" t="s">
        <v>34</v>
      </c>
      <c r="G130" s="1" t="s">
        <v>85</v>
      </c>
      <c r="H130" s="48"/>
    </row>
    <row r="131" spans="1:8" ht="38.25" x14ac:dyDescent="0.25">
      <c r="A131" s="10" t="s">
        <v>14</v>
      </c>
      <c r="B131" s="10">
        <v>126</v>
      </c>
      <c r="C131" s="1" t="s">
        <v>227</v>
      </c>
      <c r="D131" s="1"/>
      <c r="E131" s="1" t="s">
        <v>98</v>
      </c>
      <c r="F131" s="1" t="s">
        <v>34</v>
      </c>
      <c r="G131" s="1" t="s">
        <v>85</v>
      </c>
      <c r="H131" s="48"/>
    </row>
    <row r="132" spans="1:8" ht="38.25" x14ac:dyDescent="0.25">
      <c r="A132" s="10" t="s">
        <v>14</v>
      </c>
      <c r="B132" s="10">
        <v>127</v>
      </c>
      <c r="C132" s="1" t="s">
        <v>228</v>
      </c>
      <c r="D132" s="1"/>
      <c r="E132" s="1" t="s">
        <v>98</v>
      </c>
      <c r="F132" s="1" t="s">
        <v>30</v>
      </c>
      <c r="G132" s="1" t="s">
        <v>85</v>
      </c>
      <c r="H132" s="48"/>
    </row>
    <row r="133" spans="1:8" ht="38.25" x14ac:dyDescent="0.25">
      <c r="A133" s="10" t="s">
        <v>14</v>
      </c>
      <c r="B133" s="10">
        <v>128</v>
      </c>
      <c r="C133" s="1" t="s">
        <v>229</v>
      </c>
      <c r="D133" s="1"/>
      <c r="E133" s="1" t="s">
        <v>98</v>
      </c>
      <c r="F133" s="1" t="s">
        <v>34</v>
      </c>
      <c r="G133" s="1" t="s">
        <v>85</v>
      </c>
      <c r="H133" s="48"/>
    </row>
    <row r="134" spans="1:8" ht="25.5" x14ac:dyDescent="0.25">
      <c r="A134" s="10" t="s">
        <v>14</v>
      </c>
      <c r="B134" s="10">
        <v>129</v>
      </c>
      <c r="C134" s="1" t="s">
        <v>230</v>
      </c>
      <c r="D134" s="1"/>
      <c r="E134" s="1" t="s">
        <v>98</v>
      </c>
      <c r="F134" s="1" t="s">
        <v>34</v>
      </c>
      <c r="G134" s="1" t="s">
        <v>85</v>
      </c>
      <c r="H134" s="48"/>
    </row>
    <row r="135" spans="1:8" ht="89.25" x14ac:dyDescent="0.25">
      <c r="A135" s="10" t="s">
        <v>14</v>
      </c>
      <c r="B135" s="10">
        <v>130</v>
      </c>
      <c r="C135" s="12" t="s">
        <v>231</v>
      </c>
      <c r="D135" s="1"/>
      <c r="E135" s="1" t="s">
        <v>98</v>
      </c>
      <c r="F135" s="1" t="s">
        <v>30</v>
      </c>
      <c r="G135" s="1" t="s">
        <v>84</v>
      </c>
      <c r="H135" s="48"/>
    </row>
    <row r="136" spans="1:8" ht="25.5" x14ac:dyDescent="0.25">
      <c r="A136" s="10" t="s">
        <v>14</v>
      </c>
      <c r="B136" s="10">
        <v>131</v>
      </c>
      <c r="C136" s="1" t="s">
        <v>232</v>
      </c>
      <c r="D136" s="1"/>
      <c r="E136" s="1" t="s">
        <v>100</v>
      </c>
      <c r="F136" s="1"/>
      <c r="G136" s="1" t="s">
        <v>85</v>
      </c>
      <c r="H136" s="48"/>
    </row>
    <row r="137" spans="1:8" ht="51" x14ac:dyDescent="0.25">
      <c r="A137" s="10" t="s">
        <v>14</v>
      </c>
      <c r="B137" s="10">
        <v>132</v>
      </c>
      <c r="C137" s="1" t="s">
        <v>233</v>
      </c>
      <c r="D137" s="1"/>
      <c r="E137" s="1" t="s">
        <v>98</v>
      </c>
      <c r="F137" s="1" t="s">
        <v>30</v>
      </c>
      <c r="G137" s="1" t="s">
        <v>85</v>
      </c>
      <c r="H137" s="48"/>
    </row>
    <row r="138" spans="1:8" ht="38.25" x14ac:dyDescent="0.25">
      <c r="A138" s="10" t="s">
        <v>14</v>
      </c>
      <c r="B138" s="10">
        <v>133</v>
      </c>
      <c r="C138" s="1" t="s">
        <v>234</v>
      </c>
      <c r="D138" s="1"/>
      <c r="E138" s="1" t="s">
        <v>98</v>
      </c>
      <c r="F138" s="1" t="s">
        <v>30</v>
      </c>
      <c r="G138" s="1" t="s">
        <v>85</v>
      </c>
      <c r="H138" s="48"/>
    </row>
    <row r="139" spans="1:8" ht="38.25" x14ac:dyDescent="0.25">
      <c r="A139" s="10" t="s">
        <v>14</v>
      </c>
      <c r="B139" s="10">
        <v>134</v>
      </c>
      <c r="C139" s="1" t="s">
        <v>235</v>
      </c>
      <c r="D139" s="1"/>
      <c r="E139" s="1" t="s">
        <v>98</v>
      </c>
      <c r="F139" s="1" t="s">
        <v>32</v>
      </c>
      <c r="G139" s="1" t="s">
        <v>85</v>
      </c>
      <c r="H139" s="48"/>
    </row>
    <row r="140" spans="1:8" ht="51" x14ac:dyDescent="0.25">
      <c r="A140" s="10" t="s">
        <v>14</v>
      </c>
      <c r="B140" s="10">
        <v>135</v>
      </c>
      <c r="C140" s="1" t="s">
        <v>236</v>
      </c>
      <c r="D140" s="1"/>
      <c r="E140" s="1" t="s">
        <v>98</v>
      </c>
      <c r="F140" s="1" t="s">
        <v>32</v>
      </c>
      <c r="G140" s="1" t="s">
        <v>85</v>
      </c>
      <c r="H140" s="48"/>
    </row>
    <row r="141" spans="1:8" x14ac:dyDescent="0.25">
      <c r="A141" s="14" t="s">
        <v>14</v>
      </c>
      <c r="B141" s="14" t="s">
        <v>237</v>
      </c>
      <c r="C141" s="15"/>
      <c r="D141" s="15"/>
      <c r="E141" s="15"/>
      <c r="F141" s="15"/>
      <c r="G141" s="15"/>
      <c r="H141" s="15"/>
    </row>
    <row r="142" spans="1:8" ht="25.5" x14ac:dyDescent="0.25">
      <c r="A142" s="10" t="s">
        <v>14</v>
      </c>
      <c r="B142" s="10">
        <v>136</v>
      </c>
      <c r="C142" s="1" t="s">
        <v>238</v>
      </c>
      <c r="D142" s="1"/>
      <c r="E142" s="1" t="s">
        <v>100</v>
      </c>
      <c r="F142" s="1"/>
      <c r="G142" s="1" t="s">
        <v>85</v>
      </c>
      <c r="H142" s="1"/>
    </row>
    <row r="143" spans="1:8" x14ac:dyDescent="0.25">
      <c r="A143" s="10" t="s">
        <v>14</v>
      </c>
      <c r="B143" s="10">
        <v>137</v>
      </c>
      <c r="C143" s="1" t="s">
        <v>239</v>
      </c>
      <c r="D143" s="12"/>
      <c r="E143" s="1" t="s">
        <v>100</v>
      </c>
      <c r="F143" s="1"/>
      <c r="G143" s="1" t="s">
        <v>85</v>
      </c>
      <c r="H143" s="1"/>
    </row>
    <row r="144" spans="1:8" x14ac:dyDescent="0.25">
      <c r="A144" s="10" t="s">
        <v>14</v>
      </c>
      <c r="B144" s="10">
        <v>139</v>
      </c>
      <c r="C144" s="12" t="s">
        <v>240</v>
      </c>
      <c r="D144" s="1"/>
      <c r="E144" s="1" t="s">
        <v>98</v>
      </c>
      <c r="F144" s="1" t="s">
        <v>30</v>
      </c>
      <c r="G144" s="1" t="s">
        <v>85</v>
      </c>
      <c r="H144" s="1"/>
    </row>
    <row r="145" spans="1:8" ht="38.25" x14ac:dyDescent="0.25">
      <c r="A145" s="10" t="s">
        <v>14</v>
      </c>
      <c r="B145" s="10">
        <v>140</v>
      </c>
      <c r="C145" s="4" t="s">
        <v>241</v>
      </c>
      <c r="D145" s="4"/>
      <c r="E145" s="4" t="s">
        <v>98</v>
      </c>
      <c r="F145" s="4" t="s">
        <v>34</v>
      </c>
      <c r="G145" s="4" t="s">
        <v>85</v>
      </c>
      <c r="H145" s="4"/>
    </row>
    <row r="146" spans="1:8" ht="25.5" x14ac:dyDescent="0.25">
      <c r="A146" s="10" t="s">
        <v>14</v>
      </c>
      <c r="B146" s="10">
        <v>141</v>
      </c>
      <c r="C146" s="1" t="s">
        <v>242</v>
      </c>
      <c r="D146" s="1"/>
      <c r="E146" s="1" t="s">
        <v>98</v>
      </c>
      <c r="F146" s="1" t="s">
        <v>30</v>
      </c>
      <c r="G146" s="1" t="s">
        <v>85</v>
      </c>
      <c r="H146" s="1"/>
    </row>
    <row r="147" spans="1:8" ht="25.5" x14ac:dyDescent="0.25">
      <c r="A147" s="10" t="s">
        <v>14</v>
      </c>
      <c r="B147" s="10">
        <v>142</v>
      </c>
      <c r="C147" s="1" t="s">
        <v>243</v>
      </c>
      <c r="D147" s="1"/>
      <c r="E147" s="1" t="s">
        <v>98</v>
      </c>
      <c r="F147" s="1" t="s">
        <v>34</v>
      </c>
      <c r="G147" s="1" t="s">
        <v>85</v>
      </c>
      <c r="H147" s="1"/>
    </row>
    <row r="148" spans="1:8" ht="25.5" x14ac:dyDescent="0.25">
      <c r="A148" s="10" t="s">
        <v>14</v>
      </c>
      <c r="B148" s="10">
        <v>143</v>
      </c>
      <c r="C148" s="1" t="s">
        <v>244</v>
      </c>
      <c r="D148" s="12"/>
      <c r="E148" s="1" t="s">
        <v>98</v>
      </c>
      <c r="F148" s="1" t="s">
        <v>30</v>
      </c>
      <c r="G148" s="1" t="s">
        <v>85</v>
      </c>
      <c r="H148" s="12"/>
    </row>
    <row r="149" spans="1:8" x14ac:dyDescent="0.25">
      <c r="A149" s="14" t="s">
        <v>14</v>
      </c>
      <c r="B149" s="14" t="s">
        <v>245</v>
      </c>
      <c r="C149" s="15"/>
      <c r="D149" s="15"/>
      <c r="E149" s="15"/>
      <c r="F149" s="15"/>
      <c r="G149" s="15"/>
      <c r="H149" s="15"/>
    </row>
    <row r="150" spans="1:8" ht="25.5" x14ac:dyDescent="0.25">
      <c r="A150" s="10" t="s">
        <v>14</v>
      </c>
      <c r="B150" s="10">
        <v>144</v>
      </c>
      <c r="C150" s="12" t="s">
        <v>246</v>
      </c>
      <c r="D150" s="1"/>
      <c r="E150" s="1" t="s">
        <v>98</v>
      </c>
      <c r="F150" s="1" t="s">
        <v>30</v>
      </c>
      <c r="G150" s="1" t="s">
        <v>85</v>
      </c>
      <c r="H150" s="12"/>
    </row>
    <row r="151" spans="1:8" ht="25.5" x14ac:dyDescent="0.25">
      <c r="A151" s="10" t="s">
        <v>14</v>
      </c>
      <c r="B151" s="10">
        <v>145</v>
      </c>
      <c r="C151" s="1" t="s">
        <v>247</v>
      </c>
      <c r="D151" s="1"/>
      <c r="E151" s="1" t="s">
        <v>100</v>
      </c>
      <c r="F151" s="1"/>
      <c r="G151" s="1" t="s">
        <v>85</v>
      </c>
      <c r="H151" s="1"/>
    </row>
    <row r="152" spans="1:8" ht="25.5" x14ac:dyDescent="0.25">
      <c r="A152" s="10" t="s">
        <v>14</v>
      </c>
      <c r="B152" s="10">
        <v>146</v>
      </c>
      <c r="C152" s="1" t="s">
        <v>248</v>
      </c>
      <c r="D152" s="12"/>
      <c r="E152" s="1" t="s">
        <v>98</v>
      </c>
      <c r="F152" s="1" t="s">
        <v>32</v>
      </c>
      <c r="G152" s="1" t="s">
        <v>85</v>
      </c>
      <c r="H152" s="12"/>
    </row>
    <row r="153" spans="1:8" ht="63.75" x14ac:dyDescent="0.25">
      <c r="A153" s="10" t="s">
        <v>14</v>
      </c>
      <c r="B153" s="10">
        <v>147</v>
      </c>
      <c r="C153" s="12" t="s">
        <v>249</v>
      </c>
      <c r="D153" s="1"/>
      <c r="E153" s="1" t="s">
        <v>98</v>
      </c>
      <c r="F153" s="1" t="s">
        <v>34</v>
      </c>
      <c r="G153" s="1" t="s">
        <v>84</v>
      </c>
      <c r="H153" s="1"/>
    </row>
    <row r="154" spans="1:8" x14ac:dyDescent="0.25">
      <c r="A154" s="14" t="s">
        <v>14</v>
      </c>
      <c r="B154" s="14" t="s">
        <v>250</v>
      </c>
      <c r="C154" s="14"/>
      <c r="D154" s="14"/>
      <c r="E154" s="14"/>
      <c r="F154" s="14"/>
      <c r="G154" s="14"/>
      <c r="H154" s="14"/>
    </row>
    <row r="155" spans="1:8" ht="25.5" x14ac:dyDescent="0.25">
      <c r="A155" s="10" t="s">
        <v>14</v>
      </c>
      <c r="B155" s="10">
        <v>148</v>
      </c>
      <c r="C155" s="1" t="s">
        <v>251</v>
      </c>
      <c r="D155" s="12"/>
      <c r="E155" s="1" t="s">
        <v>98</v>
      </c>
      <c r="F155" s="1" t="s">
        <v>30</v>
      </c>
      <c r="G155" s="1" t="s">
        <v>85</v>
      </c>
      <c r="H155" s="1"/>
    </row>
    <row r="156" spans="1:8" ht="25.5" x14ac:dyDescent="0.25">
      <c r="A156" s="10" t="s">
        <v>14</v>
      </c>
      <c r="B156" s="10">
        <v>149</v>
      </c>
      <c r="C156" s="1" t="s">
        <v>252</v>
      </c>
      <c r="D156" s="12"/>
      <c r="E156" s="1" t="s">
        <v>98</v>
      </c>
      <c r="F156" s="1" t="s">
        <v>30</v>
      </c>
      <c r="G156" s="1" t="s">
        <v>85</v>
      </c>
      <c r="H156" s="1"/>
    </row>
    <row r="157" spans="1:8" ht="38.25" x14ac:dyDescent="0.25">
      <c r="A157" s="10" t="s">
        <v>14</v>
      </c>
      <c r="B157" s="10">
        <v>150</v>
      </c>
      <c r="C157" s="1" t="s">
        <v>253</v>
      </c>
      <c r="D157" s="12"/>
      <c r="E157" s="2" t="s">
        <v>100</v>
      </c>
      <c r="F157" s="1"/>
      <c r="G157" s="1" t="s">
        <v>85</v>
      </c>
      <c r="H157" s="12"/>
    </row>
    <row r="158" spans="1:8" ht="25.5" x14ac:dyDescent="0.25">
      <c r="A158" s="10" t="s">
        <v>14</v>
      </c>
      <c r="B158" s="10">
        <v>151</v>
      </c>
      <c r="C158" s="1" t="s">
        <v>254</v>
      </c>
      <c r="D158" s="1"/>
      <c r="E158" s="1" t="s">
        <v>98</v>
      </c>
      <c r="F158" s="1" t="s">
        <v>30</v>
      </c>
      <c r="G158" s="1" t="s">
        <v>85</v>
      </c>
      <c r="H158" s="1"/>
    </row>
    <row r="159" spans="1:8" ht="25.5" x14ac:dyDescent="0.25">
      <c r="A159" s="10" t="s">
        <v>14</v>
      </c>
      <c r="B159" s="10">
        <v>152</v>
      </c>
      <c r="C159" s="1" t="s">
        <v>255</v>
      </c>
      <c r="D159" s="1"/>
      <c r="E159" s="17" t="s">
        <v>98</v>
      </c>
      <c r="F159" s="1" t="s">
        <v>32</v>
      </c>
      <c r="G159" s="1" t="s">
        <v>85</v>
      </c>
      <c r="H159" s="1"/>
    </row>
    <row r="160" spans="1:8" ht="25.5" x14ac:dyDescent="0.25">
      <c r="A160" s="10" t="s">
        <v>14</v>
      </c>
      <c r="B160" s="10">
        <v>153</v>
      </c>
      <c r="C160" s="1" t="s">
        <v>256</v>
      </c>
      <c r="D160" s="1"/>
      <c r="E160" s="17" t="s">
        <v>98</v>
      </c>
      <c r="F160" s="1" t="s">
        <v>30</v>
      </c>
      <c r="G160" s="1" t="s">
        <v>85</v>
      </c>
      <c r="H160" s="1"/>
    </row>
    <row r="161" spans="1:8" ht="25.5" x14ac:dyDescent="0.25">
      <c r="A161" s="10" t="s">
        <v>14</v>
      </c>
      <c r="B161" s="10">
        <v>154</v>
      </c>
      <c r="C161" s="1" t="s">
        <v>257</v>
      </c>
      <c r="D161" s="1"/>
      <c r="E161" s="17" t="s">
        <v>98</v>
      </c>
      <c r="F161" s="1" t="s">
        <v>30</v>
      </c>
      <c r="G161" s="1" t="s">
        <v>85</v>
      </c>
      <c r="H161" s="1"/>
    </row>
    <row r="162" spans="1:8" ht="25.5" x14ac:dyDescent="0.25">
      <c r="A162" s="10" t="s">
        <v>14</v>
      </c>
      <c r="B162" s="10">
        <v>155</v>
      </c>
      <c r="C162" s="1" t="s">
        <v>258</v>
      </c>
      <c r="D162" s="1"/>
      <c r="E162" s="1" t="s">
        <v>98</v>
      </c>
      <c r="F162" s="1" t="s">
        <v>34</v>
      </c>
      <c r="G162" s="1" t="s">
        <v>85</v>
      </c>
      <c r="H162" s="1"/>
    </row>
    <row r="163" spans="1:8" ht="38.25" x14ac:dyDescent="0.25">
      <c r="A163" s="10" t="s">
        <v>14</v>
      </c>
      <c r="B163" s="10">
        <v>156</v>
      </c>
      <c r="C163" s="1" t="s">
        <v>259</v>
      </c>
      <c r="D163" s="12"/>
      <c r="E163" s="1" t="s">
        <v>98</v>
      </c>
      <c r="F163" s="1" t="s">
        <v>34</v>
      </c>
      <c r="G163" s="1" t="s">
        <v>85</v>
      </c>
      <c r="H163" s="12"/>
    </row>
    <row r="164" spans="1:8" ht="25.5" x14ac:dyDescent="0.25">
      <c r="A164" s="10" t="s">
        <v>14</v>
      </c>
      <c r="B164" s="10">
        <v>157</v>
      </c>
      <c r="C164" s="12" t="s">
        <v>260</v>
      </c>
      <c r="D164" s="12"/>
      <c r="E164" s="1" t="s">
        <v>98</v>
      </c>
      <c r="F164" s="1" t="s">
        <v>34</v>
      </c>
      <c r="G164" s="1" t="s">
        <v>85</v>
      </c>
      <c r="H164" s="12"/>
    </row>
    <row r="165" spans="1:8" ht="25.5" x14ac:dyDescent="0.25">
      <c r="A165" s="10" t="s">
        <v>14</v>
      </c>
      <c r="B165" s="10">
        <v>158</v>
      </c>
      <c r="C165" s="1" t="s">
        <v>261</v>
      </c>
      <c r="D165" s="1"/>
      <c r="E165" s="17" t="s">
        <v>98</v>
      </c>
      <c r="F165" s="1" t="s">
        <v>30</v>
      </c>
      <c r="G165" s="1" t="s">
        <v>85</v>
      </c>
      <c r="H165" s="1"/>
    </row>
    <row r="166" spans="1:8" ht="51" x14ac:dyDescent="0.25">
      <c r="A166" s="10" t="s">
        <v>14</v>
      </c>
      <c r="B166" s="10">
        <v>159</v>
      </c>
      <c r="C166" s="1" t="s">
        <v>262</v>
      </c>
      <c r="D166" s="1"/>
      <c r="E166" s="17" t="s">
        <v>98</v>
      </c>
      <c r="F166" s="1" t="s">
        <v>30</v>
      </c>
      <c r="G166" s="1" t="s">
        <v>85</v>
      </c>
      <c r="H166" s="12"/>
    </row>
    <row r="167" spans="1:8" ht="63.75" x14ac:dyDescent="0.25">
      <c r="A167" s="10" t="s">
        <v>14</v>
      </c>
      <c r="B167" s="10">
        <v>160</v>
      </c>
      <c r="C167" s="12" t="s">
        <v>263</v>
      </c>
      <c r="D167" s="1"/>
      <c r="E167" s="1" t="s">
        <v>98</v>
      </c>
      <c r="F167" s="1" t="s">
        <v>30</v>
      </c>
      <c r="G167" s="1" t="s">
        <v>84</v>
      </c>
      <c r="H167" s="1"/>
    </row>
    <row r="168" spans="1:8" ht="25.5" x14ac:dyDescent="0.25">
      <c r="A168" s="10" t="s">
        <v>14</v>
      </c>
      <c r="B168" s="10">
        <v>161</v>
      </c>
      <c r="C168" s="1" t="s">
        <v>264</v>
      </c>
      <c r="D168" s="1"/>
      <c r="E168" s="1" t="s">
        <v>98</v>
      </c>
      <c r="F168" s="1" t="s">
        <v>32</v>
      </c>
      <c r="G168" s="1" t="s">
        <v>85</v>
      </c>
      <c r="H168" s="1"/>
    </row>
    <row r="169" spans="1:8" ht="25.5" x14ac:dyDescent="0.25">
      <c r="A169" s="10" t="s">
        <v>14</v>
      </c>
      <c r="B169" s="10">
        <v>162</v>
      </c>
      <c r="C169" s="1" t="s">
        <v>265</v>
      </c>
      <c r="D169" s="12"/>
      <c r="E169" s="1" t="s">
        <v>100</v>
      </c>
      <c r="F169" s="1"/>
      <c r="G169" s="1" t="s">
        <v>85</v>
      </c>
      <c r="H169" s="12"/>
    </row>
    <row r="170" spans="1:8" ht="25.5" x14ac:dyDescent="0.25">
      <c r="A170" s="10" t="s">
        <v>14</v>
      </c>
      <c r="B170" s="10">
        <v>163</v>
      </c>
      <c r="C170" s="1" t="s">
        <v>266</v>
      </c>
      <c r="D170" s="1"/>
      <c r="E170" s="1" t="s">
        <v>100</v>
      </c>
      <c r="F170" s="1"/>
      <c r="G170" s="1" t="s">
        <v>85</v>
      </c>
      <c r="H170" s="1"/>
    </row>
    <row r="171" spans="1:8" ht="25.5" x14ac:dyDescent="0.25">
      <c r="A171" s="10" t="s">
        <v>14</v>
      </c>
      <c r="B171" s="10">
        <v>164</v>
      </c>
      <c r="C171" s="1" t="s">
        <v>267</v>
      </c>
      <c r="D171" s="1"/>
      <c r="E171" s="1" t="s">
        <v>98</v>
      </c>
      <c r="F171" s="1" t="s">
        <v>30</v>
      </c>
      <c r="G171" s="1" t="s">
        <v>85</v>
      </c>
      <c r="H171" s="1"/>
    </row>
    <row r="172" spans="1:8" ht="38.25" x14ac:dyDescent="0.25">
      <c r="A172" s="10" t="s">
        <v>14</v>
      </c>
      <c r="B172" s="10">
        <v>165</v>
      </c>
      <c r="C172" s="1" t="s">
        <v>268</v>
      </c>
      <c r="D172" s="12"/>
      <c r="E172" s="2" t="s">
        <v>98</v>
      </c>
      <c r="F172" s="2" t="s">
        <v>30</v>
      </c>
      <c r="G172" s="2" t="s">
        <v>85</v>
      </c>
      <c r="H172" s="1"/>
    </row>
    <row r="173" spans="1:8" ht="25.5" x14ac:dyDescent="0.25">
      <c r="A173" s="10" t="s">
        <v>14</v>
      </c>
      <c r="B173" s="10">
        <v>166</v>
      </c>
      <c r="C173" s="1" t="s">
        <v>269</v>
      </c>
      <c r="D173" s="1"/>
      <c r="E173" s="1" t="s">
        <v>98</v>
      </c>
      <c r="F173" s="1" t="s">
        <v>34</v>
      </c>
      <c r="G173" s="1" t="s">
        <v>85</v>
      </c>
      <c r="H173" s="1"/>
    </row>
    <row r="174" spans="1:8" ht="38.25" x14ac:dyDescent="0.25">
      <c r="A174" s="10" t="s">
        <v>14</v>
      </c>
      <c r="B174" s="10">
        <v>167</v>
      </c>
      <c r="C174" s="1" t="s">
        <v>270</v>
      </c>
      <c r="D174" s="1"/>
      <c r="E174" s="1" t="s">
        <v>98</v>
      </c>
      <c r="F174" s="1" t="s">
        <v>32</v>
      </c>
      <c r="G174" s="1" t="s">
        <v>85</v>
      </c>
      <c r="H174" s="1"/>
    </row>
    <row r="175" spans="1:8" ht="38.25" x14ac:dyDescent="0.25">
      <c r="A175" s="10" t="s">
        <v>14</v>
      </c>
      <c r="B175" s="10">
        <v>168</v>
      </c>
      <c r="C175" s="1" t="s">
        <v>271</v>
      </c>
      <c r="D175" s="1"/>
      <c r="E175" s="1" t="s">
        <v>98</v>
      </c>
      <c r="F175" s="1" t="s">
        <v>30</v>
      </c>
      <c r="G175" s="1" t="s">
        <v>85</v>
      </c>
      <c r="H175" s="1"/>
    </row>
    <row r="176" spans="1:8" x14ac:dyDescent="0.25">
      <c r="A176" s="14" t="s">
        <v>14</v>
      </c>
      <c r="B176" s="14" t="s">
        <v>272</v>
      </c>
      <c r="C176" s="14"/>
      <c r="D176" s="14"/>
      <c r="E176" s="14"/>
      <c r="F176" s="14"/>
      <c r="G176" s="14"/>
      <c r="H176" s="14"/>
    </row>
    <row r="177" spans="1:8" ht="25.5" x14ac:dyDescent="0.25">
      <c r="A177" s="10" t="s">
        <v>14</v>
      </c>
      <c r="B177" s="10">
        <v>169</v>
      </c>
      <c r="C177" s="1" t="s">
        <v>273</v>
      </c>
      <c r="D177" s="1"/>
      <c r="E177" s="1" t="s">
        <v>98</v>
      </c>
      <c r="F177" s="1" t="s">
        <v>32</v>
      </c>
      <c r="G177" s="1" t="s">
        <v>85</v>
      </c>
      <c r="H177" s="1"/>
    </row>
    <row r="178" spans="1:8" ht="25.5" x14ac:dyDescent="0.25">
      <c r="A178" s="10" t="s">
        <v>14</v>
      </c>
      <c r="B178" s="10">
        <v>170</v>
      </c>
      <c r="C178" s="1" t="s">
        <v>274</v>
      </c>
      <c r="D178" s="1"/>
      <c r="E178" s="1" t="s">
        <v>98</v>
      </c>
      <c r="F178" s="1" t="s">
        <v>34</v>
      </c>
      <c r="G178" s="1" t="s">
        <v>85</v>
      </c>
      <c r="H178" s="1"/>
    </row>
    <row r="179" spans="1:8" ht="63.75" x14ac:dyDescent="0.25">
      <c r="A179" s="10" t="s">
        <v>14</v>
      </c>
      <c r="B179" s="10">
        <v>171</v>
      </c>
      <c r="C179" s="12" t="s">
        <v>275</v>
      </c>
      <c r="D179" s="12"/>
      <c r="E179" s="1" t="s">
        <v>98</v>
      </c>
      <c r="F179" s="1" t="s">
        <v>30</v>
      </c>
      <c r="G179" s="1" t="s">
        <v>84</v>
      </c>
      <c r="H179" s="12"/>
    </row>
    <row r="180" spans="1:8" ht="38.25" x14ac:dyDescent="0.25">
      <c r="A180" s="10" t="s">
        <v>14</v>
      </c>
      <c r="B180" s="10">
        <v>172</v>
      </c>
      <c r="C180" s="12" t="s">
        <v>276</v>
      </c>
      <c r="D180" s="1"/>
      <c r="E180" s="1" t="s">
        <v>98</v>
      </c>
      <c r="F180" s="1" t="s">
        <v>30</v>
      </c>
      <c r="G180" s="1" t="s">
        <v>84</v>
      </c>
      <c r="H180" s="1"/>
    </row>
    <row r="181" spans="1:8" ht="38.25" x14ac:dyDescent="0.25">
      <c r="A181" s="10" t="s">
        <v>14</v>
      </c>
      <c r="B181" s="10">
        <v>173</v>
      </c>
      <c r="C181" s="1" t="s">
        <v>277</v>
      </c>
      <c r="D181" s="1"/>
      <c r="E181" s="17" t="s">
        <v>98</v>
      </c>
      <c r="F181" s="1" t="s">
        <v>34</v>
      </c>
      <c r="G181" s="1" t="s">
        <v>85</v>
      </c>
      <c r="H181" s="1"/>
    </row>
    <row r="182" spans="1:8" x14ac:dyDescent="0.25">
      <c r="A182" s="14" t="s">
        <v>14</v>
      </c>
      <c r="B182" s="14" t="s">
        <v>278</v>
      </c>
      <c r="C182" s="14"/>
      <c r="D182" s="14"/>
      <c r="E182" s="14"/>
      <c r="F182" s="14"/>
      <c r="G182" s="14"/>
      <c r="H182" s="14"/>
    </row>
    <row r="183" spans="1:8" ht="51" x14ac:dyDescent="0.25">
      <c r="A183" s="10" t="s">
        <v>14</v>
      </c>
      <c r="B183" s="10">
        <v>174</v>
      </c>
      <c r="C183" s="1" t="s">
        <v>279</v>
      </c>
      <c r="D183" s="1"/>
      <c r="E183" s="1" t="s">
        <v>98</v>
      </c>
      <c r="F183" s="1" t="s">
        <v>34</v>
      </c>
      <c r="G183" s="1" t="s">
        <v>85</v>
      </c>
      <c r="H183" s="1"/>
    </row>
    <row r="184" spans="1:8" ht="25.5" x14ac:dyDescent="0.25">
      <c r="A184" s="10" t="s">
        <v>14</v>
      </c>
      <c r="B184" s="10">
        <v>175</v>
      </c>
      <c r="C184" s="1" t="s">
        <v>280</v>
      </c>
      <c r="D184" s="1"/>
      <c r="E184" s="1" t="s">
        <v>98</v>
      </c>
      <c r="F184" s="1" t="s">
        <v>34</v>
      </c>
      <c r="G184" s="1" t="s">
        <v>85</v>
      </c>
      <c r="H184" s="1"/>
    </row>
    <row r="185" spans="1:8" x14ac:dyDescent="0.25">
      <c r="A185" s="14" t="s">
        <v>15</v>
      </c>
      <c r="B185" s="14" t="s">
        <v>281</v>
      </c>
      <c r="C185" s="15"/>
      <c r="D185" s="15"/>
      <c r="E185" s="15"/>
      <c r="F185" s="15"/>
      <c r="G185" s="15"/>
      <c r="H185" s="15"/>
    </row>
    <row r="186" spans="1:8" x14ac:dyDescent="0.25">
      <c r="A186" s="1" t="s">
        <v>15</v>
      </c>
      <c r="B186" s="10">
        <v>176</v>
      </c>
      <c r="C186" s="1" t="s">
        <v>282</v>
      </c>
      <c r="D186" s="1"/>
      <c r="E186" s="2" t="s">
        <v>100</v>
      </c>
      <c r="F186" s="1"/>
      <c r="G186" s="1" t="s">
        <v>85</v>
      </c>
      <c r="H186" s="12"/>
    </row>
    <row r="187" spans="1:8" ht="51" x14ac:dyDescent="0.25">
      <c r="A187" s="1" t="s">
        <v>15</v>
      </c>
      <c r="B187" s="10">
        <v>177</v>
      </c>
      <c r="C187" s="12" t="s">
        <v>283</v>
      </c>
      <c r="D187" s="12"/>
      <c r="E187" s="1" t="s">
        <v>100</v>
      </c>
      <c r="F187" s="1"/>
      <c r="G187" s="1" t="s">
        <v>85</v>
      </c>
      <c r="H187" s="12"/>
    </row>
    <row r="188" spans="1:8" x14ac:dyDescent="0.25">
      <c r="A188" s="14" t="s">
        <v>15</v>
      </c>
      <c r="B188" s="14" t="s">
        <v>284</v>
      </c>
      <c r="C188" s="15"/>
      <c r="D188" s="15"/>
      <c r="E188" s="15"/>
      <c r="F188" s="15"/>
      <c r="G188" s="15"/>
      <c r="H188" s="15"/>
    </row>
    <row r="189" spans="1:8" ht="204.75" customHeight="1" x14ac:dyDescent="0.25">
      <c r="A189" s="1" t="s">
        <v>15</v>
      </c>
      <c r="B189" s="10">
        <v>178</v>
      </c>
      <c r="C189" s="12" t="s">
        <v>285</v>
      </c>
      <c r="D189" s="1"/>
      <c r="E189" s="2" t="s">
        <v>98</v>
      </c>
      <c r="F189" s="1" t="s">
        <v>30</v>
      </c>
      <c r="G189" s="1" t="s">
        <v>84</v>
      </c>
      <c r="H189" s="1"/>
    </row>
    <row r="190" spans="1:8" ht="38.25" x14ac:dyDescent="0.25">
      <c r="A190" s="1" t="s">
        <v>15</v>
      </c>
      <c r="B190" s="10">
        <v>179</v>
      </c>
      <c r="C190" s="1" t="s">
        <v>286</v>
      </c>
      <c r="D190" s="1"/>
      <c r="E190" s="2" t="s">
        <v>100</v>
      </c>
      <c r="F190" s="1"/>
      <c r="G190" s="1" t="s">
        <v>85</v>
      </c>
      <c r="H190" s="12"/>
    </row>
    <row r="191" spans="1:8" ht="25.5" x14ac:dyDescent="0.25">
      <c r="A191" s="1" t="s">
        <v>15</v>
      </c>
      <c r="B191" s="10">
        <v>180</v>
      </c>
      <c r="C191" s="1" t="s">
        <v>287</v>
      </c>
      <c r="D191" s="1"/>
      <c r="E191" s="2" t="s">
        <v>98</v>
      </c>
      <c r="F191" s="1" t="s">
        <v>30</v>
      </c>
      <c r="G191" s="1" t="s">
        <v>85</v>
      </c>
      <c r="H191" s="12"/>
    </row>
    <row r="192" spans="1:8" ht="25.5" x14ac:dyDescent="0.25">
      <c r="A192" s="1" t="s">
        <v>15</v>
      </c>
      <c r="B192" s="10">
        <v>181</v>
      </c>
      <c r="C192" s="1" t="s">
        <v>288</v>
      </c>
      <c r="D192" s="12"/>
      <c r="E192" s="2" t="s">
        <v>100</v>
      </c>
      <c r="F192" s="1"/>
      <c r="G192" s="1" t="s">
        <v>85</v>
      </c>
      <c r="H192" s="12"/>
    </row>
    <row r="193" spans="1:8" ht="38.25" x14ac:dyDescent="0.25">
      <c r="A193" s="1" t="s">
        <v>15</v>
      </c>
      <c r="B193" s="10">
        <v>183</v>
      </c>
      <c r="C193" s="12" t="s">
        <v>289</v>
      </c>
      <c r="D193" s="12"/>
      <c r="E193" s="2" t="s">
        <v>100</v>
      </c>
      <c r="F193" s="1"/>
      <c r="G193" s="1" t="s">
        <v>85</v>
      </c>
      <c r="H193" s="12"/>
    </row>
    <row r="194" spans="1:8" ht="38.25" x14ac:dyDescent="0.25">
      <c r="A194" s="1" t="s">
        <v>15</v>
      </c>
      <c r="B194" s="10">
        <v>184</v>
      </c>
      <c r="C194" s="12" t="s">
        <v>290</v>
      </c>
      <c r="D194" s="12"/>
      <c r="E194" s="2" t="s">
        <v>98</v>
      </c>
      <c r="F194" s="1" t="s">
        <v>30</v>
      </c>
      <c r="G194" s="1" t="s">
        <v>85</v>
      </c>
      <c r="H194" s="12"/>
    </row>
    <row r="195" spans="1:8" ht="114.75" x14ac:dyDescent="0.25">
      <c r="A195" s="1" t="s">
        <v>15</v>
      </c>
      <c r="B195" s="10">
        <v>185</v>
      </c>
      <c r="C195" s="1" t="s">
        <v>291</v>
      </c>
      <c r="D195" s="1"/>
      <c r="E195" s="2" t="s">
        <v>98</v>
      </c>
      <c r="F195" s="1" t="s">
        <v>34</v>
      </c>
      <c r="G195" s="1" t="s">
        <v>85</v>
      </c>
      <c r="H195" s="12"/>
    </row>
    <row r="196" spans="1:8" ht="25.5" x14ac:dyDescent="0.25">
      <c r="A196" s="1" t="s">
        <v>15</v>
      </c>
      <c r="B196" s="10">
        <v>188</v>
      </c>
      <c r="C196" s="1" t="s">
        <v>292</v>
      </c>
      <c r="D196" s="1"/>
      <c r="E196" s="12" t="s">
        <v>98</v>
      </c>
      <c r="F196" s="12" t="s">
        <v>30</v>
      </c>
      <c r="G196" s="1" t="s">
        <v>85</v>
      </c>
      <c r="H196" s="12"/>
    </row>
    <row r="197" spans="1:8" ht="25.5" x14ac:dyDescent="0.25">
      <c r="A197" s="1" t="s">
        <v>15</v>
      </c>
      <c r="B197" s="10">
        <v>189</v>
      </c>
      <c r="C197" s="12" t="s">
        <v>293</v>
      </c>
      <c r="D197" s="1"/>
      <c r="E197" s="2" t="s">
        <v>100</v>
      </c>
      <c r="F197" s="1"/>
      <c r="G197" s="1" t="s">
        <v>85</v>
      </c>
      <c r="H197" s="1"/>
    </row>
    <row r="198" spans="1:8" x14ac:dyDescent="0.25">
      <c r="A198" s="1" t="s">
        <v>15</v>
      </c>
      <c r="B198" s="10">
        <v>190</v>
      </c>
      <c r="C198" s="1" t="s">
        <v>294</v>
      </c>
      <c r="D198" s="1"/>
      <c r="E198" s="2" t="s">
        <v>100</v>
      </c>
      <c r="F198" s="1"/>
      <c r="G198" s="1" t="s">
        <v>85</v>
      </c>
      <c r="H198" s="1"/>
    </row>
    <row r="199" spans="1:8" ht="51" x14ac:dyDescent="0.25">
      <c r="A199" s="1" t="s">
        <v>15</v>
      </c>
      <c r="B199" s="10">
        <v>191</v>
      </c>
      <c r="C199" s="1" t="s">
        <v>295</v>
      </c>
      <c r="D199" s="1"/>
      <c r="E199" s="2" t="s">
        <v>100</v>
      </c>
      <c r="F199" s="1"/>
      <c r="G199" s="1" t="s">
        <v>85</v>
      </c>
      <c r="H199" s="1"/>
    </row>
    <row r="200" spans="1:8" ht="25.5" x14ac:dyDescent="0.25">
      <c r="A200" s="1" t="s">
        <v>15</v>
      </c>
      <c r="B200" s="10">
        <v>192</v>
      </c>
      <c r="C200" s="1" t="s">
        <v>296</v>
      </c>
      <c r="D200" s="1"/>
      <c r="E200" s="2" t="s">
        <v>100</v>
      </c>
      <c r="F200" s="1"/>
      <c r="G200" s="1" t="s">
        <v>85</v>
      </c>
      <c r="H200" s="12"/>
    </row>
    <row r="201" spans="1:8" ht="38.25" x14ac:dyDescent="0.25">
      <c r="A201" s="1" t="s">
        <v>15</v>
      </c>
      <c r="B201" s="10" t="s">
        <v>297</v>
      </c>
      <c r="C201" s="12" t="s">
        <v>298</v>
      </c>
      <c r="D201" s="1"/>
      <c r="E201" s="2" t="s">
        <v>98</v>
      </c>
      <c r="F201" s="1" t="s">
        <v>30</v>
      </c>
      <c r="G201" s="1" t="s">
        <v>85</v>
      </c>
      <c r="H201" s="12"/>
    </row>
    <row r="202" spans="1:8" ht="25.5" x14ac:dyDescent="0.25">
      <c r="A202" s="1" t="s">
        <v>15</v>
      </c>
      <c r="B202" s="10" t="s">
        <v>299</v>
      </c>
      <c r="C202" s="12" t="s">
        <v>300</v>
      </c>
      <c r="D202" s="1"/>
      <c r="E202" s="12" t="s">
        <v>100</v>
      </c>
      <c r="F202" s="1"/>
      <c r="G202" s="1" t="s">
        <v>85</v>
      </c>
      <c r="H202" s="12"/>
    </row>
    <row r="203" spans="1:8" ht="25.5" x14ac:dyDescent="0.25">
      <c r="A203" s="1" t="s">
        <v>15</v>
      </c>
      <c r="B203" s="10">
        <v>195</v>
      </c>
      <c r="C203" s="1" t="s">
        <v>301</v>
      </c>
      <c r="D203" s="1"/>
      <c r="E203" s="2" t="s">
        <v>100</v>
      </c>
      <c r="F203" s="1"/>
      <c r="G203" s="1" t="s">
        <v>85</v>
      </c>
      <c r="H203" s="12"/>
    </row>
    <row r="204" spans="1:8" ht="38.25" x14ac:dyDescent="0.25">
      <c r="A204" s="1" t="s">
        <v>15</v>
      </c>
      <c r="B204" s="10">
        <v>196</v>
      </c>
      <c r="C204" s="1" t="s">
        <v>302</v>
      </c>
      <c r="D204" s="1"/>
      <c r="E204" s="2" t="s">
        <v>100</v>
      </c>
      <c r="F204" s="1"/>
      <c r="G204" s="1" t="s">
        <v>85</v>
      </c>
      <c r="H204" s="12"/>
    </row>
    <row r="205" spans="1:8" ht="25.5" x14ac:dyDescent="0.25">
      <c r="A205" s="1" t="s">
        <v>15</v>
      </c>
      <c r="B205" s="10">
        <v>198</v>
      </c>
      <c r="C205" s="1" t="s">
        <v>303</v>
      </c>
      <c r="D205" s="12"/>
      <c r="E205" s="2" t="s">
        <v>100</v>
      </c>
      <c r="F205" s="1"/>
      <c r="G205" s="1" t="s">
        <v>85</v>
      </c>
      <c r="H205" s="12"/>
    </row>
    <row r="206" spans="1:8" x14ac:dyDescent="0.25">
      <c r="A206" s="14" t="s">
        <v>15</v>
      </c>
      <c r="B206" s="14" t="s">
        <v>304</v>
      </c>
      <c r="C206" s="15"/>
      <c r="D206" s="15"/>
      <c r="E206" s="15"/>
      <c r="F206" s="15"/>
      <c r="G206" s="15"/>
      <c r="H206" s="15"/>
    </row>
    <row r="207" spans="1:8" ht="25.5" x14ac:dyDescent="0.25">
      <c r="A207" s="1" t="s">
        <v>15</v>
      </c>
      <c r="B207" s="10">
        <v>201</v>
      </c>
      <c r="C207" s="1" t="s">
        <v>305</v>
      </c>
      <c r="D207" s="12"/>
      <c r="E207" s="2" t="s">
        <v>100</v>
      </c>
      <c r="F207" s="1"/>
      <c r="G207" s="1" t="s">
        <v>85</v>
      </c>
      <c r="H207" s="12"/>
    </row>
  </sheetData>
  <phoneticPr fontId="21"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448DD-D3DD-4BDA-8592-41BC367E7940}">
  <dimension ref="A1:G208"/>
  <sheetViews>
    <sheetView tabSelected="1" topLeftCell="A97" zoomScale="110" zoomScaleNormal="110" workbookViewId="0">
      <selection activeCell="B106" sqref="B106"/>
    </sheetView>
  </sheetViews>
  <sheetFormatPr defaultRowHeight="15" x14ac:dyDescent="0.25"/>
  <cols>
    <col min="1" max="1" width="16" style="87" customWidth="1"/>
    <col min="2" max="2" width="31.28515625" style="88" customWidth="1"/>
    <col min="3" max="3" width="109" style="92" customWidth="1"/>
    <col min="4" max="4" width="14.5703125" style="87" hidden="1" customWidth="1"/>
    <col min="5" max="5" width="16" style="87" customWidth="1"/>
    <col min="6" max="6" width="31.42578125" customWidth="1"/>
  </cols>
  <sheetData>
    <row r="1" spans="1:5" ht="23.25" x14ac:dyDescent="0.25">
      <c r="A1" s="93" t="s">
        <v>406</v>
      </c>
      <c r="B1" s="93"/>
      <c r="C1" s="93"/>
      <c r="D1" s="93"/>
      <c r="E1" s="85"/>
    </row>
    <row r="2" spans="1:5" x14ac:dyDescent="0.25">
      <c r="A2" s="78" t="s">
        <v>89</v>
      </c>
      <c r="B2" s="79" t="s">
        <v>2</v>
      </c>
      <c r="C2" s="78" t="s">
        <v>407</v>
      </c>
      <c r="D2" s="78" t="s">
        <v>94</v>
      </c>
      <c r="E2" s="78" t="s">
        <v>641</v>
      </c>
    </row>
    <row r="3" spans="1:5" x14ac:dyDescent="0.25">
      <c r="A3" s="67" t="s">
        <v>408</v>
      </c>
      <c r="B3" s="67" t="s">
        <v>5</v>
      </c>
      <c r="C3" s="86"/>
      <c r="D3" s="69"/>
      <c r="E3" s="67"/>
    </row>
    <row r="4" spans="1:5" ht="102" x14ac:dyDescent="0.25">
      <c r="A4" s="61"/>
      <c r="B4" s="61"/>
      <c r="C4" s="80" t="s">
        <v>735</v>
      </c>
      <c r="D4" s="61" t="s">
        <v>84</v>
      </c>
      <c r="E4" s="61"/>
    </row>
    <row r="5" spans="1:5" ht="38.25" x14ac:dyDescent="0.25">
      <c r="A5" s="61" t="s">
        <v>409</v>
      </c>
      <c r="B5" s="61" t="s">
        <v>306</v>
      </c>
      <c r="C5" s="61" t="s">
        <v>699</v>
      </c>
      <c r="D5" s="61" t="s">
        <v>84</v>
      </c>
      <c r="E5" s="61" t="s">
        <v>642</v>
      </c>
    </row>
    <row r="6" spans="1:5" x14ac:dyDescent="0.25">
      <c r="A6" s="61" t="s">
        <v>410</v>
      </c>
      <c r="B6" s="61" t="s">
        <v>306</v>
      </c>
      <c r="C6" s="61" t="s">
        <v>643</v>
      </c>
      <c r="D6" s="61" t="s">
        <v>85</v>
      </c>
      <c r="E6" s="61" t="s">
        <v>411</v>
      </c>
    </row>
    <row r="7" spans="1:5" x14ac:dyDescent="0.25">
      <c r="A7" s="61" t="s">
        <v>412</v>
      </c>
      <c r="B7" s="61" t="s">
        <v>307</v>
      </c>
      <c r="C7" s="61" t="s">
        <v>644</v>
      </c>
      <c r="D7" s="61" t="s">
        <v>84</v>
      </c>
      <c r="E7" s="61" t="s">
        <v>411</v>
      </c>
    </row>
    <row r="8" spans="1:5" ht="38.25" x14ac:dyDescent="0.25">
      <c r="A8" s="61" t="s">
        <v>413</v>
      </c>
      <c r="B8" s="61" t="s">
        <v>320</v>
      </c>
      <c r="C8" s="61" t="s">
        <v>414</v>
      </c>
      <c r="D8" s="61" t="s">
        <v>84</v>
      </c>
      <c r="E8" s="61" t="s">
        <v>642</v>
      </c>
    </row>
    <row r="9" spans="1:5" ht="25.5" x14ac:dyDescent="0.25">
      <c r="A9" s="61" t="s">
        <v>415</v>
      </c>
      <c r="B9" s="61" t="s">
        <v>320</v>
      </c>
      <c r="C9" s="61" t="s">
        <v>645</v>
      </c>
      <c r="D9" s="61" t="s">
        <v>84</v>
      </c>
      <c r="E9" s="61" t="s">
        <v>411</v>
      </c>
    </row>
    <row r="10" spans="1:5" ht="63.75" x14ac:dyDescent="0.25">
      <c r="A10" s="61" t="s">
        <v>416</v>
      </c>
      <c r="B10" s="61" t="s">
        <v>308</v>
      </c>
      <c r="C10" s="61" t="s">
        <v>309</v>
      </c>
      <c r="D10" s="61" t="s">
        <v>84</v>
      </c>
      <c r="E10" s="61" t="s">
        <v>642</v>
      </c>
    </row>
    <row r="11" spans="1:5" ht="76.5" x14ac:dyDescent="0.25">
      <c r="A11" s="61" t="s">
        <v>417</v>
      </c>
      <c r="B11" s="61" t="s">
        <v>308</v>
      </c>
      <c r="C11" s="61" t="s">
        <v>418</v>
      </c>
      <c r="D11" s="61"/>
      <c r="E11" s="61" t="s">
        <v>642</v>
      </c>
    </row>
    <row r="12" spans="1:5" x14ac:dyDescent="0.25">
      <c r="A12" s="61" t="s">
        <v>419</v>
      </c>
      <c r="B12" s="61" t="s">
        <v>310</v>
      </c>
      <c r="C12" s="61" t="s">
        <v>646</v>
      </c>
      <c r="D12" s="61" t="s">
        <v>84</v>
      </c>
      <c r="E12" s="61" t="s">
        <v>411</v>
      </c>
    </row>
    <row r="13" spans="1:5" ht="63.75" x14ac:dyDescent="0.25">
      <c r="A13" s="61" t="s">
        <v>420</v>
      </c>
      <c r="B13" s="61" t="s">
        <v>310</v>
      </c>
      <c r="C13" s="62" t="s">
        <v>311</v>
      </c>
      <c r="D13" s="61" t="s">
        <v>84</v>
      </c>
      <c r="E13" s="61" t="s">
        <v>642</v>
      </c>
    </row>
    <row r="14" spans="1:5" ht="25.5" x14ac:dyDescent="0.25">
      <c r="A14" s="61" t="s">
        <v>421</v>
      </c>
      <c r="B14" s="61" t="s">
        <v>310</v>
      </c>
      <c r="C14" s="61" t="s">
        <v>647</v>
      </c>
      <c r="D14" s="61" t="s">
        <v>84</v>
      </c>
      <c r="E14" s="61" t="s">
        <v>411</v>
      </c>
    </row>
    <row r="15" spans="1:5" ht="25.5" x14ac:dyDescent="0.25">
      <c r="A15" s="61" t="s">
        <v>422</v>
      </c>
      <c r="B15" s="61" t="s">
        <v>310</v>
      </c>
      <c r="C15" s="61" t="s">
        <v>648</v>
      </c>
      <c r="D15" s="61" t="s">
        <v>84</v>
      </c>
      <c r="E15" s="61" t="s">
        <v>411</v>
      </c>
    </row>
    <row r="16" spans="1:5" ht="76.5" x14ac:dyDescent="0.25">
      <c r="A16" s="61" t="s">
        <v>423</v>
      </c>
      <c r="B16" s="61" t="s">
        <v>310</v>
      </c>
      <c r="C16" s="61" t="s">
        <v>316</v>
      </c>
      <c r="D16" s="61"/>
      <c r="E16" s="61" t="s">
        <v>642</v>
      </c>
    </row>
    <row r="17" spans="1:5" ht="25.5" x14ac:dyDescent="0.25">
      <c r="A17" s="61" t="s">
        <v>424</v>
      </c>
      <c r="B17" s="61" t="s">
        <v>312</v>
      </c>
      <c r="C17" s="61" t="s">
        <v>649</v>
      </c>
      <c r="D17" s="61" t="s">
        <v>84</v>
      </c>
      <c r="E17" s="61" t="s">
        <v>411</v>
      </c>
    </row>
    <row r="18" spans="1:5" ht="63.75" x14ac:dyDescent="0.25">
      <c r="A18" s="61" t="s">
        <v>425</v>
      </c>
      <c r="B18" s="61" t="s">
        <v>314</v>
      </c>
      <c r="C18" s="61" t="s">
        <v>315</v>
      </c>
      <c r="D18" s="61" t="s">
        <v>84</v>
      </c>
      <c r="E18" s="61" t="s">
        <v>642</v>
      </c>
    </row>
    <row r="19" spans="1:5" ht="51" x14ac:dyDescent="0.25">
      <c r="A19" s="61" t="s">
        <v>426</v>
      </c>
      <c r="B19" s="61" t="s">
        <v>314</v>
      </c>
      <c r="C19" s="61" t="s">
        <v>317</v>
      </c>
      <c r="D19" s="61" t="s">
        <v>84</v>
      </c>
      <c r="E19" s="61" t="s">
        <v>642</v>
      </c>
    </row>
    <row r="20" spans="1:5" ht="51" x14ac:dyDescent="0.25">
      <c r="A20" s="61" t="s">
        <v>427</v>
      </c>
      <c r="B20" s="61" t="s">
        <v>314</v>
      </c>
      <c r="C20" s="61" t="s">
        <v>700</v>
      </c>
      <c r="D20" s="61" t="s">
        <v>84</v>
      </c>
      <c r="E20" s="61" t="s">
        <v>411</v>
      </c>
    </row>
    <row r="21" spans="1:5" ht="25.5" x14ac:dyDescent="0.25">
      <c r="A21" s="61" t="s">
        <v>428</v>
      </c>
      <c r="B21" s="61" t="s">
        <v>314</v>
      </c>
      <c r="C21" s="61" t="s">
        <v>429</v>
      </c>
      <c r="D21" s="61" t="s">
        <v>84</v>
      </c>
      <c r="E21" s="61" t="s">
        <v>642</v>
      </c>
    </row>
    <row r="22" spans="1:5" x14ac:dyDescent="0.25">
      <c r="A22" s="61" t="s">
        <v>430</v>
      </c>
      <c r="B22" s="61" t="s">
        <v>314</v>
      </c>
      <c r="C22" s="61" t="s">
        <v>431</v>
      </c>
      <c r="D22" s="61" t="s">
        <v>84</v>
      </c>
      <c r="E22" s="61" t="s">
        <v>642</v>
      </c>
    </row>
    <row r="23" spans="1:5" ht="63.75" x14ac:dyDescent="0.25">
      <c r="A23" s="61" t="s">
        <v>432</v>
      </c>
      <c r="B23" s="61" t="s">
        <v>313</v>
      </c>
      <c r="C23" s="61" t="s">
        <v>701</v>
      </c>
      <c r="D23" s="61" t="s">
        <v>84</v>
      </c>
      <c r="E23" s="61" t="s">
        <v>642</v>
      </c>
    </row>
    <row r="24" spans="1:5" ht="25.5" x14ac:dyDescent="0.25">
      <c r="A24" s="61" t="s">
        <v>433</v>
      </c>
      <c r="B24" s="61" t="s">
        <v>313</v>
      </c>
      <c r="C24" s="61" t="s">
        <v>321</v>
      </c>
      <c r="D24" s="61" t="s">
        <v>84</v>
      </c>
      <c r="E24" s="61" t="s">
        <v>642</v>
      </c>
    </row>
    <row r="25" spans="1:5" ht="38.25" x14ac:dyDescent="0.25">
      <c r="A25" s="61" t="s">
        <v>434</v>
      </c>
      <c r="B25" s="61" t="s">
        <v>313</v>
      </c>
      <c r="C25" s="61" t="s">
        <v>702</v>
      </c>
      <c r="D25" s="61" t="s">
        <v>84</v>
      </c>
      <c r="E25" s="61" t="s">
        <v>642</v>
      </c>
    </row>
    <row r="26" spans="1:5" x14ac:dyDescent="0.25">
      <c r="A26" s="61" t="s">
        <v>435</v>
      </c>
      <c r="B26" s="61" t="s">
        <v>313</v>
      </c>
      <c r="C26" s="61" t="s">
        <v>650</v>
      </c>
      <c r="D26" s="61" t="s">
        <v>84</v>
      </c>
      <c r="E26" s="61" t="s">
        <v>411</v>
      </c>
    </row>
    <row r="27" spans="1:5" ht="51" x14ac:dyDescent="0.25">
      <c r="A27" s="61" t="s">
        <v>436</v>
      </c>
      <c r="B27" s="61" t="s">
        <v>318</v>
      </c>
      <c r="C27" s="61" t="s">
        <v>319</v>
      </c>
      <c r="D27" s="61" t="s">
        <v>84</v>
      </c>
      <c r="E27" s="61" t="s">
        <v>642</v>
      </c>
    </row>
    <row r="28" spans="1:5" x14ac:dyDescent="0.25">
      <c r="A28" s="67" t="s">
        <v>437</v>
      </c>
      <c r="B28" s="67" t="s">
        <v>6</v>
      </c>
      <c r="C28" s="68"/>
      <c r="D28" s="68"/>
      <c r="E28" s="67"/>
    </row>
    <row r="29" spans="1:5" ht="268.5" x14ac:dyDescent="0.25">
      <c r="C29" s="81" t="s">
        <v>736</v>
      </c>
    </row>
    <row r="30" spans="1:5" ht="243" x14ac:dyDescent="0.25">
      <c r="C30" s="81" t="s">
        <v>737</v>
      </c>
    </row>
    <row r="31" spans="1:5" ht="38.25" x14ac:dyDescent="0.25">
      <c r="A31" s="61" t="s">
        <v>438</v>
      </c>
      <c r="B31" s="61" t="s">
        <v>322</v>
      </c>
      <c r="C31" s="61" t="s">
        <v>323</v>
      </c>
      <c r="D31" s="61" t="s">
        <v>84</v>
      </c>
      <c r="E31" s="61" t="s">
        <v>642</v>
      </c>
    </row>
    <row r="32" spans="1:5" x14ac:dyDescent="0.25">
      <c r="A32" s="61" t="s">
        <v>439</v>
      </c>
      <c r="B32" s="89" t="s">
        <v>322</v>
      </c>
      <c r="C32" s="61" t="s">
        <v>651</v>
      </c>
      <c r="D32" s="61" t="s">
        <v>84</v>
      </c>
      <c r="E32" s="61" t="s">
        <v>411</v>
      </c>
    </row>
    <row r="33" spans="1:5" ht="25.5" x14ac:dyDescent="0.25">
      <c r="A33" s="61" t="s">
        <v>440</v>
      </c>
      <c r="B33" s="89" t="s">
        <v>322</v>
      </c>
      <c r="C33" s="61" t="s">
        <v>324</v>
      </c>
      <c r="D33" s="61" t="s">
        <v>84</v>
      </c>
      <c r="E33" s="61" t="s">
        <v>642</v>
      </c>
    </row>
    <row r="34" spans="1:5" x14ac:dyDescent="0.25">
      <c r="A34" s="61" t="s">
        <v>441</v>
      </c>
      <c r="B34" s="89" t="s">
        <v>322</v>
      </c>
      <c r="C34" s="61" t="s">
        <v>652</v>
      </c>
      <c r="D34" s="61" t="s">
        <v>84</v>
      </c>
      <c r="E34" s="61" t="s">
        <v>411</v>
      </c>
    </row>
    <row r="35" spans="1:5" ht="25.5" x14ac:dyDescent="0.25">
      <c r="A35" s="61" t="s">
        <v>442</v>
      </c>
      <c r="B35" s="89" t="s">
        <v>322</v>
      </c>
      <c r="C35" s="61" t="s">
        <v>325</v>
      </c>
      <c r="D35" s="61" t="s">
        <v>84</v>
      </c>
      <c r="E35" s="61" t="s">
        <v>642</v>
      </c>
    </row>
    <row r="36" spans="1:5" ht="25.5" x14ac:dyDescent="0.25">
      <c r="A36" s="61" t="s">
        <v>443</v>
      </c>
      <c r="B36" s="89" t="s">
        <v>322</v>
      </c>
      <c r="C36" s="61" t="s">
        <v>326</v>
      </c>
      <c r="D36" s="61" t="s">
        <v>84</v>
      </c>
      <c r="E36" s="61" t="s">
        <v>642</v>
      </c>
    </row>
    <row r="37" spans="1:5" ht="25.5" x14ac:dyDescent="0.25">
      <c r="A37" s="61" t="s">
        <v>444</v>
      </c>
      <c r="B37" s="89" t="s">
        <v>322</v>
      </c>
      <c r="C37" s="61" t="s">
        <v>327</v>
      </c>
      <c r="D37" s="61" t="s">
        <v>84</v>
      </c>
      <c r="E37" s="61" t="s">
        <v>642</v>
      </c>
    </row>
    <row r="38" spans="1:5" ht="38.25" x14ac:dyDescent="0.25">
      <c r="A38" s="61" t="s">
        <v>445</v>
      </c>
      <c r="B38" s="89" t="s">
        <v>322</v>
      </c>
      <c r="C38" s="61" t="s">
        <v>703</v>
      </c>
      <c r="D38" s="61" t="s">
        <v>84</v>
      </c>
      <c r="E38" s="61" t="s">
        <v>642</v>
      </c>
    </row>
    <row r="39" spans="1:5" ht="102" x14ac:dyDescent="0.25">
      <c r="A39" s="61" t="s">
        <v>446</v>
      </c>
      <c r="B39" s="89" t="s">
        <v>322</v>
      </c>
      <c r="C39" s="61" t="s">
        <v>704</v>
      </c>
      <c r="D39" s="61" t="s">
        <v>84</v>
      </c>
      <c r="E39" s="61" t="s">
        <v>642</v>
      </c>
    </row>
    <row r="40" spans="1:5" ht="114.75" x14ac:dyDescent="0.25">
      <c r="A40" s="61" t="s">
        <v>447</v>
      </c>
      <c r="B40" s="89" t="s">
        <v>322</v>
      </c>
      <c r="C40" s="61" t="s">
        <v>705</v>
      </c>
      <c r="D40" s="61" t="s">
        <v>84</v>
      </c>
      <c r="E40" s="61" t="s">
        <v>642</v>
      </c>
    </row>
    <row r="41" spans="1:5" ht="63.75" x14ac:dyDescent="0.25">
      <c r="A41" s="61" t="s">
        <v>448</v>
      </c>
      <c r="B41" s="89" t="s">
        <v>314</v>
      </c>
      <c r="C41" s="61" t="s">
        <v>449</v>
      </c>
      <c r="D41" s="61" t="s">
        <v>84</v>
      </c>
      <c r="E41" s="61" t="s">
        <v>642</v>
      </c>
    </row>
    <row r="42" spans="1:5" ht="25.5" x14ac:dyDescent="0.25">
      <c r="A42" s="61" t="s">
        <v>450</v>
      </c>
      <c r="B42" s="89" t="s">
        <v>314</v>
      </c>
      <c r="C42" s="61" t="s">
        <v>328</v>
      </c>
      <c r="D42" s="61" t="s">
        <v>84</v>
      </c>
      <c r="E42" s="61" t="s">
        <v>642</v>
      </c>
    </row>
    <row r="43" spans="1:5" ht="25.5" x14ac:dyDescent="0.25">
      <c r="A43" s="61" t="s">
        <v>451</v>
      </c>
      <c r="B43" s="89" t="s">
        <v>318</v>
      </c>
      <c r="C43" s="61" t="s">
        <v>452</v>
      </c>
      <c r="D43" s="61" t="s">
        <v>84</v>
      </c>
      <c r="E43" s="61" t="s">
        <v>642</v>
      </c>
    </row>
    <row r="44" spans="1:5" x14ac:dyDescent="0.25">
      <c r="A44" s="67" t="s">
        <v>453</v>
      </c>
      <c r="B44" s="67" t="s">
        <v>7</v>
      </c>
      <c r="C44" s="86"/>
      <c r="D44" s="69"/>
      <c r="E44" s="67"/>
    </row>
    <row r="45" spans="1:5" ht="127.5" x14ac:dyDescent="0.25">
      <c r="C45" s="82" t="s">
        <v>738</v>
      </c>
    </row>
    <row r="46" spans="1:5" ht="63.75" x14ac:dyDescent="0.25">
      <c r="A46" s="61" t="s">
        <v>454</v>
      </c>
      <c r="B46" s="61" t="s">
        <v>455</v>
      </c>
      <c r="C46" s="61" t="s">
        <v>739</v>
      </c>
      <c r="D46" s="61" t="s">
        <v>84</v>
      </c>
      <c r="E46" s="61" t="s">
        <v>642</v>
      </c>
    </row>
    <row r="47" spans="1:5" ht="25.5" x14ac:dyDescent="0.25">
      <c r="A47" s="61" t="s">
        <v>456</v>
      </c>
      <c r="B47" s="61" t="s">
        <v>455</v>
      </c>
      <c r="C47" s="61" t="s">
        <v>336</v>
      </c>
      <c r="D47" s="61" t="s">
        <v>84</v>
      </c>
      <c r="E47" s="61" t="s">
        <v>642</v>
      </c>
    </row>
    <row r="48" spans="1:5" ht="25.5" x14ac:dyDescent="0.25">
      <c r="A48" s="61" t="s">
        <v>457</v>
      </c>
      <c r="B48" s="61" t="s">
        <v>330</v>
      </c>
      <c r="C48" s="61" t="s">
        <v>653</v>
      </c>
      <c r="D48" s="61" t="s">
        <v>84</v>
      </c>
      <c r="E48" s="61" t="s">
        <v>642</v>
      </c>
    </row>
    <row r="49" spans="1:5" ht="38.25" x14ac:dyDescent="0.25">
      <c r="A49" s="61" t="s">
        <v>458</v>
      </c>
      <c r="B49" s="61" t="s">
        <v>330</v>
      </c>
      <c r="C49" s="61" t="s">
        <v>346</v>
      </c>
      <c r="D49" s="61" t="s">
        <v>84</v>
      </c>
      <c r="E49" s="61" t="s">
        <v>642</v>
      </c>
    </row>
    <row r="50" spans="1:5" ht="25.5" x14ac:dyDescent="0.25">
      <c r="A50" s="61" t="s">
        <v>459</v>
      </c>
      <c r="B50" s="61" t="s">
        <v>330</v>
      </c>
      <c r="C50" s="61" t="s">
        <v>347</v>
      </c>
      <c r="D50" s="61" t="s">
        <v>84</v>
      </c>
      <c r="E50" s="61" t="s">
        <v>642</v>
      </c>
    </row>
    <row r="51" spans="1:5" x14ac:dyDescent="0.25">
      <c r="A51" s="61" t="s">
        <v>460</v>
      </c>
      <c r="B51" s="61" t="s">
        <v>330</v>
      </c>
      <c r="C51" s="61" t="s">
        <v>348</v>
      </c>
      <c r="D51" s="61" t="s">
        <v>84</v>
      </c>
      <c r="E51" s="61" t="s">
        <v>642</v>
      </c>
    </row>
    <row r="52" spans="1:5" ht="38.25" x14ac:dyDescent="0.25">
      <c r="A52" s="61" t="s">
        <v>461</v>
      </c>
      <c r="B52" s="61" t="s">
        <v>331</v>
      </c>
      <c r="C52" s="73" t="s">
        <v>332</v>
      </c>
      <c r="D52" s="61" t="s">
        <v>84</v>
      </c>
      <c r="E52" s="61" t="s">
        <v>642</v>
      </c>
    </row>
    <row r="53" spans="1:5" ht="51" x14ac:dyDescent="0.25">
      <c r="A53" s="61" t="s">
        <v>462</v>
      </c>
      <c r="B53" s="61" t="s">
        <v>331</v>
      </c>
      <c r="C53" s="61" t="s">
        <v>654</v>
      </c>
      <c r="D53" s="61" t="s">
        <v>84</v>
      </c>
      <c r="E53" s="61" t="s">
        <v>642</v>
      </c>
    </row>
    <row r="54" spans="1:5" ht="25.5" x14ac:dyDescent="0.25">
      <c r="A54" s="61" t="s">
        <v>463</v>
      </c>
      <c r="B54" s="61" t="s">
        <v>331</v>
      </c>
      <c r="C54" s="65" t="s">
        <v>335</v>
      </c>
      <c r="D54" s="61" t="s">
        <v>84</v>
      </c>
      <c r="E54" s="61" t="s">
        <v>642</v>
      </c>
    </row>
    <row r="55" spans="1:5" x14ac:dyDescent="0.25">
      <c r="A55" s="61" t="s">
        <v>464</v>
      </c>
      <c r="B55" s="61" t="s">
        <v>331</v>
      </c>
      <c r="C55" s="61" t="s">
        <v>706</v>
      </c>
      <c r="D55" s="61" t="s">
        <v>84</v>
      </c>
      <c r="E55" s="61" t="s">
        <v>411</v>
      </c>
    </row>
    <row r="56" spans="1:5" x14ac:dyDescent="0.25">
      <c r="A56" s="61" t="s">
        <v>465</v>
      </c>
      <c r="B56" s="61" t="s">
        <v>331</v>
      </c>
      <c r="C56" s="65" t="s">
        <v>655</v>
      </c>
      <c r="D56" s="61" t="s">
        <v>84</v>
      </c>
      <c r="E56" s="61" t="s">
        <v>411</v>
      </c>
    </row>
    <row r="57" spans="1:5" ht="25.5" x14ac:dyDescent="0.25">
      <c r="A57" s="61" t="s">
        <v>466</v>
      </c>
      <c r="B57" s="61" t="s">
        <v>331</v>
      </c>
      <c r="C57" s="61" t="s">
        <v>341</v>
      </c>
      <c r="D57" s="61" t="s">
        <v>84</v>
      </c>
      <c r="E57" s="61" t="s">
        <v>642</v>
      </c>
    </row>
    <row r="58" spans="1:5" x14ac:dyDescent="0.25">
      <c r="A58" s="61" t="s">
        <v>467</v>
      </c>
      <c r="B58" s="61" t="s">
        <v>331</v>
      </c>
      <c r="C58" s="61" t="s">
        <v>344</v>
      </c>
      <c r="D58" s="61" t="s">
        <v>84</v>
      </c>
      <c r="E58" s="61" t="s">
        <v>642</v>
      </c>
    </row>
    <row r="59" spans="1:5" ht="63.75" x14ac:dyDescent="0.25">
      <c r="A59" s="61" t="s">
        <v>468</v>
      </c>
      <c r="B59" s="61" t="s">
        <v>329</v>
      </c>
      <c r="C59" s="61" t="s">
        <v>707</v>
      </c>
      <c r="D59" s="61" t="s">
        <v>84</v>
      </c>
      <c r="E59" s="61" t="s">
        <v>642</v>
      </c>
    </row>
    <row r="60" spans="1:5" ht="25.5" x14ac:dyDescent="0.25">
      <c r="A60" s="61" t="s">
        <v>469</v>
      </c>
      <c r="B60" s="61" t="s">
        <v>329</v>
      </c>
      <c r="C60" s="61" t="s">
        <v>342</v>
      </c>
      <c r="D60" s="61" t="s">
        <v>84</v>
      </c>
      <c r="E60" s="61" t="s">
        <v>642</v>
      </c>
    </row>
    <row r="61" spans="1:5" ht="25.5" x14ac:dyDescent="0.25">
      <c r="A61" s="61" t="s">
        <v>470</v>
      </c>
      <c r="B61" s="61" t="s">
        <v>329</v>
      </c>
      <c r="C61" s="61" t="s">
        <v>343</v>
      </c>
      <c r="D61" s="61" t="s">
        <v>84</v>
      </c>
      <c r="E61" s="61" t="s">
        <v>642</v>
      </c>
    </row>
    <row r="62" spans="1:5" ht="25.5" x14ac:dyDescent="0.25">
      <c r="A62" s="61" t="s">
        <v>471</v>
      </c>
      <c r="B62" s="61" t="s">
        <v>329</v>
      </c>
      <c r="C62" s="66" t="s">
        <v>345</v>
      </c>
      <c r="D62" s="61" t="s">
        <v>84</v>
      </c>
      <c r="E62" s="61" t="s">
        <v>642</v>
      </c>
    </row>
    <row r="63" spans="1:5" x14ac:dyDescent="0.25">
      <c r="A63" s="61" t="s">
        <v>472</v>
      </c>
      <c r="B63" s="61" t="s">
        <v>314</v>
      </c>
      <c r="C63" s="61" t="s">
        <v>708</v>
      </c>
      <c r="D63" s="61" t="s">
        <v>84</v>
      </c>
      <c r="E63" s="61" t="s">
        <v>642</v>
      </c>
    </row>
    <row r="64" spans="1:5" ht="25.5" x14ac:dyDescent="0.25">
      <c r="A64" s="61" t="s">
        <v>473</v>
      </c>
      <c r="B64" s="61" t="s">
        <v>333</v>
      </c>
      <c r="C64" s="65" t="s">
        <v>334</v>
      </c>
      <c r="D64" s="61" t="s">
        <v>84</v>
      </c>
      <c r="E64" s="61" t="s">
        <v>642</v>
      </c>
    </row>
    <row r="65" spans="1:5" ht="25.5" x14ac:dyDescent="0.25">
      <c r="A65" s="61" t="s">
        <v>474</v>
      </c>
      <c r="B65" s="61" t="s">
        <v>333</v>
      </c>
      <c r="C65" s="61" t="s">
        <v>337</v>
      </c>
      <c r="D65" s="61" t="s">
        <v>84</v>
      </c>
      <c r="E65" s="61" t="s">
        <v>642</v>
      </c>
    </row>
    <row r="66" spans="1:5" x14ac:dyDescent="0.25">
      <c r="A66" s="61" t="s">
        <v>475</v>
      </c>
      <c r="B66" s="61" t="s">
        <v>333</v>
      </c>
      <c r="C66" s="61" t="s">
        <v>338</v>
      </c>
      <c r="D66" s="61" t="s">
        <v>84</v>
      </c>
      <c r="E66" s="61" t="s">
        <v>642</v>
      </c>
    </row>
    <row r="67" spans="1:5" x14ac:dyDescent="0.25">
      <c r="A67" s="61" t="s">
        <v>476</v>
      </c>
      <c r="B67" s="61" t="s">
        <v>333</v>
      </c>
      <c r="C67" s="61" t="s">
        <v>339</v>
      </c>
      <c r="D67" s="61" t="s">
        <v>84</v>
      </c>
      <c r="E67" s="61" t="s">
        <v>642</v>
      </c>
    </row>
    <row r="68" spans="1:5" ht="25.5" x14ac:dyDescent="0.25">
      <c r="A68" s="61" t="s">
        <v>477</v>
      </c>
      <c r="B68" s="61" t="s">
        <v>333</v>
      </c>
      <c r="C68" s="61" t="s">
        <v>340</v>
      </c>
      <c r="D68" s="61" t="s">
        <v>84</v>
      </c>
      <c r="E68" s="61" t="s">
        <v>642</v>
      </c>
    </row>
    <row r="69" spans="1:5" x14ac:dyDescent="0.25">
      <c r="A69" s="67" t="s">
        <v>478</v>
      </c>
      <c r="B69" s="67" t="s">
        <v>8</v>
      </c>
      <c r="C69" s="86"/>
      <c r="D69" s="69"/>
      <c r="E69" s="67"/>
    </row>
    <row r="70" spans="1:5" ht="268.5" x14ac:dyDescent="0.25">
      <c r="C70" s="83" t="s">
        <v>740</v>
      </c>
    </row>
    <row r="71" spans="1:5" ht="114.75" x14ac:dyDescent="0.25">
      <c r="C71" s="84" t="s">
        <v>734</v>
      </c>
    </row>
    <row r="72" spans="1:5" ht="25.5" x14ac:dyDescent="0.25">
      <c r="A72" s="61" t="s">
        <v>479</v>
      </c>
      <c r="B72" s="61" t="s">
        <v>656</v>
      </c>
      <c r="C72" s="61" t="s">
        <v>357</v>
      </c>
      <c r="D72" s="61" t="s">
        <v>84</v>
      </c>
      <c r="E72" s="61" t="s">
        <v>642</v>
      </c>
    </row>
    <row r="73" spans="1:5" ht="25.5" x14ac:dyDescent="0.25">
      <c r="A73" s="61" t="s">
        <v>480</v>
      </c>
      <c r="B73" s="61" t="s">
        <v>656</v>
      </c>
      <c r="C73" s="61" t="s">
        <v>358</v>
      </c>
      <c r="D73" s="61" t="s">
        <v>84</v>
      </c>
      <c r="E73" s="61" t="s">
        <v>642</v>
      </c>
    </row>
    <row r="74" spans="1:5" ht="25.5" x14ac:dyDescent="0.25">
      <c r="A74" s="61" t="s">
        <v>481</v>
      </c>
      <c r="B74" s="61" t="s">
        <v>656</v>
      </c>
      <c r="C74" s="61" t="s">
        <v>359</v>
      </c>
      <c r="D74" s="61" t="s">
        <v>84</v>
      </c>
      <c r="E74" s="61" t="s">
        <v>642</v>
      </c>
    </row>
    <row r="75" spans="1:5" ht="25.5" x14ac:dyDescent="0.25">
      <c r="A75" s="61" t="s">
        <v>482</v>
      </c>
      <c r="B75" s="61" t="s">
        <v>656</v>
      </c>
      <c r="C75" s="61" t="s">
        <v>360</v>
      </c>
      <c r="D75" s="61" t="s">
        <v>84</v>
      </c>
      <c r="E75" s="61" t="s">
        <v>642</v>
      </c>
    </row>
    <row r="76" spans="1:5" ht="25.5" x14ac:dyDescent="0.25">
      <c r="A76" s="61" t="s">
        <v>483</v>
      </c>
      <c r="B76" s="61" t="s">
        <v>656</v>
      </c>
      <c r="C76" s="61" t="s">
        <v>361</v>
      </c>
      <c r="D76" s="61" t="s">
        <v>84</v>
      </c>
      <c r="E76" s="61" t="s">
        <v>642</v>
      </c>
    </row>
    <row r="77" spans="1:5" ht="25.5" x14ac:dyDescent="0.25">
      <c r="A77" s="61" t="s">
        <v>484</v>
      </c>
      <c r="B77" s="61" t="s">
        <v>656</v>
      </c>
      <c r="C77" s="61" t="s">
        <v>362</v>
      </c>
      <c r="D77" s="61" t="s">
        <v>84</v>
      </c>
      <c r="E77" s="61" t="s">
        <v>642</v>
      </c>
    </row>
    <row r="78" spans="1:5" ht="25.5" x14ac:dyDescent="0.25">
      <c r="A78" s="61" t="s">
        <v>485</v>
      </c>
      <c r="B78" s="61" t="s">
        <v>656</v>
      </c>
      <c r="C78" s="61" t="s">
        <v>657</v>
      </c>
      <c r="D78" s="61" t="s">
        <v>84</v>
      </c>
      <c r="E78" s="61" t="s">
        <v>411</v>
      </c>
    </row>
    <row r="79" spans="1:5" ht="25.5" x14ac:dyDescent="0.25">
      <c r="A79" s="61" t="s">
        <v>486</v>
      </c>
      <c r="B79" s="61" t="s">
        <v>656</v>
      </c>
      <c r="C79" s="61" t="s">
        <v>363</v>
      </c>
      <c r="D79" s="61" t="s">
        <v>84</v>
      </c>
      <c r="E79" s="61" t="s">
        <v>642</v>
      </c>
    </row>
    <row r="80" spans="1:5" ht="38.25" x14ac:dyDescent="0.25">
      <c r="A80" s="61" t="s">
        <v>487</v>
      </c>
      <c r="B80" s="61" t="s">
        <v>656</v>
      </c>
      <c r="C80" s="61" t="s">
        <v>364</v>
      </c>
      <c r="D80" s="61" t="s">
        <v>84</v>
      </c>
      <c r="E80" s="61" t="s">
        <v>642</v>
      </c>
    </row>
    <row r="81" spans="1:5" x14ac:dyDescent="0.25">
      <c r="A81" s="61" t="s">
        <v>488</v>
      </c>
      <c r="B81" s="61" t="s">
        <v>656</v>
      </c>
      <c r="C81" s="61" t="s">
        <v>658</v>
      </c>
      <c r="D81" s="61" t="s">
        <v>84</v>
      </c>
      <c r="E81" s="61" t="s">
        <v>411</v>
      </c>
    </row>
    <row r="82" spans="1:5" ht="25.5" x14ac:dyDescent="0.25">
      <c r="A82" s="61" t="s">
        <v>489</v>
      </c>
      <c r="B82" s="61" t="s">
        <v>656</v>
      </c>
      <c r="C82" s="61" t="s">
        <v>709</v>
      </c>
      <c r="D82" s="61" t="s">
        <v>84</v>
      </c>
      <c r="E82" s="61" t="s">
        <v>411</v>
      </c>
    </row>
    <row r="83" spans="1:5" x14ac:dyDescent="0.25">
      <c r="A83" s="61" t="s">
        <v>490</v>
      </c>
      <c r="B83" s="61" t="s">
        <v>656</v>
      </c>
      <c r="C83" s="61" t="s">
        <v>365</v>
      </c>
      <c r="D83" s="61" t="s">
        <v>84</v>
      </c>
      <c r="E83" s="61" t="s">
        <v>642</v>
      </c>
    </row>
    <row r="84" spans="1:5" ht="38.25" x14ac:dyDescent="0.25">
      <c r="A84" s="61" t="s">
        <v>491</v>
      </c>
      <c r="B84" s="61" t="s">
        <v>314</v>
      </c>
      <c r="C84" s="61" t="s">
        <v>710</v>
      </c>
      <c r="D84" s="61" t="s">
        <v>84</v>
      </c>
      <c r="E84" s="61" t="s">
        <v>642</v>
      </c>
    </row>
    <row r="85" spans="1:5" ht="25.5" x14ac:dyDescent="0.25">
      <c r="A85" s="61" t="s">
        <v>492</v>
      </c>
      <c r="B85" s="61" t="s">
        <v>349</v>
      </c>
      <c r="C85" s="61" t="s">
        <v>659</v>
      </c>
      <c r="D85" s="61" t="s">
        <v>84</v>
      </c>
      <c r="E85" s="61" t="s">
        <v>642</v>
      </c>
    </row>
    <row r="86" spans="1:5" x14ac:dyDescent="0.25">
      <c r="A86" s="61" t="s">
        <v>493</v>
      </c>
      <c r="B86" s="61" t="s">
        <v>349</v>
      </c>
      <c r="C86" s="61" t="s">
        <v>660</v>
      </c>
      <c r="D86" s="61" t="s">
        <v>84</v>
      </c>
      <c r="E86" s="61" t="s">
        <v>411</v>
      </c>
    </row>
    <row r="87" spans="1:5" ht="25.5" x14ac:dyDescent="0.25">
      <c r="A87" s="61" t="s">
        <v>494</v>
      </c>
      <c r="B87" s="61" t="s">
        <v>349</v>
      </c>
      <c r="C87" s="61" t="s">
        <v>661</v>
      </c>
      <c r="D87" s="61" t="s">
        <v>84</v>
      </c>
      <c r="E87" s="61" t="s">
        <v>642</v>
      </c>
    </row>
    <row r="88" spans="1:5" ht="38.25" x14ac:dyDescent="0.25">
      <c r="A88" s="61" t="s">
        <v>495</v>
      </c>
      <c r="B88" s="61" t="s">
        <v>349</v>
      </c>
      <c r="C88" s="61" t="s">
        <v>662</v>
      </c>
      <c r="D88" s="61" t="s">
        <v>84</v>
      </c>
      <c r="E88" s="61" t="s">
        <v>642</v>
      </c>
    </row>
    <row r="89" spans="1:5" ht="25.5" x14ac:dyDescent="0.25">
      <c r="A89" s="61" t="s">
        <v>496</v>
      </c>
      <c r="B89" s="61" t="s">
        <v>349</v>
      </c>
      <c r="C89" s="61" t="s">
        <v>352</v>
      </c>
      <c r="D89" s="61" t="s">
        <v>84</v>
      </c>
      <c r="E89" s="61" t="s">
        <v>642</v>
      </c>
    </row>
    <row r="90" spans="1:5" ht="25.5" x14ac:dyDescent="0.25">
      <c r="A90" s="61" t="s">
        <v>497</v>
      </c>
      <c r="B90" s="61" t="s">
        <v>349</v>
      </c>
      <c r="C90" s="61" t="s">
        <v>353</v>
      </c>
      <c r="D90" s="61" t="s">
        <v>84</v>
      </c>
      <c r="E90" s="61" t="s">
        <v>642</v>
      </c>
    </row>
    <row r="91" spans="1:5" ht="25.5" x14ac:dyDescent="0.25">
      <c r="A91" s="61" t="s">
        <v>498</v>
      </c>
      <c r="B91" s="61" t="s">
        <v>349</v>
      </c>
      <c r="C91" s="61" t="s">
        <v>663</v>
      </c>
      <c r="D91" s="61" t="s">
        <v>84</v>
      </c>
      <c r="E91" s="61" t="s">
        <v>411</v>
      </c>
    </row>
    <row r="92" spans="1:5" ht="38.25" x14ac:dyDescent="0.25">
      <c r="A92" s="61" t="s">
        <v>499</v>
      </c>
      <c r="B92" s="61" t="s">
        <v>349</v>
      </c>
      <c r="C92" s="61" t="s">
        <v>354</v>
      </c>
      <c r="D92" s="61" t="s">
        <v>84</v>
      </c>
      <c r="E92" s="61" t="s">
        <v>642</v>
      </c>
    </row>
    <row r="93" spans="1:5" ht="25.5" x14ac:dyDescent="0.25">
      <c r="A93" s="61" t="s">
        <v>500</v>
      </c>
      <c r="B93" s="61" t="s">
        <v>349</v>
      </c>
      <c r="C93" s="64" t="s">
        <v>664</v>
      </c>
      <c r="D93" s="61" t="s">
        <v>84</v>
      </c>
      <c r="E93" s="61" t="s">
        <v>411</v>
      </c>
    </row>
    <row r="94" spans="1:5" ht="25.5" x14ac:dyDescent="0.25">
      <c r="A94" s="61" t="s">
        <v>501</v>
      </c>
      <c r="B94" s="61" t="s">
        <v>349</v>
      </c>
      <c r="C94" s="61" t="s">
        <v>711</v>
      </c>
      <c r="D94" s="61" t="s">
        <v>84</v>
      </c>
      <c r="E94" s="61" t="s">
        <v>642</v>
      </c>
    </row>
    <row r="95" spans="1:5" x14ac:dyDescent="0.25">
      <c r="A95" s="61" t="s">
        <v>502</v>
      </c>
      <c r="B95" s="61" t="s">
        <v>350</v>
      </c>
      <c r="C95" s="61" t="s">
        <v>665</v>
      </c>
      <c r="D95" s="61" t="s">
        <v>84</v>
      </c>
      <c r="E95" s="61" t="s">
        <v>411</v>
      </c>
    </row>
    <row r="96" spans="1:5" ht="25.5" x14ac:dyDescent="0.25">
      <c r="A96" s="61" t="s">
        <v>503</v>
      </c>
      <c r="B96" s="61" t="s">
        <v>350</v>
      </c>
      <c r="C96" s="66" t="s">
        <v>666</v>
      </c>
      <c r="D96" s="61" t="s">
        <v>84</v>
      </c>
      <c r="E96" s="61" t="s">
        <v>411</v>
      </c>
    </row>
    <row r="97" spans="1:6" ht="25.5" x14ac:dyDescent="0.25">
      <c r="A97" s="61" t="s">
        <v>504</v>
      </c>
      <c r="B97" s="61" t="s">
        <v>350</v>
      </c>
      <c r="C97" s="61" t="s">
        <v>505</v>
      </c>
      <c r="D97" s="61" t="s">
        <v>84</v>
      </c>
      <c r="E97" s="61" t="s">
        <v>642</v>
      </c>
    </row>
    <row r="98" spans="1:6" ht="25.5" x14ac:dyDescent="0.25">
      <c r="A98" s="61" t="s">
        <v>506</v>
      </c>
      <c r="B98" s="61" t="s">
        <v>350</v>
      </c>
      <c r="C98" s="61" t="s">
        <v>712</v>
      </c>
      <c r="D98" s="61" t="s">
        <v>85</v>
      </c>
      <c r="E98" s="61" t="s">
        <v>411</v>
      </c>
    </row>
    <row r="99" spans="1:6" ht="38.25" x14ac:dyDescent="0.25">
      <c r="A99" s="61" t="s">
        <v>507</v>
      </c>
      <c r="B99" s="61" t="s">
        <v>350</v>
      </c>
      <c r="C99" s="63" t="s">
        <v>351</v>
      </c>
      <c r="D99" s="61" t="s">
        <v>84</v>
      </c>
      <c r="E99" s="61" t="s">
        <v>642</v>
      </c>
    </row>
    <row r="100" spans="1:6" x14ac:dyDescent="0.25">
      <c r="A100" s="61" t="s">
        <v>508</v>
      </c>
      <c r="B100" s="61" t="s">
        <v>350</v>
      </c>
      <c r="C100" s="61" t="s">
        <v>667</v>
      </c>
      <c r="D100" s="61" t="s">
        <v>84</v>
      </c>
      <c r="E100" s="61" t="s">
        <v>411</v>
      </c>
    </row>
    <row r="101" spans="1:6" ht="25.5" x14ac:dyDescent="0.25">
      <c r="A101" s="61" t="s">
        <v>509</v>
      </c>
      <c r="B101" s="61" t="s">
        <v>350</v>
      </c>
      <c r="C101" s="61" t="s">
        <v>355</v>
      </c>
      <c r="D101" s="61" t="s">
        <v>84</v>
      </c>
      <c r="E101" s="61" t="s">
        <v>642</v>
      </c>
    </row>
    <row r="102" spans="1:6" ht="38.25" x14ac:dyDescent="0.25">
      <c r="A102" s="61" t="s">
        <v>510</v>
      </c>
      <c r="B102" s="61" t="s">
        <v>350</v>
      </c>
      <c r="C102" s="64" t="s">
        <v>668</v>
      </c>
      <c r="D102" s="61" t="s">
        <v>84</v>
      </c>
      <c r="E102" s="61" t="s">
        <v>642</v>
      </c>
    </row>
    <row r="103" spans="1:6" ht="51" x14ac:dyDescent="0.25">
      <c r="A103" s="61" t="s">
        <v>511</v>
      </c>
      <c r="B103" s="61" t="s">
        <v>350</v>
      </c>
      <c r="C103" s="61" t="s">
        <v>356</v>
      </c>
      <c r="D103" s="61" t="s">
        <v>84</v>
      </c>
      <c r="E103" s="61" t="s">
        <v>642</v>
      </c>
    </row>
    <row r="104" spans="1:6" ht="25.5" x14ac:dyDescent="0.25">
      <c r="A104" s="61" t="s">
        <v>512</v>
      </c>
      <c r="B104" s="61" t="s">
        <v>350</v>
      </c>
      <c r="C104" s="64" t="s">
        <v>513</v>
      </c>
      <c r="D104" s="61" t="s">
        <v>84</v>
      </c>
      <c r="E104" s="61" t="s">
        <v>642</v>
      </c>
    </row>
    <row r="105" spans="1:6" ht="25.5" x14ac:dyDescent="0.25">
      <c r="A105" s="61" t="s">
        <v>514</v>
      </c>
      <c r="B105" s="61" t="s">
        <v>350</v>
      </c>
      <c r="C105" s="61" t="s">
        <v>366</v>
      </c>
      <c r="D105" s="61" t="s">
        <v>84</v>
      </c>
      <c r="E105" s="61" t="s">
        <v>642</v>
      </c>
    </row>
    <row r="106" spans="1:6" ht="25.5" x14ac:dyDescent="0.25">
      <c r="A106" s="67" t="s">
        <v>515</v>
      </c>
      <c r="B106" s="67" t="s">
        <v>9</v>
      </c>
      <c r="C106" s="86"/>
      <c r="D106" s="69"/>
      <c r="E106" s="67"/>
    </row>
    <row r="107" spans="1:6" ht="114.75" x14ac:dyDescent="0.25">
      <c r="A107" s="61"/>
      <c r="B107" s="61"/>
      <c r="C107" s="77" t="s">
        <v>741</v>
      </c>
      <c r="D107" s="61"/>
      <c r="E107" s="61"/>
    </row>
    <row r="108" spans="1:6" ht="102" x14ac:dyDescent="0.25">
      <c r="A108" s="61" t="s">
        <v>516</v>
      </c>
      <c r="B108" s="61" t="s">
        <v>369</v>
      </c>
      <c r="C108" s="63" t="s">
        <v>669</v>
      </c>
      <c r="D108" s="61" t="s">
        <v>84</v>
      </c>
      <c r="E108" s="61" t="s">
        <v>642</v>
      </c>
    </row>
    <row r="109" spans="1:6" ht="25.5" x14ac:dyDescent="0.25">
      <c r="A109" s="61" t="s">
        <v>517</v>
      </c>
      <c r="B109" s="61" t="s">
        <v>306</v>
      </c>
      <c r="C109" s="61" t="s">
        <v>518</v>
      </c>
      <c r="D109" s="61" t="s">
        <v>84</v>
      </c>
      <c r="E109" s="61" t="s">
        <v>642</v>
      </c>
      <c r="F109" s="48"/>
    </row>
    <row r="110" spans="1:6" ht="25.5" x14ac:dyDescent="0.25">
      <c r="A110" s="61" t="s">
        <v>519</v>
      </c>
      <c r="B110" s="61" t="s">
        <v>306</v>
      </c>
      <c r="C110" s="70" t="s">
        <v>520</v>
      </c>
      <c r="D110" s="61" t="s">
        <v>84</v>
      </c>
      <c r="E110" s="61" t="s">
        <v>642</v>
      </c>
      <c r="F110" s="48"/>
    </row>
    <row r="111" spans="1:6" ht="63.75" x14ac:dyDescent="0.25">
      <c r="A111" s="61" t="s">
        <v>521</v>
      </c>
      <c r="B111" s="61" t="s">
        <v>306</v>
      </c>
      <c r="C111" s="61" t="s">
        <v>389</v>
      </c>
      <c r="D111" s="61" t="s">
        <v>84</v>
      </c>
      <c r="E111" s="61" t="s">
        <v>642</v>
      </c>
      <c r="F111" s="48"/>
    </row>
    <row r="112" spans="1:6" x14ac:dyDescent="0.25">
      <c r="A112" s="61" t="s">
        <v>522</v>
      </c>
      <c r="B112" s="61" t="s">
        <v>306</v>
      </c>
      <c r="C112" s="61" t="s">
        <v>713</v>
      </c>
      <c r="D112" s="61"/>
      <c r="E112" s="61" t="s">
        <v>642</v>
      </c>
      <c r="F112" s="48"/>
    </row>
    <row r="113" spans="1:7" ht="25.5" x14ac:dyDescent="0.25">
      <c r="A113" s="61" t="s">
        <v>523</v>
      </c>
      <c r="B113" s="61" t="s">
        <v>376</v>
      </c>
      <c r="C113" s="61" t="s">
        <v>390</v>
      </c>
      <c r="D113" s="61" t="s">
        <v>84</v>
      </c>
      <c r="E113" s="61" t="s">
        <v>642</v>
      </c>
      <c r="F113" s="48"/>
      <c r="G113" s="48"/>
    </row>
    <row r="114" spans="1:7" x14ac:dyDescent="0.25">
      <c r="A114" s="61" t="s">
        <v>524</v>
      </c>
      <c r="B114" s="61" t="s">
        <v>368</v>
      </c>
      <c r="C114" s="61" t="s">
        <v>670</v>
      </c>
      <c r="D114" s="61" t="s">
        <v>84</v>
      </c>
      <c r="E114" s="61" t="s">
        <v>411</v>
      </c>
      <c r="F114" s="48"/>
      <c r="G114" s="48"/>
    </row>
    <row r="115" spans="1:7" ht="25.5" x14ac:dyDescent="0.25">
      <c r="A115" s="61" t="s">
        <v>525</v>
      </c>
      <c r="B115" s="61" t="s">
        <v>368</v>
      </c>
      <c r="C115" s="64" t="s">
        <v>671</v>
      </c>
      <c r="D115" s="61" t="s">
        <v>84</v>
      </c>
      <c r="E115" s="61" t="s">
        <v>411</v>
      </c>
      <c r="F115" s="48"/>
    </row>
    <row r="116" spans="1:7" ht="25.5" x14ac:dyDescent="0.25">
      <c r="A116" s="61" t="s">
        <v>526</v>
      </c>
      <c r="B116" s="61" t="s">
        <v>368</v>
      </c>
      <c r="C116" s="71" t="s">
        <v>672</v>
      </c>
      <c r="D116" s="61" t="s">
        <v>84</v>
      </c>
      <c r="E116" s="61" t="s">
        <v>642</v>
      </c>
      <c r="F116" s="48"/>
      <c r="G116" s="48"/>
    </row>
    <row r="117" spans="1:7" ht="25.5" x14ac:dyDescent="0.25">
      <c r="A117" s="61" t="s">
        <v>527</v>
      </c>
      <c r="B117" s="61" t="s">
        <v>318</v>
      </c>
      <c r="C117" s="62" t="s">
        <v>371</v>
      </c>
      <c r="D117" s="61" t="s">
        <v>84</v>
      </c>
      <c r="E117" s="61" t="s">
        <v>642</v>
      </c>
      <c r="F117" s="48"/>
    </row>
    <row r="118" spans="1:7" ht="25.5" x14ac:dyDescent="0.25">
      <c r="A118" s="61" t="s">
        <v>528</v>
      </c>
      <c r="B118" s="61" t="s">
        <v>368</v>
      </c>
      <c r="C118" s="61" t="s">
        <v>372</v>
      </c>
      <c r="D118" s="61" t="s">
        <v>84</v>
      </c>
      <c r="E118" s="61" t="s">
        <v>642</v>
      </c>
      <c r="F118" s="48"/>
    </row>
    <row r="119" spans="1:7" ht="38.25" x14ac:dyDescent="0.25">
      <c r="A119" s="61" t="s">
        <v>529</v>
      </c>
      <c r="B119" s="61" t="s">
        <v>368</v>
      </c>
      <c r="C119" s="61" t="s">
        <v>714</v>
      </c>
      <c r="D119" s="61" t="s">
        <v>84</v>
      </c>
      <c r="E119" s="61" t="s">
        <v>642</v>
      </c>
      <c r="F119" s="48"/>
    </row>
    <row r="120" spans="1:7" ht="25.5" x14ac:dyDescent="0.25">
      <c r="A120" s="61" t="s">
        <v>531</v>
      </c>
      <c r="B120" s="61" t="s">
        <v>368</v>
      </c>
      <c r="C120" s="61" t="s">
        <v>530</v>
      </c>
      <c r="D120" s="61" t="s">
        <v>84</v>
      </c>
      <c r="E120" s="61" t="s">
        <v>642</v>
      </c>
      <c r="F120" s="48"/>
    </row>
    <row r="121" spans="1:7" ht="25.5" x14ac:dyDescent="0.25">
      <c r="A121" s="61" t="s">
        <v>532</v>
      </c>
      <c r="B121" s="61" t="s">
        <v>368</v>
      </c>
      <c r="C121" s="61" t="s">
        <v>715</v>
      </c>
      <c r="D121" s="61" t="s">
        <v>84</v>
      </c>
      <c r="E121" s="61" t="s">
        <v>642</v>
      </c>
      <c r="F121" s="48"/>
    </row>
    <row r="122" spans="1:7" ht="25.5" x14ac:dyDescent="0.25">
      <c r="A122" s="61" t="s">
        <v>533</v>
      </c>
      <c r="B122" s="61" t="s">
        <v>368</v>
      </c>
      <c r="C122" s="61" t="s">
        <v>673</v>
      </c>
      <c r="D122" s="61" t="s">
        <v>84</v>
      </c>
      <c r="E122" s="61" t="s">
        <v>642</v>
      </c>
      <c r="F122" s="48"/>
      <c r="G122" s="48"/>
    </row>
    <row r="123" spans="1:7" x14ac:dyDescent="0.25">
      <c r="A123" s="61" t="s">
        <v>534</v>
      </c>
      <c r="B123" s="61" t="s">
        <v>368</v>
      </c>
      <c r="C123" s="61" t="s">
        <v>674</v>
      </c>
      <c r="D123" s="61" t="s">
        <v>84</v>
      </c>
      <c r="E123" s="61" t="s">
        <v>411</v>
      </c>
      <c r="F123" s="48"/>
    </row>
    <row r="124" spans="1:7" ht="25.5" x14ac:dyDescent="0.25">
      <c r="A124" s="61" t="s">
        <v>535</v>
      </c>
      <c r="B124" s="61" t="s">
        <v>368</v>
      </c>
      <c r="C124" s="61" t="s">
        <v>675</v>
      </c>
      <c r="D124" s="61" t="s">
        <v>84</v>
      </c>
      <c r="E124" s="61" t="s">
        <v>411</v>
      </c>
      <c r="F124" s="76"/>
    </row>
    <row r="125" spans="1:7" ht="25.5" x14ac:dyDescent="0.25">
      <c r="A125" s="61" t="s">
        <v>536</v>
      </c>
      <c r="B125" s="61" t="s">
        <v>368</v>
      </c>
      <c r="C125" s="61" t="s">
        <v>676</v>
      </c>
      <c r="D125" s="61" t="s">
        <v>84</v>
      </c>
      <c r="E125" s="61" t="s">
        <v>642</v>
      </c>
      <c r="F125" s="48"/>
      <c r="G125" s="48"/>
    </row>
    <row r="126" spans="1:7" x14ac:dyDescent="0.25">
      <c r="A126" s="61" t="s">
        <v>537</v>
      </c>
      <c r="B126" s="61" t="s">
        <v>368</v>
      </c>
      <c r="C126" s="61" t="s">
        <v>380</v>
      </c>
      <c r="D126" s="61" t="s">
        <v>84</v>
      </c>
      <c r="E126" s="61" t="s">
        <v>642</v>
      </c>
    </row>
    <row r="127" spans="1:7" ht="25.5" x14ac:dyDescent="0.25">
      <c r="A127" s="61" t="s">
        <v>538</v>
      </c>
      <c r="B127" s="61" t="s">
        <v>368</v>
      </c>
      <c r="C127" s="61" t="s">
        <v>677</v>
      </c>
      <c r="D127" s="61" t="s">
        <v>84</v>
      </c>
      <c r="E127" s="61" t="s">
        <v>642</v>
      </c>
    </row>
    <row r="128" spans="1:7" x14ac:dyDescent="0.25">
      <c r="A128" s="61" t="s">
        <v>539</v>
      </c>
      <c r="B128" s="61" t="s">
        <v>368</v>
      </c>
      <c r="C128" s="61" t="s">
        <v>678</v>
      </c>
      <c r="D128" s="61" t="s">
        <v>84</v>
      </c>
      <c r="E128" s="61" t="s">
        <v>411</v>
      </c>
    </row>
    <row r="129" spans="1:7" ht="25.5" x14ac:dyDescent="0.25">
      <c r="A129" s="61" t="s">
        <v>540</v>
      </c>
      <c r="B129" s="61" t="s">
        <v>368</v>
      </c>
      <c r="C129" s="61" t="s">
        <v>679</v>
      </c>
      <c r="D129" s="61" t="s">
        <v>84</v>
      </c>
      <c r="E129" s="61" t="s">
        <v>642</v>
      </c>
      <c r="F129" s="2"/>
      <c r="G129" s="2"/>
    </row>
    <row r="130" spans="1:7" ht="25.5" x14ac:dyDescent="0.25">
      <c r="A130" s="61" t="s">
        <v>542</v>
      </c>
      <c r="B130" s="61" t="s">
        <v>368</v>
      </c>
      <c r="C130" s="61" t="s">
        <v>541</v>
      </c>
      <c r="D130" s="61"/>
      <c r="E130" s="61" t="s">
        <v>642</v>
      </c>
    </row>
    <row r="131" spans="1:7" x14ac:dyDescent="0.25">
      <c r="A131" s="61" t="s">
        <v>544</v>
      </c>
      <c r="B131" s="61" t="s">
        <v>368</v>
      </c>
      <c r="C131" s="90" t="s">
        <v>543</v>
      </c>
      <c r="D131" s="61"/>
      <c r="E131" s="61" t="s">
        <v>642</v>
      </c>
    </row>
    <row r="132" spans="1:7" ht="38.25" x14ac:dyDescent="0.25">
      <c r="A132" s="61" t="s">
        <v>546</v>
      </c>
      <c r="B132" s="61" t="s">
        <v>376</v>
      </c>
      <c r="C132" s="61" t="s">
        <v>545</v>
      </c>
      <c r="D132" s="61"/>
      <c r="E132" s="61" t="s">
        <v>642</v>
      </c>
    </row>
    <row r="133" spans="1:7" ht="38.25" x14ac:dyDescent="0.25">
      <c r="A133" s="61" t="s">
        <v>547</v>
      </c>
      <c r="B133" s="61" t="s">
        <v>386</v>
      </c>
      <c r="C133" s="61" t="s">
        <v>387</v>
      </c>
      <c r="D133" s="61"/>
      <c r="E133" s="61" t="s">
        <v>411</v>
      </c>
    </row>
    <row r="134" spans="1:7" ht="38.25" x14ac:dyDescent="0.25">
      <c r="A134" s="61" t="s">
        <v>548</v>
      </c>
      <c r="B134" s="61" t="s">
        <v>373</v>
      </c>
      <c r="C134" s="61" t="s">
        <v>630</v>
      </c>
      <c r="D134" s="61" t="s">
        <v>84</v>
      </c>
      <c r="E134" s="61" t="s">
        <v>642</v>
      </c>
    </row>
    <row r="135" spans="1:7" ht="25.5" x14ac:dyDescent="0.25">
      <c r="A135" s="61" t="s">
        <v>549</v>
      </c>
      <c r="B135" s="61" t="s">
        <v>373</v>
      </c>
      <c r="C135" s="61" t="s">
        <v>680</v>
      </c>
      <c r="D135" s="61" t="s">
        <v>84</v>
      </c>
      <c r="E135" s="61" t="s">
        <v>642</v>
      </c>
    </row>
    <row r="136" spans="1:7" ht="25.5" x14ac:dyDescent="0.25">
      <c r="A136" s="61" t="s">
        <v>550</v>
      </c>
      <c r="B136" s="61" t="s">
        <v>373</v>
      </c>
      <c r="C136" s="61" t="s">
        <v>681</v>
      </c>
      <c r="D136" s="61" t="s">
        <v>84</v>
      </c>
      <c r="E136" s="61" t="s">
        <v>642</v>
      </c>
    </row>
    <row r="137" spans="1:7" ht="38.25" x14ac:dyDescent="0.25">
      <c r="A137" s="61" t="s">
        <v>551</v>
      </c>
      <c r="B137" s="61" t="s">
        <v>373</v>
      </c>
      <c r="C137" s="61" t="s">
        <v>716</v>
      </c>
      <c r="D137" s="61" t="s">
        <v>84</v>
      </c>
      <c r="E137" s="61" t="s">
        <v>642</v>
      </c>
    </row>
    <row r="138" spans="1:7" ht="25.5" x14ac:dyDescent="0.25">
      <c r="A138" s="61" t="s">
        <v>552</v>
      </c>
      <c r="B138" s="61" t="s">
        <v>373</v>
      </c>
      <c r="C138" s="61" t="s">
        <v>682</v>
      </c>
      <c r="D138" s="61" t="s">
        <v>84</v>
      </c>
      <c r="E138" s="61" t="s">
        <v>411</v>
      </c>
    </row>
    <row r="139" spans="1:7" ht="25.5" x14ac:dyDescent="0.25">
      <c r="A139" s="61" t="s">
        <v>554</v>
      </c>
      <c r="B139" s="61" t="s">
        <v>373</v>
      </c>
      <c r="C139" s="61" t="s">
        <v>553</v>
      </c>
      <c r="D139" s="61" t="s">
        <v>84</v>
      </c>
      <c r="E139" s="61" t="s">
        <v>642</v>
      </c>
    </row>
    <row r="140" spans="1:7" ht="38.25" x14ac:dyDescent="0.25">
      <c r="A140" s="61" t="s">
        <v>555</v>
      </c>
      <c r="B140" s="61" t="s">
        <v>373</v>
      </c>
      <c r="C140" s="61" t="s">
        <v>631</v>
      </c>
      <c r="D140" s="61" t="s">
        <v>84</v>
      </c>
      <c r="E140" s="61" t="s">
        <v>642</v>
      </c>
    </row>
    <row r="141" spans="1:7" ht="25.5" x14ac:dyDescent="0.25">
      <c r="A141" s="61" t="s">
        <v>556</v>
      </c>
      <c r="B141" s="61" t="s">
        <v>373</v>
      </c>
      <c r="C141" s="61" t="s">
        <v>374</v>
      </c>
      <c r="D141" s="61" t="s">
        <v>84</v>
      </c>
      <c r="E141" s="61" t="s">
        <v>642</v>
      </c>
    </row>
    <row r="142" spans="1:7" ht="25.5" x14ac:dyDescent="0.25">
      <c r="A142" s="61" t="s">
        <v>557</v>
      </c>
      <c r="B142" s="61" t="s">
        <v>373</v>
      </c>
      <c r="C142" s="61" t="s">
        <v>632</v>
      </c>
      <c r="D142" s="61" t="s">
        <v>84</v>
      </c>
      <c r="E142" s="61" t="s">
        <v>642</v>
      </c>
    </row>
    <row r="143" spans="1:7" x14ac:dyDescent="0.25">
      <c r="A143" s="61" t="s">
        <v>558</v>
      </c>
      <c r="B143" s="61" t="s">
        <v>373</v>
      </c>
      <c r="C143" s="61" t="s">
        <v>683</v>
      </c>
      <c r="D143" s="61" t="s">
        <v>84</v>
      </c>
      <c r="E143" s="61" t="s">
        <v>411</v>
      </c>
    </row>
    <row r="144" spans="1:7" ht="25.5" x14ac:dyDescent="0.25">
      <c r="A144" s="61" t="s">
        <v>559</v>
      </c>
      <c r="B144" s="61" t="s">
        <v>373</v>
      </c>
      <c r="C144" s="61" t="s">
        <v>378</v>
      </c>
      <c r="D144" s="61" t="s">
        <v>84</v>
      </c>
      <c r="E144" s="61" t="s">
        <v>642</v>
      </c>
    </row>
    <row r="145" spans="1:6" ht="38.25" x14ac:dyDescent="0.25">
      <c r="A145" s="61" t="s">
        <v>560</v>
      </c>
      <c r="B145" s="61" t="s">
        <v>373</v>
      </c>
      <c r="C145" s="61" t="s">
        <v>379</v>
      </c>
      <c r="D145" s="61" t="s">
        <v>84</v>
      </c>
      <c r="E145" s="61" t="s">
        <v>642</v>
      </c>
    </row>
    <row r="146" spans="1:6" x14ac:dyDescent="0.25">
      <c r="A146" s="61" t="s">
        <v>561</v>
      </c>
      <c r="B146" s="61" t="s">
        <v>367</v>
      </c>
      <c r="C146" s="61" t="s">
        <v>684</v>
      </c>
      <c r="D146" s="61" t="s">
        <v>84</v>
      </c>
      <c r="E146" s="61" t="s">
        <v>411</v>
      </c>
    </row>
    <row r="147" spans="1:6" ht="25.5" x14ac:dyDescent="0.25">
      <c r="A147" s="61" t="s">
        <v>562</v>
      </c>
      <c r="B147" s="61" t="s">
        <v>367</v>
      </c>
      <c r="C147" s="61" t="s">
        <v>685</v>
      </c>
      <c r="D147" s="61" t="s">
        <v>84</v>
      </c>
      <c r="E147" s="61" t="s">
        <v>642</v>
      </c>
    </row>
    <row r="148" spans="1:6" x14ac:dyDescent="0.25">
      <c r="A148" s="61" t="s">
        <v>563</v>
      </c>
      <c r="B148" s="61" t="s">
        <v>367</v>
      </c>
      <c r="C148" s="61" t="s">
        <v>686</v>
      </c>
      <c r="D148" s="61" t="s">
        <v>84</v>
      </c>
      <c r="E148" s="61" t="s">
        <v>642</v>
      </c>
    </row>
    <row r="149" spans="1:6" ht="38.25" x14ac:dyDescent="0.25">
      <c r="A149" s="61" t="s">
        <v>564</v>
      </c>
      <c r="B149" s="61" t="s">
        <v>367</v>
      </c>
      <c r="C149" s="61" t="s">
        <v>375</v>
      </c>
      <c r="D149" s="61"/>
      <c r="E149" s="61" t="s">
        <v>642</v>
      </c>
    </row>
    <row r="150" spans="1:6" ht="25.5" x14ac:dyDescent="0.25">
      <c r="A150" s="61" t="s">
        <v>565</v>
      </c>
      <c r="B150" s="61" t="s">
        <v>367</v>
      </c>
      <c r="C150" s="61" t="s">
        <v>388</v>
      </c>
      <c r="D150" s="61" t="s">
        <v>84</v>
      </c>
      <c r="E150" s="61" t="s">
        <v>642</v>
      </c>
    </row>
    <row r="151" spans="1:6" s="27" customFormat="1" ht="25.5" x14ac:dyDescent="0.25">
      <c r="A151" s="61" t="s">
        <v>567</v>
      </c>
      <c r="B151" s="61" t="s">
        <v>367</v>
      </c>
      <c r="C151" s="61" t="s">
        <v>566</v>
      </c>
      <c r="D151" s="61"/>
      <c r="E151" s="61" t="s">
        <v>642</v>
      </c>
    </row>
    <row r="152" spans="1:6" ht="25.5" x14ac:dyDescent="0.25">
      <c r="A152" s="61" t="s">
        <v>568</v>
      </c>
      <c r="B152" s="61" t="s">
        <v>318</v>
      </c>
      <c r="C152" s="61" t="s">
        <v>382</v>
      </c>
      <c r="D152" s="61" t="s">
        <v>84</v>
      </c>
      <c r="E152" s="61" t="s">
        <v>642</v>
      </c>
    </row>
    <row r="153" spans="1:6" ht="38.25" x14ac:dyDescent="0.25">
      <c r="A153" s="61" t="s">
        <v>569</v>
      </c>
      <c r="B153" s="61" t="s">
        <v>381</v>
      </c>
      <c r="C153" s="61" t="s">
        <v>687</v>
      </c>
      <c r="D153" s="61"/>
      <c r="E153" s="61" t="s">
        <v>642</v>
      </c>
      <c r="F153" s="27"/>
    </row>
    <row r="154" spans="1:6" x14ac:dyDescent="0.25">
      <c r="A154" s="61" t="s">
        <v>570</v>
      </c>
      <c r="B154" s="61" t="s">
        <v>381</v>
      </c>
      <c r="C154" s="61" t="s">
        <v>383</v>
      </c>
      <c r="D154" s="61"/>
      <c r="E154" s="61" t="s">
        <v>642</v>
      </c>
    </row>
    <row r="155" spans="1:6" ht="25.5" x14ac:dyDescent="0.25">
      <c r="A155" s="61" t="s">
        <v>571</v>
      </c>
      <c r="B155" s="61" t="s">
        <v>384</v>
      </c>
      <c r="C155" s="61" t="s">
        <v>385</v>
      </c>
      <c r="D155" s="61"/>
      <c r="E155" s="61" t="s">
        <v>642</v>
      </c>
    </row>
    <row r="156" spans="1:6" ht="25.5" x14ac:dyDescent="0.25">
      <c r="A156" s="61" t="s">
        <v>573</v>
      </c>
      <c r="B156" s="61" t="s">
        <v>384</v>
      </c>
      <c r="C156" s="63" t="s">
        <v>572</v>
      </c>
      <c r="D156" s="61" t="s">
        <v>84</v>
      </c>
      <c r="E156" s="61" t="s">
        <v>642</v>
      </c>
    </row>
    <row r="157" spans="1:6" ht="25.5" x14ac:dyDescent="0.25">
      <c r="A157" s="61" t="s">
        <v>574</v>
      </c>
      <c r="B157" s="61" t="s">
        <v>314</v>
      </c>
      <c r="C157" s="61" t="s">
        <v>688</v>
      </c>
      <c r="D157" s="61" t="s">
        <v>84</v>
      </c>
      <c r="E157" s="61" t="s">
        <v>642</v>
      </c>
    </row>
    <row r="158" spans="1:6" ht="89.25" x14ac:dyDescent="0.25">
      <c r="A158" s="61" t="s">
        <v>576</v>
      </c>
      <c r="B158" s="61" t="s">
        <v>314</v>
      </c>
      <c r="C158" s="61" t="s">
        <v>575</v>
      </c>
      <c r="D158" s="61" t="s">
        <v>84</v>
      </c>
      <c r="E158" s="61" t="s">
        <v>642</v>
      </c>
    </row>
    <row r="159" spans="1:6" x14ac:dyDescent="0.25">
      <c r="A159" s="61" t="s">
        <v>577</v>
      </c>
      <c r="B159" s="61" t="s">
        <v>314</v>
      </c>
      <c r="C159" s="61" t="s">
        <v>377</v>
      </c>
      <c r="D159" s="61"/>
      <c r="E159" s="61" t="s">
        <v>642</v>
      </c>
    </row>
    <row r="160" spans="1:6" ht="25.5" x14ac:dyDescent="0.25">
      <c r="A160" s="61" t="s">
        <v>578</v>
      </c>
      <c r="B160" s="61" t="s">
        <v>314</v>
      </c>
      <c r="C160" s="61" t="s">
        <v>689</v>
      </c>
      <c r="D160" s="61" t="s">
        <v>84</v>
      </c>
      <c r="E160" s="61" t="s">
        <v>642</v>
      </c>
    </row>
    <row r="161" spans="1:5" x14ac:dyDescent="0.25">
      <c r="A161" s="61" t="s">
        <v>579</v>
      </c>
      <c r="B161" s="61" t="s">
        <v>370</v>
      </c>
      <c r="C161" s="61" t="s">
        <v>690</v>
      </c>
      <c r="D161" s="61" t="s">
        <v>84</v>
      </c>
      <c r="E161" s="61" t="s">
        <v>642</v>
      </c>
    </row>
    <row r="162" spans="1:5" ht="25.5" x14ac:dyDescent="0.25">
      <c r="A162" s="61" t="s">
        <v>580</v>
      </c>
      <c r="B162" s="61" t="s">
        <v>370</v>
      </c>
      <c r="C162" s="61" t="s">
        <v>633</v>
      </c>
      <c r="D162" s="61" t="s">
        <v>84</v>
      </c>
      <c r="E162" s="61" t="s">
        <v>642</v>
      </c>
    </row>
    <row r="163" spans="1:5" ht="38.25" x14ac:dyDescent="0.25">
      <c r="A163" s="61" t="s">
        <v>691</v>
      </c>
      <c r="B163" s="61" t="s">
        <v>370</v>
      </c>
      <c r="C163" s="61" t="s">
        <v>692</v>
      </c>
      <c r="D163" s="61" t="s">
        <v>84</v>
      </c>
      <c r="E163" s="61" t="s">
        <v>642</v>
      </c>
    </row>
    <row r="164" spans="1:5" x14ac:dyDescent="0.25">
      <c r="A164" s="67" t="s">
        <v>581</v>
      </c>
      <c r="B164" s="67" t="s">
        <v>10</v>
      </c>
      <c r="C164" s="86"/>
      <c r="D164" s="69"/>
      <c r="E164" s="67"/>
    </row>
    <row r="165" spans="1:5" ht="51.75" x14ac:dyDescent="0.25">
      <c r="C165" s="81" t="s">
        <v>742</v>
      </c>
    </row>
    <row r="166" spans="1:5" ht="25.5" x14ac:dyDescent="0.25">
      <c r="A166" s="61" t="s">
        <v>582</v>
      </c>
      <c r="B166" s="61" t="s">
        <v>392</v>
      </c>
      <c r="C166" s="62" t="s">
        <v>393</v>
      </c>
      <c r="D166" s="61" t="s">
        <v>84</v>
      </c>
      <c r="E166" s="61" t="s">
        <v>642</v>
      </c>
    </row>
    <row r="167" spans="1:5" ht="38.25" x14ac:dyDescent="0.25">
      <c r="A167" s="61" t="s">
        <v>583</v>
      </c>
      <c r="B167" s="61" t="s">
        <v>392</v>
      </c>
      <c r="C167" s="61" t="s">
        <v>717</v>
      </c>
      <c r="D167" s="61" t="s">
        <v>84</v>
      </c>
      <c r="E167" s="61" t="s">
        <v>642</v>
      </c>
    </row>
    <row r="168" spans="1:5" x14ac:dyDescent="0.25">
      <c r="A168" s="61" t="s">
        <v>584</v>
      </c>
      <c r="B168" s="89" t="s">
        <v>392</v>
      </c>
      <c r="C168" s="61" t="s">
        <v>394</v>
      </c>
      <c r="D168" s="61" t="s">
        <v>84</v>
      </c>
      <c r="E168" s="61" t="s">
        <v>642</v>
      </c>
    </row>
    <row r="169" spans="1:5" ht="25.5" x14ac:dyDescent="0.25">
      <c r="A169" s="61" t="s">
        <v>585</v>
      </c>
      <c r="B169" s="89" t="s">
        <v>392</v>
      </c>
      <c r="C169" s="62" t="s">
        <v>396</v>
      </c>
      <c r="D169" s="61" t="s">
        <v>84</v>
      </c>
      <c r="E169" s="61" t="s">
        <v>642</v>
      </c>
    </row>
    <row r="170" spans="1:5" ht="25.5" x14ac:dyDescent="0.25">
      <c r="A170" s="61" t="s">
        <v>586</v>
      </c>
      <c r="B170" s="89" t="s">
        <v>392</v>
      </c>
      <c r="C170" s="62" t="s">
        <v>718</v>
      </c>
      <c r="D170" s="61"/>
      <c r="E170" s="61" t="s">
        <v>411</v>
      </c>
    </row>
    <row r="171" spans="1:5" ht="25.5" x14ac:dyDescent="0.25">
      <c r="A171" s="61" t="s">
        <v>587</v>
      </c>
      <c r="B171" s="89" t="s">
        <v>392</v>
      </c>
      <c r="C171" s="62" t="s">
        <v>693</v>
      </c>
      <c r="D171" s="61" t="s">
        <v>84</v>
      </c>
      <c r="E171" s="61" t="s">
        <v>642</v>
      </c>
    </row>
    <row r="172" spans="1:5" ht="38.25" x14ac:dyDescent="0.25">
      <c r="A172" s="61" t="s">
        <v>588</v>
      </c>
      <c r="B172" s="61" t="s">
        <v>391</v>
      </c>
      <c r="C172" s="62" t="s">
        <v>719</v>
      </c>
      <c r="D172" s="61" t="s">
        <v>84</v>
      </c>
      <c r="E172" s="61" t="s">
        <v>642</v>
      </c>
    </row>
    <row r="173" spans="1:5" ht="25.5" x14ac:dyDescent="0.25">
      <c r="A173" s="61" t="s">
        <v>589</v>
      </c>
      <c r="B173" s="61" t="s">
        <v>391</v>
      </c>
      <c r="C173" s="62" t="s">
        <v>720</v>
      </c>
      <c r="D173" s="61" t="s">
        <v>84</v>
      </c>
      <c r="E173" s="61" t="s">
        <v>642</v>
      </c>
    </row>
    <row r="174" spans="1:5" ht="25.5" x14ac:dyDescent="0.25">
      <c r="A174" s="61" t="s">
        <v>590</v>
      </c>
      <c r="B174" s="61" t="s">
        <v>391</v>
      </c>
      <c r="C174" s="62" t="s">
        <v>395</v>
      </c>
      <c r="D174" s="61" t="s">
        <v>84</v>
      </c>
      <c r="E174" s="61" t="s">
        <v>642</v>
      </c>
    </row>
    <row r="175" spans="1:5" x14ac:dyDescent="0.25">
      <c r="A175" s="61" t="s">
        <v>591</v>
      </c>
      <c r="B175" s="61" t="s">
        <v>391</v>
      </c>
      <c r="C175" s="62" t="s">
        <v>721</v>
      </c>
      <c r="D175" s="61" t="s">
        <v>84</v>
      </c>
      <c r="E175" s="61" t="s">
        <v>642</v>
      </c>
    </row>
    <row r="176" spans="1:5" ht="51" x14ac:dyDescent="0.25">
      <c r="A176" s="61" t="s">
        <v>592</v>
      </c>
      <c r="B176" s="61" t="s">
        <v>391</v>
      </c>
      <c r="C176" s="62" t="s">
        <v>722</v>
      </c>
      <c r="D176" s="61" t="s">
        <v>84</v>
      </c>
      <c r="E176" s="61" t="s">
        <v>642</v>
      </c>
    </row>
    <row r="177" spans="1:5" ht="25.5" x14ac:dyDescent="0.25">
      <c r="A177" s="61" t="s">
        <v>723</v>
      </c>
      <c r="B177" s="89" t="s">
        <v>314</v>
      </c>
      <c r="C177" s="62" t="s">
        <v>724</v>
      </c>
      <c r="D177" s="61" t="s">
        <v>84</v>
      </c>
      <c r="E177" s="61" t="s">
        <v>642</v>
      </c>
    </row>
    <row r="178" spans="1:5" x14ac:dyDescent="0.25">
      <c r="A178" s="67" t="s">
        <v>593</v>
      </c>
      <c r="B178" s="67" t="s">
        <v>11</v>
      </c>
      <c r="C178" s="86"/>
      <c r="D178" s="69"/>
      <c r="E178" s="67"/>
    </row>
    <row r="179" spans="1:5" ht="38.25" x14ac:dyDescent="0.25">
      <c r="A179" s="61" t="s">
        <v>594</v>
      </c>
      <c r="B179" s="61" t="s">
        <v>397</v>
      </c>
      <c r="C179" s="61" t="s">
        <v>398</v>
      </c>
      <c r="D179" s="61" t="s">
        <v>84</v>
      </c>
      <c r="E179" s="61" t="s">
        <v>642</v>
      </c>
    </row>
    <row r="180" spans="1:5" ht="114.75" x14ac:dyDescent="0.25">
      <c r="A180" s="61" t="s">
        <v>595</v>
      </c>
      <c r="B180" s="61" t="s">
        <v>397</v>
      </c>
      <c r="C180" s="61" t="s">
        <v>400</v>
      </c>
      <c r="D180" s="61" t="s">
        <v>84</v>
      </c>
      <c r="E180" s="61" t="s">
        <v>642</v>
      </c>
    </row>
    <row r="181" spans="1:5" ht="25.5" x14ac:dyDescent="0.25">
      <c r="A181" s="61" t="s">
        <v>596</v>
      </c>
      <c r="B181" s="61" t="s">
        <v>397</v>
      </c>
      <c r="C181" s="61" t="s">
        <v>401</v>
      </c>
      <c r="D181" s="61" t="s">
        <v>85</v>
      </c>
      <c r="E181" s="61" t="s">
        <v>642</v>
      </c>
    </row>
    <row r="182" spans="1:5" ht="63.75" x14ac:dyDescent="0.25">
      <c r="A182" s="61" t="s">
        <v>597</v>
      </c>
      <c r="B182" s="61" t="s">
        <v>397</v>
      </c>
      <c r="C182" s="61" t="s">
        <v>598</v>
      </c>
      <c r="D182" s="61" t="s">
        <v>84</v>
      </c>
      <c r="E182" s="61" t="s">
        <v>642</v>
      </c>
    </row>
    <row r="183" spans="1:5" ht="25.5" x14ac:dyDescent="0.25">
      <c r="A183" s="61" t="s">
        <v>599</v>
      </c>
      <c r="B183" s="61" t="s">
        <v>397</v>
      </c>
      <c r="C183" s="61" t="s">
        <v>725</v>
      </c>
      <c r="D183" s="61" t="s">
        <v>84</v>
      </c>
      <c r="E183" s="61" t="s">
        <v>642</v>
      </c>
    </row>
    <row r="184" spans="1:5" ht="25.5" x14ac:dyDescent="0.25">
      <c r="A184" s="61" t="s">
        <v>600</v>
      </c>
      <c r="B184" s="61" t="s">
        <v>397</v>
      </c>
      <c r="C184" s="61" t="s">
        <v>694</v>
      </c>
      <c r="D184" s="61" t="s">
        <v>84</v>
      </c>
      <c r="E184" s="61" t="s">
        <v>642</v>
      </c>
    </row>
    <row r="185" spans="1:5" ht="38.25" x14ac:dyDescent="0.25">
      <c r="A185" s="61" t="s">
        <v>601</v>
      </c>
      <c r="B185" s="61" t="s">
        <v>397</v>
      </c>
      <c r="C185" s="61" t="s">
        <v>726</v>
      </c>
      <c r="D185" s="61" t="s">
        <v>84</v>
      </c>
      <c r="E185" s="61" t="s">
        <v>642</v>
      </c>
    </row>
    <row r="186" spans="1:5" x14ac:dyDescent="0.25">
      <c r="A186" s="61" t="s">
        <v>602</v>
      </c>
      <c r="B186" s="61" t="s">
        <v>397</v>
      </c>
      <c r="C186" s="61" t="s">
        <v>695</v>
      </c>
      <c r="D186" s="61" t="s">
        <v>84</v>
      </c>
      <c r="E186" s="61" t="s">
        <v>411</v>
      </c>
    </row>
    <row r="187" spans="1:5" ht="25.5" x14ac:dyDescent="0.25">
      <c r="A187" s="61" t="s">
        <v>603</v>
      </c>
      <c r="B187" s="61" t="s">
        <v>397</v>
      </c>
      <c r="C187" s="61" t="s">
        <v>727</v>
      </c>
      <c r="D187" s="61" t="s">
        <v>84</v>
      </c>
      <c r="E187" s="61" t="s">
        <v>411</v>
      </c>
    </row>
    <row r="188" spans="1:5" x14ac:dyDescent="0.25">
      <c r="A188" s="61" t="s">
        <v>604</v>
      </c>
      <c r="B188" s="61" t="s">
        <v>397</v>
      </c>
      <c r="C188" s="61" t="s">
        <v>728</v>
      </c>
      <c r="D188" s="61"/>
      <c r="E188" s="61" t="s">
        <v>411</v>
      </c>
    </row>
    <row r="189" spans="1:5" ht="25.5" x14ac:dyDescent="0.25">
      <c r="A189" s="61" t="s">
        <v>605</v>
      </c>
      <c r="B189" s="61" t="s">
        <v>397</v>
      </c>
      <c r="C189" s="61" t="s">
        <v>403</v>
      </c>
      <c r="D189" s="61" t="s">
        <v>84</v>
      </c>
      <c r="E189" s="61" t="s">
        <v>642</v>
      </c>
    </row>
    <row r="190" spans="1:5" ht="38.25" x14ac:dyDescent="0.25">
      <c r="A190" s="61" t="s">
        <v>606</v>
      </c>
      <c r="B190" s="61" t="s">
        <v>397</v>
      </c>
      <c r="C190" s="61" t="s">
        <v>729</v>
      </c>
      <c r="D190" s="61" t="s">
        <v>84</v>
      </c>
      <c r="E190" s="61" t="s">
        <v>642</v>
      </c>
    </row>
    <row r="191" spans="1:5" s="27" customFormat="1" ht="25.5" x14ac:dyDescent="0.25">
      <c r="A191" s="61" t="s">
        <v>608</v>
      </c>
      <c r="B191" s="61" t="s">
        <v>397</v>
      </c>
      <c r="C191" s="61" t="s">
        <v>607</v>
      </c>
      <c r="D191" s="72"/>
      <c r="E191" s="61" t="s">
        <v>642</v>
      </c>
    </row>
    <row r="192" spans="1:5" ht="25.5" x14ac:dyDescent="0.25">
      <c r="A192" s="61" t="s">
        <v>609</v>
      </c>
      <c r="B192" s="61" t="s">
        <v>399</v>
      </c>
      <c r="C192" s="61" t="s">
        <v>730</v>
      </c>
      <c r="D192" s="61" t="s">
        <v>84</v>
      </c>
      <c r="E192" s="61" t="s">
        <v>642</v>
      </c>
    </row>
    <row r="193" spans="1:5" ht="25.5" x14ac:dyDescent="0.25">
      <c r="A193" s="61" t="s">
        <v>610</v>
      </c>
      <c r="B193" s="61" t="s">
        <v>399</v>
      </c>
      <c r="C193" s="61" t="s">
        <v>731</v>
      </c>
      <c r="D193" s="61" t="s">
        <v>84</v>
      </c>
      <c r="E193" s="61" t="s">
        <v>642</v>
      </c>
    </row>
    <row r="194" spans="1:5" x14ac:dyDescent="0.25">
      <c r="A194" s="61" t="s">
        <v>732</v>
      </c>
      <c r="B194" s="61" t="s">
        <v>399</v>
      </c>
      <c r="C194" s="61" t="s">
        <v>402</v>
      </c>
      <c r="D194" s="61" t="s">
        <v>84</v>
      </c>
      <c r="E194" s="61" t="s">
        <v>642</v>
      </c>
    </row>
    <row r="195" spans="1:5" x14ac:dyDescent="0.25">
      <c r="A195" s="67" t="s">
        <v>611</v>
      </c>
      <c r="B195" s="67" t="s">
        <v>12</v>
      </c>
      <c r="C195" s="86"/>
      <c r="D195" s="69"/>
      <c r="E195" s="67"/>
    </row>
    <row r="196" spans="1:5" ht="290.25" customHeight="1" x14ac:dyDescent="0.25">
      <c r="C196" s="81" t="s">
        <v>743</v>
      </c>
    </row>
    <row r="197" spans="1:5" ht="102" x14ac:dyDescent="0.25">
      <c r="A197" s="61" t="s">
        <v>612</v>
      </c>
      <c r="B197" s="61" t="s">
        <v>12</v>
      </c>
      <c r="C197" s="61" t="s">
        <v>613</v>
      </c>
      <c r="D197" s="61" t="s">
        <v>84</v>
      </c>
      <c r="E197" s="61" t="s">
        <v>642</v>
      </c>
    </row>
    <row r="198" spans="1:5" ht="76.5" x14ac:dyDescent="0.25">
      <c r="A198" s="61" t="s">
        <v>614</v>
      </c>
      <c r="B198" s="61" t="s">
        <v>12</v>
      </c>
      <c r="C198" s="63" t="s">
        <v>615</v>
      </c>
      <c r="D198" s="61" t="s">
        <v>84</v>
      </c>
      <c r="E198" s="61" t="s">
        <v>642</v>
      </c>
    </row>
    <row r="199" spans="1:5" ht="25.5" x14ac:dyDescent="0.25">
      <c r="A199" s="61" t="s">
        <v>616</v>
      </c>
      <c r="B199" s="61" t="s">
        <v>12</v>
      </c>
      <c r="C199" s="61" t="s">
        <v>404</v>
      </c>
      <c r="D199" s="61" t="s">
        <v>84</v>
      </c>
      <c r="E199" s="61" t="s">
        <v>642</v>
      </c>
    </row>
    <row r="200" spans="1:5" ht="25.5" x14ac:dyDescent="0.25">
      <c r="A200" s="61" t="s">
        <v>617</v>
      </c>
      <c r="B200" s="61" t="s">
        <v>12</v>
      </c>
      <c r="C200" s="61" t="s">
        <v>618</v>
      </c>
      <c r="D200" s="61" t="s">
        <v>84</v>
      </c>
      <c r="E200" s="61" t="s">
        <v>642</v>
      </c>
    </row>
    <row r="201" spans="1:5" ht="51" x14ac:dyDescent="0.25">
      <c r="A201" s="61" t="s">
        <v>619</v>
      </c>
      <c r="B201" s="61" t="s">
        <v>12</v>
      </c>
      <c r="C201" s="61" t="s">
        <v>620</v>
      </c>
      <c r="D201" s="61" t="s">
        <v>84</v>
      </c>
      <c r="E201" s="61" t="s">
        <v>642</v>
      </c>
    </row>
    <row r="202" spans="1:5" ht="25.5" x14ac:dyDescent="0.25">
      <c r="A202" s="61" t="s">
        <v>621</v>
      </c>
      <c r="B202" s="61" t="s">
        <v>12</v>
      </c>
      <c r="C202" s="61" t="s">
        <v>622</v>
      </c>
      <c r="D202" s="61" t="s">
        <v>84</v>
      </c>
      <c r="E202" s="61" t="s">
        <v>642</v>
      </c>
    </row>
    <row r="203" spans="1:5" ht="25.5" x14ac:dyDescent="0.25">
      <c r="A203" s="61" t="s">
        <v>623</v>
      </c>
      <c r="B203" s="61" t="s">
        <v>12</v>
      </c>
      <c r="C203" s="61" t="s">
        <v>405</v>
      </c>
      <c r="D203" s="61" t="s">
        <v>84</v>
      </c>
      <c r="E203" s="61" t="s">
        <v>642</v>
      </c>
    </row>
    <row r="204" spans="1:5" s="27" customFormat="1" ht="25.5" x14ac:dyDescent="0.25">
      <c r="A204" s="61" t="s">
        <v>624</v>
      </c>
      <c r="B204" s="61" t="s">
        <v>12</v>
      </c>
      <c r="C204" s="61" t="s">
        <v>625</v>
      </c>
      <c r="D204" s="61"/>
      <c r="E204" s="61" t="s">
        <v>642</v>
      </c>
    </row>
    <row r="205" spans="1:5" s="27" customFormat="1" ht="25.5" x14ac:dyDescent="0.25">
      <c r="A205" s="61" t="s">
        <v>626</v>
      </c>
      <c r="B205" s="61" t="s">
        <v>12</v>
      </c>
      <c r="C205" s="61" t="s">
        <v>627</v>
      </c>
      <c r="D205" s="61"/>
      <c r="E205" s="61" t="s">
        <v>411</v>
      </c>
    </row>
    <row r="206" spans="1:5" s="27" customFormat="1" x14ac:dyDescent="0.25">
      <c r="A206" s="61" t="s">
        <v>628</v>
      </c>
      <c r="B206" s="61" t="s">
        <v>12</v>
      </c>
      <c r="C206" s="61" t="s">
        <v>733</v>
      </c>
      <c r="D206" s="61"/>
      <c r="E206" s="61" t="s">
        <v>411</v>
      </c>
    </row>
    <row r="207" spans="1:5" s="27" customFormat="1" x14ac:dyDescent="0.25">
      <c r="A207" s="61" t="s">
        <v>629</v>
      </c>
      <c r="B207" s="61" t="s">
        <v>12</v>
      </c>
      <c r="C207" s="91" t="s">
        <v>744</v>
      </c>
      <c r="D207" s="61"/>
      <c r="E207" s="61" t="s">
        <v>642</v>
      </c>
    </row>
    <row r="208" spans="1:5" ht="25.5" x14ac:dyDescent="0.25">
      <c r="A208" s="61" t="s">
        <v>745</v>
      </c>
      <c r="B208" s="61" t="s">
        <v>314</v>
      </c>
      <c r="C208" s="61" t="s">
        <v>696</v>
      </c>
      <c r="D208" s="61" t="s">
        <v>84</v>
      </c>
      <c r="E208" s="61" t="s">
        <v>642</v>
      </c>
    </row>
  </sheetData>
  <autoFilter ref="A2:F208" xr:uid="{BD5E2A49-84A4-40A0-824F-F2671A815DAA}"/>
  <mergeCells count="1">
    <mergeCell ref="A1:D1"/>
  </mergeCells>
  <conditionalFormatting sqref="C116">
    <cfRule type="cellIs" dxfId="0" priority="1" operator="equal">
      <formula>"Nvt"</formula>
    </cfRule>
  </conditionalFormatting>
  <dataValidations count="1">
    <dataValidation type="list" allowBlank="1" showInputMessage="1" showErrorMessage="1" sqref="D28 D195 D44 D69 D106 D3 D178 D164" xr:uid="{FF9BA4DC-B7B6-4389-990E-B53F56834EA8}">
      <formula1>"JA/Nee, 5-punts, TBC"</formula1>
    </dataValidation>
  </dataValidations>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ebe59f48-cb10-4d46-81bb-28dea8440238">
      <Terms xmlns="http://schemas.microsoft.com/office/infopath/2007/PartnerControls"/>
    </lcf76f155ced4ddcb4097134ff3c332f>
    <TaxCatchAll xmlns="dd689835-8713-43b3-a2f1-6e7a524c253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B56AB6CE165B145AF29B4146DA14021" ma:contentTypeVersion="19" ma:contentTypeDescription="Een nieuw document maken." ma:contentTypeScope="" ma:versionID="50f452be2b16731437201484e73d0eaf">
  <xsd:schema xmlns:xsd="http://www.w3.org/2001/XMLSchema" xmlns:xs="http://www.w3.org/2001/XMLSchema" xmlns:p="http://schemas.microsoft.com/office/2006/metadata/properties" xmlns:ns2="dd689835-8713-43b3-a2f1-6e7a524c253d" xmlns:ns3="ebe59f48-cb10-4d46-81bb-28dea8440238" targetNamespace="http://schemas.microsoft.com/office/2006/metadata/properties" ma:root="true" ma:fieldsID="0af320229048f0fe0cf2eefdc2fee1c6" ns2:_="" ns3:_="">
    <xsd:import namespace="dd689835-8713-43b3-a2f1-6e7a524c253d"/>
    <xsd:import namespace="ebe59f48-cb10-4d46-81bb-28dea8440238"/>
    <xsd:element name="properties">
      <xsd:complexType>
        <xsd:sequence>
          <xsd:element name="documentManagement">
            <xsd:complexType>
              <xsd:all>
                <xsd:element ref="ns2:SharedWithUsers" minOccurs="0"/>
                <xsd:element ref="ns2:SharedWithDetails" minOccurs="0"/>
                <xsd:element ref="ns2:LastSharedByUser" minOccurs="0"/>
                <xsd:element ref="ns2:LastSharedByTime"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689835-8713-43b3-a2f1-6e7a524c253d"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element name="LastSharedByUser" ma:index="10" nillable="true" ma:displayName="Laatst gedeeld, per gebruiker" ma:description="" ma:internalName="LastSharedByUser" ma:readOnly="true">
      <xsd:simpleType>
        <xsd:restriction base="dms:Note">
          <xsd:maxLength value="255"/>
        </xsd:restriction>
      </xsd:simpleType>
    </xsd:element>
    <xsd:element name="LastSharedByTime" ma:index="11" nillable="true" ma:displayName="Laatst gedeeld, per tijdstip" ma:description="" ma:internalName="LastSharedByTime" ma:readOnly="true">
      <xsd:simpleType>
        <xsd:restriction base="dms:DateTime"/>
      </xsd:simpleType>
    </xsd:element>
    <xsd:element name="TaxCatchAll" ma:index="25" nillable="true" ma:displayName="Taxonomy Catch All Column" ma:hidden="true" ma:list="{7f2c29c9-8b53-4b8b-aa73-2d3e525ba7ed}" ma:internalName="TaxCatchAll" ma:showField="CatchAllData" ma:web="dd689835-8713-43b3-a2f1-6e7a524c253d">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be59f48-cb10-4d46-81bb-28dea844023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DateTaken" ma:index="14" nillable="true" ma:displayName="MediaServiceDateTaken" ma:description="" ma:hidden="true" ma:internalName="MediaServiceDateTaken" ma:readOnly="true">
      <xsd:simpleType>
        <xsd:restriction base="dms:Text"/>
      </xsd:simpleType>
    </xsd:element>
    <xsd:element name="MediaServiceAutoTags" ma:index="15" nillable="true" ma:displayName="MediaServiceAutoTags" ma:description="" ma:internalName="MediaServiceAutoTags" ma:readOnly="true">
      <xsd:simpleType>
        <xsd:restriction base="dms:Text"/>
      </xsd:simpleType>
    </xsd:element>
    <xsd:element name="MediaServiceLocation" ma:index="16" nillable="true" ma:displayName="MediaServiceLocation" ma:description="" ma:internalName="MediaServiceLocation" ma:readOnly="true">
      <xsd:simpleType>
        <xsd:restriction base="dms:Text"/>
      </xsd:simpleType>
    </xsd:element>
    <xsd:element name="MediaServiceOCR" ma:index="17" nillable="true" ma:displayName="MediaServiceOCR"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Afbeeldingtags" ma:readOnly="false" ma:fieldId="{5cf76f15-5ced-4ddc-b409-7134ff3c332f}" ma:taxonomyMulti="true" ma:sspId="47bc2acb-3b7d-46ce-a18b-9c17e83f0c5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E98229E-6F8E-41C3-9BD6-9D144C66F6C9}">
  <ds:schemaRefs>
    <ds:schemaRef ds:uri="http://purl.org/dc/terms/"/>
    <ds:schemaRef ds:uri="http://purl.org/dc/dcmitype/"/>
    <ds:schemaRef ds:uri="0bad3481-6e80-4631-a3ab-46dce26d65ec"/>
    <ds:schemaRef ds:uri="http://schemas.openxmlformats.org/package/2006/metadata/core-properties"/>
    <ds:schemaRef ds:uri="http://purl.org/dc/elements/1.1/"/>
    <ds:schemaRef ds:uri="http://schemas.microsoft.com/office/2006/documentManagement/types"/>
    <ds:schemaRef ds:uri="http://schemas.microsoft.com/office/infopath/2007/PartnerControls"/>
    <ds:schemaRef ds:uri="fe09d0f8-a6a9-4bb1-8a73-a10c36fcddd4"/>
    <ds:schemaRef ds:uri="http://schemas.microsoft.com/office/2006/metadata/properties"/>
    <ds:schemaRef ds:uri="http://www.w3.org/XML/1998/namespace"/>
    <ds:schemaRef ds:uri="ebe59f48-cb10-4d46-81bb-28dea8440238"/>
    <ds:schemaRef ds:uri="dd689835-8713-43b3-a2f1-6e7a524c253d"/>
  </ds:schemaRefs>
</ds:datastoreItem>
</file>

<file path=customXml/itemProps2.xml><?xml version="1.0" encoding="utf-8"?>
<ds:datastoreItem xmlns:ds="http://schemas.openxmlformats.org/officeDocument/2006/customXml" ds:itemID="{16F531F5-273D-4A0E-9AE2-BBA2BB6F913C}"/>
</file>

<file path=customXml/itemProps3.xml><?xml version="1.0" encoding="utf-8"?>
<ds:datastoreItem xmlns:ds="http://schemas.openxmlformats.org/officeDocument/2006/customXml" ds:itemID="{095894B6-EA74-432C-835E-5E51420C17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6</vt:i4>
      </vt:variant>
      <vt:variant>
        <vt:lpstr>Benoemde bereiken</vt:lpstr>
      </vt:variant>
      <vt:variant>
        <vt:i4>1</vt:i4>
      </vt:variant>
    </vt:vector>
  </HeadingPairs>
  <TitlesOfParts>
    <vt:vector size="7" baseType="lpstr">
      <vt:lpstr>Instructie</vt:lpstr>
      <vt:lpstr>Legenda</vt:lpstr>
      <vt:lpstr>Overzichten</vt:lpstr>
      <vt:lpstr>DT - Totaal</vt:lpstr>
      <vt:lpstr>Totaallijst Eisen en Wensen</vt:lpstr>
      <vt:lpstr>SGC_FIN</vt:lpstr>
      <vt:lpstr>Legenda!Afdrukbereik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Erik de Boer</dc:creator>
  <cp:keywords>Pakket van Eisen</cp:keywords>
  <dc:description/>
  <cp:lastModifiedBy>Damsters Damsters</cp:lastModifiedBy>
  <cp:revision/>
  <dcterms:created xsi:type="dcterms:W3CDTF">2013-08-22T09:33:18Z</dcterms:created>
  <dcterms:modified xsi:type="dcterms:W3CDTF">2023-08-18T07:28:45Z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0x010100DB56AB6CE165B145AF29B4146DA14021</vt:lpwstr>
  </property>
  <property fmtid="{D5CDD505-2E9C-101B-9397-08002B2CF9AE}" pid="3" name="MediaServiceImageTags">
    <vt:lpwstr/>
  </property>
</Properties>
</file>