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hidePivotFieldList="1" autoCompressPictures="0"/>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Concept aanbestedingsstukken/Aanbesteding Financiën/"/>
    </mc:Choice>
  </mc:AlternateContent>
  <xr:revisionPtr revIDLastSave="2" documentId="14_{B99AE8D2-41E6-4AB8-AB1D-28CAFABA4060}" xr6:coauthVersionLast="47" xr6:coauthVersionMax="47" xr10:uidLastSave="{8880BADD-CB12-4338-8E69-12E22BD648D7}"/>
  <bookViews>
    <workbookView xWindow="-120" yWindow="-120" windowWidth="38640" windowHeight="21240" tabRatio="497" xr2:uid="{00000000-000D-0000-FFFF-FFFF00000000}"/>
  </bookViews>
  <sheets>
    <sheet name="Instructie" sheetId="73" r:id="rId1"/>
    <sheet name="Legenda" sheetId="65" r:id="rId2"/>
    <sheet name="Overzichten" sheetId="62" state="hidden" r:id="rId3"/>
    <sheet name="DT - Totaal" sheetId="64" state="hidden" r:id="rId4"/>
    <sheet name="Totaallijst Eisen en Wensen" sheetId="63" state="hidden" r:id="rId5"/>
    <sheet name="PvE_FIN" sheetId="74" r:id="rId6"/>
  </sheets>
  <definedNames>
    <definedName name="_xlnm._FilterDatabase" localSheetId="5" hidden="1">PvE_FIN!$A$2:$C$115</definedName>
    <definedName name="_xlnm.Print_Area" localSheetId="1">Legenda!$A$1:$C$11</definedName>
    <definedName name="priority">#REF!</definedName>
    <definedName name="requirement">#REF!</definedName>
    <definedName name="source">#REF!</definedName>
  </definedNames>
  <calcPr calcId="191028"/>
  <pivotCaches>
    <pivotCache cacheId="0"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62" l="1"/>
  <c r="D9" i="62"/>
  <c r="C9" i="62"/>
  <c r="G5" i="62"/>
  <c r="G3" i="62"/>
  <c r="H6" i="62"/>
  <c r="H7" i="62"/>
  <c r="H8" i="62"/>
  <c r="T7" i="62"/>
  <c r="I15" i="62"/>
  <c r="M3" i="62"/>
  <c r="N3" i="62"/>
  <c r="O3" i="62"/>
  <c r="P3" i="62"/>
  <c r="M4" i="62"/>
  <c r="N4" i="62"/>
  <c r="O4" i="62"/>
  <c r="P4" i="62"/>
  <c r="M5" i="62"/>
  <c r="N5" i="62"/>
  <c r="O5" i="62"/>
  <c r="P5" i="62"/>
  <c r="L5" i="62"/>
  <c r="L4" i="62"/>
  <c r="L3" i="62"/>
  <c r="G9" i="62" l="1"/>
  <c r="H5" i="62"/>
  <c r="S3" i="62" l="1"/>
  <c r="S4" i="62" l="1"/>
  <c r="S5" i="62" s="1"/>
  <c r="S6" i="62" s="1"/>
  <c r="S7" i="62" l="1"/>
  <c r="I16" i="62" s="1"/>
  <c r="C16" i="62" l="1"/>
  <c r="D16" i="62"/>
  <c r="D18" i="62" s="1"/>
  <c r="E16" i="62"/>
  <c r="E18" i="62" s="1"/>
  <c r="G16" i="62"/>
  <c r="H16" i="62"/>
  <c r="F16" i="62"/>
  <c r="F18" i="62" s="1"/>
</calcChain>
</file>

<file path=xl/sharedStrings.xml><?xml version="1.0" encoding="utf-8"?>
<sst xmlns="http://schemas.openxmlformats.org/spreadsheetml/2006/main" count="1390" uniqueCount="558">
  <si>
    <t>Tab</t>
  </si>
  <si>
    <t>Nummer 
(indien van toepassing</t>
  </si>
  <si>
    <t>Onderwerp</t>
  </si>
  <si>
    <t>Legenda</t>
  </si>
  <si>
    <t>Financiën</t>
  </si>
  <si>
    <t>R2R (Grootboek)</t>
  </si>
  <si>
    <t>B2C (Budget to Control)</t>
  </si>
  <si>
    <t>O2C (order to Cash / Debiteuren)</t>
  </si>
  <si>
    <t>PLC (Project Lifecycle / Projecten)</t>
  </si>
  <si>
    <t>P2P (Purchase to Pay / Bestellen tot Betalen)</t>
  </si>
  <si>
    <t>FA (Fixed Assets / Vaste Activa)</t>
  </si>
  <si>
    <t>Adresboek</t>
  </si>
  <si>
    <t>BTW</t>
  </si>
  <si>
    <t>GC2</t>
  </si>
  <si>
    <t>GC3</t>
  </si>
  <si>
    <t>GC4</t>
  </si>
  <si>
    <t>Weging</t>
  </si>
  <si>
    <t>Totaal #</t>
  </si>
  <si>
    <t>Totaal punten</t>
  </si>
  <si>
    <t>in %</t>
  </si>
  <si>
    <t>Eisen</t>
  </si>
  <si>
    <t>Hoog</t>
  </si>
  <si>
    <t>H/M/L</t>
  </si>
  <si>
    <t>ja/nee</t>
  </si>
  <si>
    <t>n.v.t.</t>
  </si>
  <si>
    <t>Middel</t>
  </si>
  <si>
    <t>GC1</t>
  </si>
  <si>
    <t>Wensen</t>
  </si>
  <si>
    <t>Laag</t>
  </si>
  <si>
    <t>GC5</t>
  </si>
  <si>
    <t>H</t>
  </si>
  <si>
    <t>GC6</t>
  </si>
  <si>
    <t>L</t>
  </si>
  <si>
    <t>Totaal</t>
  </si>
  <si>
    <t>M</t>
  </si>
  <si>
    <t>Daadwerkelijk</t>
  </si>
  <si>
    <t>Weging per wens</t>
  </si>
  <si>
    <t>Legenda Gunngscriteria</t>
  </si>
  <si>
    <t>GC1. Project- en Implementatie aanpak</t>
  </si>
  <si>
    <t>GC2. Functionaliteit te leveren dienst/PvE</t>
  </si>
  <si>
    <t>2.1</t>
  </si>
  <si>
    <t>Publiceren (tab functioneel)</t>
  </si>
  <si>
    <t>2.2</t>
  </si>
  <si>
    <t>Profileren (tab functioneel)</t>
  </si>
  <si>
    <t>2.3</t>
  </si>
  <si>
    <t>Repository (tab functioneel)</t>
  </si>
  <si>
    <t>2.4</t>
  </si>
  <si>
    <t>Non-functional (tab technisch&amp; non-function.)</t>
  </si>
  <si>
    <t>2.5</t>
  </si>
  <si>
    <t>Koppelingen (tab technisch&amp; non-function.)</t>
  </si>
  <si>
    <t>2.6</t>
  </si>
  <si>
    <t>Security (tab technisch&amp; non-function.)</t>
  </si>
  <si>
    <t>2.7</t>
  </si>
  <si>
    <t>Privacy (tab technisch&amp; non-function.)</t>
  </si>
  <si>
    <t>GC3. Configureerbaarheid en gebruiksgemak oplossing</t>
  </si>
  <si>
    <t>3.1</t>
  </si>
  <si>
    <t>Workflow Management/selfservice (tab Config &amp; gebruiksgemak)</t>
  </si>
  <si>
    <t>3.2</t>
  </si>
  <si>
    <t>Rapportages (tab Config &amp; gebruiksgemak)</t>
  </si>
  <si>
    <t>3.3</t>
  </si>
  <si>
    <t>Gebruikersgemak &amp; zoekfunctionaliteiten (tab Config &amp; gebruiksgemak)</t>
  </si>
  <si>
    <t>GC4. Onderhoud en beheer</t>
  </si>
  <si>
    <t>4.1</t>
  </si>
  <si>
    <t>Hosting (tab Onderhoud &amp; beheer)</t>
  </si>
  <si>
    <t>4.2</t>
  </si>
  <si>
    <t>Beheer &amp; support (tab Onderhoud &amp; beheer)</t>
  </si>
  <si>
    <t>4.3</t>
  </si>
  <si>
    <t>Backup &amp; restore (tab Onderhoud &amp; beheer)</t>
  </si>
  <si>
    <t>GC5. Gebruikersvriendelijkheid</t>
  </si>
  <si>
    <t>5.1</t>
  </si>
  <si>
    <t>Use cases</t>
  </si>
  <si>
    <t>5.2</t>
  </si>
  <si>
    <t>Demo en presentatie</t>
  </si>
  <si>
    <t>GC6. Prijs</t>
  </si>
  <si>
    <t>6.1</t>
  </si>
  <si>
    <t>Licenties</t>
  </si>
  <si>
    <t>6.2</t>
  </si>
  <si>
    <t>Projectkosten</t>
  </si>
  <si>
    <t>6.3</t>
  </si>
  <si>
    <t>Exploitatiekosten</t>
  </si>
  <si>
    <t>6.4</t>
  </si>
  <si>
    <t>TCO</t>
  </si>
  <si>
    <t>Rijlabels</t>
  </si>
  <si>
    <t>Aantal van Omschrijving requirement</t>
  </si>
  <si>
    <t>5-punts</t>
  </si>
  <si>
    <t>Ja/Nee</t>
  </si>
  <si>
    <t>(leeg)</t>
  </si>
  <si>
    <t>Eindtotaal</t>
  </si>
  <si>
    <t>GC#</t>
  </si>
  <si>
    <t>Nr.</t>
  </si>
  <si>
    <t>Omschrijving requirement</t>
  </si>
  <si>
    <t>Opmerkingen</t>
  </si>
  <si>
    <t>EIS / WENS</t>
  </si>
  <si>
    <t>Prioriteit</t>
  </si>
  <si>
    <t>Beoordeling</t>
  </si>
  <si>
    <t>Toelichting leverancier</t>
  </si>
  <si>
    <t>2.1.0 Publiceren - Algemeen</t>
  </si>
  <si>
    <t>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t>
  </si>
  <si>
    <t>WENS</t>
  </si>
  <si>
    <t>De door u aangeboden RIS voorziening voorziet - voor voorgedefinieerde rollen - in een mogelijkheid om ingevoerde data op alle aspecten te controleren op juistheid en indien nodig deze aan te passen of verwijderen/archiveren.</t>
  </si>
  <si>
    <t>EIS</t>
  </si>
  <si>
    <t>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t>
  </si>
  <si>
    <t>De door u aangeboden RIS voorziening voorziet in een mogelijkheid om bij de invoer van een tijdschrift automatisch de classificatie/ranking (bijvoorbeeld CERES, eigen classificatielijst, etc.. ) te tonen behorend bij het betreffende tijdschrift en organisatie.</t>
  </si>
  <si>
    <t>De door u aangeboden RIS voorziening voorziet in een mogelijkheid om handmatig en in bulk de resultaten te registreren, te updaten en te archiveren.</t>
  </si>
  <si>
    <t>De door u aangeboden RIS voorziening voorziet in de mogelijkheid dat de benodigde data conform VSNU richtlijnen (KUOZ) geregistreerd kan worden.</t>
  </si>
  <si>
    <t>De door u aangeboden RIS voorziening voorziet - voor voorgedefinieerde rollen - in de mogelijkheid om bij tijdschriften in het RIS handmatig de Open Access status toe te kennen voor zover ze niet in externe bronnen worden gevonden.</t>
  </si>
  <si>
    <t>De door u aangeboden RIS voorziening voorziet in de mogelijkheid om bij de invoer van een onderzoeksresultaat organisatie(s), auteur(s), en samenwerkingsverbanden zoals onderzoeksprogramma's te registreren.</t>
  </si>
  <si>
    <t>De door u aangeboden RIS voorziening voorziet in de mogelijkheid om bij de invoer van een onderzoeksresultaat relevante "andere onderzoeksresultaten" op te nemen bij dat resultaat.</t>
  </si>
  <si>
    <t>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t>
  </si>
  <si>
    <t>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t>
  </si>
  <si>
    <t xml:space="preserve">De door u aangeboden RIS voorziening voorziet in de mogelijkheid om alle door de VSNU genoemde publicatietypen en activiteiten uit het afsprakendocument voor de aanlevering van de KUOZ rapportages in te voeren als resultaatsoorten. </t>
  </si>
  <si>
    <t>De door u aangeboden RIS voorziening voorziet in de mogelijkheid om nieuwe publicatietypen, activiteiten en erkenningen aan te maken met zelf te bepalen velden.</t>
  </si>
  <si>
    <t>De door u aangeboden RIS voorziening voorziet in de mogelijkheid om per bestand een embargodatum in te stellen, waarop het bestand automatisch publiekelijk beschikbaar komt.</t>
  </si>
  <si>
    <t>2.1.1 Publiceren - Handmatige registratie</t>
  </si>
  <si>
    <t>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t>
  </si>
  <si>
    <t>De door u aangeboden RIS voorziening voorziet in de mogelijkheid om bij het invoeren van resultaten gebruik te maken van voorstellen voor co-auteurs op basis van eerdere resultaten waaruit een co-auteurschap is gebleken.</t>
  </si>
  <si>
    <t>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t>
  </si>
  <si>
    <t>De door u aangeboden RIS voorziening voorziet in de mogelijkheid dat een gebruiker metadata van onderzoeksinput handmatig in te voeren d.m.v. veld-voor-veld invullen van schermformulieren.</t>
  </si>
  <si>
    <t>2.1.2 Publiceren - Automatische registratie (harvesting)</t>
  </si>
  <si>
    <t>De door u aangeboden RIS voorziening voorziet in de mogelijkheid om handmatig een zoekopdracht te geven voor nieuwe resultaten in externe bronnen gebaseerd op een voorgedefinieerde zoekopdracht.</t>
  </si>
  <si>
    <t>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t>
  </si>
  <si>
    <t>De door u aangeboden RIS voorziening voorziet in de mogelijkheid om bij het invoeren van publicaties de mogelijkheid metadata automatisch op te halen uit Web of Science, Scopus en/of Pubmed via een zoekprofiel dat is aangemaakt voor een auteur op basis van trefwoorden.</t>
  </si>
  <si>
    <t>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t>
  </si>
  <si>
    <t>De door u aangeboden RIS voorziening voorziet in een geautomatiseerde notificatie aan de desbestrefende gebruiker indien er een nieuw resultaat gematcht is.</t>
  </si>
  <si>
    <t>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t>
  </si>
  <si>
    <r>
      <t xml:space="preserve">De door u aangeboden RIS voorziening voorziet in de mogelijkheid om de Peer Reviewed status automatischop te halen voor elk tijdschrift vanuit externe bronnen voorzien van een </t>
    </r>
    <r>
      <rPr>
        <i/>
        <sz val="10"/>
        <rFont val="Calibri"/>
        <family val="2"/>
        <scheme val="minor"/>
      </rPr>
      <t>van tot en met datum</t>
    </r>
    <r>
      <rPr>
        <sz val="10"/>
        <rFont val="Calibri"/>
        <family val="2"/>
        <scheme val="minor"/>
      </rPr>
      <t xml:space="preserve"> waarop deze status geldig is.</t>
    </r>
  </si>
  <si>
    <t>2.2 Profileren</t>
  </si>
  <si>
    <t>De door u aangeboden RIS voorziening voorziet in de mogelijkheid om alle of een selectie van gegevens in het RIS automatisch te tonen op het basisprofiel. Het antwoord wordt beoordeeld op de mate waarin de bekende gegevens getoond kunnen worden op het basisprofiel.</t>
  </si>
  <si>
    <t>De door u aangeboden RIS voorziening voorziet in de mogelijk om de volgende gegevens op een basisprofiel te kunnen registreren: contactgegevens, de (huidige) functie, cursussen, foto's en nevenfuncties.</t>
  </si>
  <si>
    <t>De door u aangeboden RIS voorziening voorziet in een notificatie - aan vooraf gedefinieerde rollen - bij het activeren van een nieuw basisprofiel.</t>
  </si>
  <si>
    <t>De door u aangeboden RIS voorziening voorziet in de mogelijkheid om een profiel offline te halen.</t>
  </si>
  <si>
    <t>De door u aangeboden RIS voorziening voorziet in het automatisch aanmaken van een basisprofiel voor alle personen met een actief werkverband.</t>
  </si>
  <si>
    <t>De door u aangeboden RIS voorziening voorziet in het automatisch offline halen van een basisprofiel voor alle personen met een inactief werkverband.</t>
  </si>
  <si>
    <t>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t>
  </si>
  <si>
    <t>De door u aangeboden RIS voorziening voorziet in de mogelijkheid om meerdere links op te nemen die getoond worden in het basisprofiel. Dit zijn minimaal: Google Scholar, ResearchGate, ORCID, LinkedIn en Twitter).</t>
  </si>
  <si>
    <t>De door u aangeboden RIS voorziening voorziet in de mogelijkheid om aan het profiel toegevoegde documenten te tonen op het basisprofiel.</t>
  </si>
  <si>
    <t>De door u aangeboden RIS voorziening voorziet in de mogelijkheid om het profiel te verrijken met netwerken waarin de onderzoeker actief is.</t>
  </si>
  <si>
    <t>De door u aangeboden RIS voorziening voorziet in de mogelijkheid om het profiel van de onderzoeker te verrijken met additionele foto's.</t>
  </si>
  <si>
    <t>De door u aangeboden RIS voorziening voorziet in de mogelijkheid om het profiel van de onderzoeker te verrijken met video’s.</t>
  </si>
  <si>
    <t>De door u aangeboden RIS voorziening voorziet in de mogelijkheid - door gebruikers - publicaties aan te merken als key publications en deze zodanig te herkennen zijn op het profiel.</t>
  </si>
  <si>
    <t>De door u aangeboden RIS voorziening voorziet in de mogelijkheid - voor vooraf gedefinieerde rollen - om een persoon met een inactief dienstverband toch handmatig online te zetten.</t>
  </si>
  <si>
    <t xml:space="preserve">De door u aangeboden RIS voorziening voorziet in de mogelijkheid dat er per organisatieonderdeel te bepalen is bij welke status een publicatie wel of niet getoond wordt en welke resultaten uberhaupt wel of niet getoond worden. </t>
  </si>
  <si>
    <t>De door u aangeboden RIS voorziening voorziet in de mogelijkheid voor een gebruikers om zijn/haar profiel te verrijken met een algemene introductie of trefwoorden over het eigen onderzoek.</t>
  </si>
  <si>
    <t>De door u aangeboden RIS voorziening voorziet in de mogelijkheid om alle content door een gebruiker zelf op publiek/intern te zetten binnen beperkingen van de geldende template.</t>
  </si>
  <si>
    <t>De door u aangeboden RIS voorziening voorziet in de mogelijkheid om automatisch CV's te genereren op basis van vooraf gestelde templates en de beschikbare informatie in het RIS.</t>
  </si>
  <si>
    <t>De door u aangeboden RIS voorziening voorziet in de mogelijkheid voor een gebruiker om zelf CV-templates toe te voegen. Het antwoord wordt beoordeeld op de mate van flexibiliteit en gebruiksvriendelijkheid om zelf templates toe te voegen.</t>
  </si>
  <si>
    <t>De door u aangeboden RIS voorziening voorziet in de mogelijkheid voor een gebruiker om per CV aan te geven of dit op het profiel getoond moet worden.</t>
  </si>
  <si>
    <t xml:space="preserve">De door u aangeboden RIS voorziening voorziet in de mogelijkheid om voor een gebruiker het netwerk visueel inzichtelijk te maken met welke (interne en externe) onderzoekers de betreffende onderzoeker gepubliceerd heeft. </t>
  </si>
  <si>
    <t>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t>
  </si>
  <si>
    <t>De door u aangeboden RIS voorziening voorziet in de mogelijkheid van het genereren van infografische toepassingen op basis van de RIS vastgelegde data en toont deze op het profiel.</t>
  </si>
  <si>
    <t>De door u aangeboden RIS voorziening voorziet in de mogelijkheid om gegenereerde CV's te exporteren in PDF of MS Word formaat.</t>
  </si>
  <si>
    <t>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t>
  </si>
  <si>
    <t>De door u aangeboden RIS voorziening voorziet in de mogelijkheid om samenwerkingsverbanden/ netwerken die zijn geregistreerd grafisch inzichtelijk te maken.</t>
  </si>
  <si>
    <t>De door u aangeboden RIS voorziening voorziet in de mogelijkheid om publicaties 'Social te Sharen'.</t>
  </si>
  <si>
    <t>De door u aangebode RIS voorziening voorziet in de mogelijkheid om van een geupload PDF document een thumbnail te creëren.</t>
  </si>
  <si>
    <t>De door u aangeboden RIS voorziening voorziet in de mogelijkheid om een aantal statistieken bij te houden waaronder in elk geval het aantal pagina bezoeken, het aantal downloads per publicatie etc.</t>
  </si>
  <si>
    <t>De door u aangeboden RIS voorziening voorziet in de mogelijkheid om de metadata en fulltext dusdanig aan te bieden dat ze door zoekmachines zoals Google Scholar worden geïndexeerd.</t>
  </si>
  <si>
    <t>2.3 Repository</t>
  </si>
  <si>
    <t>De door u aangeboden RIS voorziening voorziet in de mogelijkheid om digitale output op te slaan behorend bij de metadata van een resultaat, waarbij een unieke persistente handle wordt gegenereerd voor elk resultaat dat een of meerdere full teksten bevat.</t>
  </si>
  <si>
    <t>De door u aangeboden RIS voorziening voorziet in de mogelijkheid om de metadata en full tekst bestanden te analyseren (datamining and textmining).</t>
  </si>
  <si>
    <t>De door u aangebode RIS voorziening voorziet in de mogelijkheid om automatisch vast te stellen of een geuploade full text bij een publicatie Open Access is of niet. Het systeem analyseert de full text middels gebruikmaking van externe bronnen zoals Sherpa Romeo, unpaywall etc.</t>
  </si>
  <si>
    <t>De door u aangeboden RIS voorziening voorziet in de mogelijk om de repository te doorzoeken op metadata + full text van individuele publicaties.</t>
  </si>
  <si>
    <t>2.4 Non-functioneel: Architectuur</t>
  </si>
  <si>
    <t>De door u aangeboden RIS voorziening voldoet aan de FAIR principes, is OpenAire Compatibel en voldoet aan het Horizon2020 beleid voor Open Science</t>
  </si>
  <si>
    <t>In de repository moet het mogelijk zijn om een blijvende registratie te hebben van verwijderde gegevens en verwijderde records. Het betreft hier een zogenaamde soft-delete van records en bijlagen.</t>
  </si>
  <si>
    <t>De door u aangeboden RIS voorziening schermt de toegang tot de user interface van het systeem af middels e authenticatiesystemen van de Opdrachtgever. Hierbij worden minimaal m.b.v. SAML2 en OAUTh2 de volgende authenticatiepatronen ondersteund:
- ADFS
- SURFconext in combinatie met SURFSecureID</t>
  </si>
  <si>
    <t>Door u aangeboden RIS voorziening ondersteunt step-up MFA.</t>
  </si>
  <si>
    <t>De Opdrachtnemer levert een beschrijving van het logische datamodel van de RIS voorziening op.</t>
  </si>
  <si>
    <t>De door u aangeboden RIS voorziening voorziet in gedocumenteerde API set voor gegevens- en bestandsuitwisseling, op basis van het REST/JSON uitwisselingsprotocol.</t>
  </si>
  <si>
    <t>De door u aangeboden RIS voorziening biedt een standaard interface voor gegevens- en bestandsuitwisseling met de Enterprise Servicebus (techniek: SAP PO), op basis van het protocol REST/JSON.</t>
  </si>
  <si>
    <t>De door u aangeboden RIS voorziening biedt een uitlees- of exportfunctie op de alle tabellen en velden.</t>
  </si>
  <si>
    <t>De door u aangeboden RIS voorziening ondersteunt de protocollen: SFTP/SSH en HTTPS.</t>
  </si>
  <si>
    <t>De door u aangeboden RIS voorziening ondersteunt queuing van berichten voor het geval de ontvanger tijdelijk niet beschikbaar is.</t>
  </si>
  <si>
    <t>De door u aangeboden RIS voorziening ondersteunt de export van alle gegevens in een voor ETL-tooling geschikt format.</t>
  </si>
  <si>
    <t>De door u aangeboden RIS voorziening voorziet in dat de ontvangende API's met delta's en met volledige gegevenssets kunnen werken.</t>
  </si>
  <si>
    <t>De door u aangeboden RIS voorziening voorziet in dat de ontvangende API's idempotent zijn.</t>
  </si>
  <si>
    <t>het systeem verschaft programmatische toegang tot de database aan functioneel beheerders (bijv. ODBC en/of de in U.1.1. genoemde webservice). De service heeft beperking van toegang op basis van IP-ranges.</t>
  </si>
  <si>
    <t>Het systeem moet gegevens kunnen uitwisselen conform de meest recente CERIF XML Data Exchange Format Specification voor zowel invoer als uitvoer van gegevens.</t>
  </si>
  <si>
    <t>Binnen 6 maanden dat NL CERIF (in de maak) vastgesteld is, is het systeem NL CERIF compliant.</t>
  </si>
  <si>
    <t xml:space="preserve">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t>
  </si>
  <si>
    <t>2.5 Koppelingen</t>
  </si>
  <si>
    <r>
      <t>De opdrachtnemer verplicht zich tot het realiseren van alle interfaces zoals vermeld in</t>
    </r>
    <r>
      <rPr>
        <sz val="10"/>
        <color rgb="FFFF0000"/>
        <rFont val="Calibri"/>
        <family val="2"/>
        <scheme val="minor"/>
      </rPr>
      <t xml:space="preserve"> Bijlage XX van het Beschrijvend document</t>
    </r>
  </si>
  <si>
    <t>2.6 Security</t>
  </si>
  <si>
    <t>De door u aangeboden RIS voorziening voldoet aan een internationale certificering voor een 'trustworthy digital repository' (TDR) zoals CoreTrustSeal of Nestor Seal of soortgelijk.</t>
  </si>
  <si>
    <t>De door u aangeboden RIS voorziening voorziet in het weren van onveilige uploads en malware.</t>
  </si>
  <si>
    <r>
      <t>Opdrachtnemer voldoet aantoonbaar aan het EUR IB-beleid en het EUR Operationeel Informatiebeveiligingsbeleid (</t>
    </r>
    <r>
      <rPr>
        <sz val="10"/>
        <color rgb="FFFF0000"/>
        <rFont val="Calibri"/>
        <family val="2"/>
        <scheme val="minor"/>
      </rPr>
      <t>Zie Bijlage XX van het Beschrijvend document</t>
    </r>
    <r>
      <rPr>
        <sz val="10"/>
        <rFont val="Calibri"/>
        <family val="2"/>
        <scheme val="minor"/>
      </rPr>
      <t>).</t>
    </r>
  </si>
  <si>
    <t>De Opdrachtnemer past in de ontwikkeling van de software het Secure Software Development Framework (SSD) toe, of soortgelijk. Indien soortgelijk, licht kort toe.</t>
  </si>
  <si>
    <t>De Opdrachtnemer rapporteert bij constatering van beveiligingsincidenten aan de Opdrachtgever. Beveiligingsincidenten meldt Opdrachtnemer per direct telefonisch en per e-mail aan CERT-EUR van Opdrachtgever.</t>
  </si>
  <si>
    <t>De Opdrachtnemer biedt rapportages t.a.v. security, zoals een overzicht van autorisaties per gebruiker. Beschrijf in maximaal 1 A4 welke rapportages beschikbaar zijn voor Opdrachtnemer.</t>
  </si>
  <si>
    <t xml:space="preserve">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t>
  </si>
  <si>
    <t>De door u aangeboden RIS voorziening is niet gevoelig voor kwetsbaarheden uit de OWASP top-10.</t>
  </si>
  <si>
    <t>Opdrachtnemer laat minimaal jaarlijks een kwetsbaarheidsanalyse / pentest op het systeem t.b.v. Opdrachtgever uitvoeren door een externe partij. De rapportage en de verantwoording van afhandeling van de bevindingen wordt binnen 1 maand beschikbaar gesteld aan Opdrachtgever.</t>
  </si>
  <si>
    <t>De door u aangeboden RIS voorziening is beschermd tegen brute force attacks. Beschrijf in maximaal 1 A4 op welke wijze en geef daar expliciet aan hoe de detectie en preventie werkt.</t>
  </si>
  <si>
    <t>Opdrachtnemer biedt een disaster recovery procedure in geval van onbeschikbaarheid van het systeem. Beschrijf deze procedure in maximaal 1 A4.</t>
  </si>
  <si>
    <t>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
·         de identificatie van de handeling,
·         de datum en tijd van de handeling,
·         de identiteit van de gebruiker</t>
  </si>
  <si>
    <t>De door u aangeboden RIS voorziening waarborgt de integriteit van de data en metadata. Beschrijf in maximaal 1A4 op welke wijze. Het antwoord wordt beoordeeld op de mate van aanwezigheid van functionaliteit dat deze integriteit waarborgt.</t>
  </si>
  <si>
    <t>De door u aangeboden RIS voorziening voorziet dat de eenmaal uitgegeven user-id's niet verwijderd kunnen worden uit het systeem.</t>
  </si>
  <si>
    <t>Continuïteitsplannen, noodprocedures en continuïteitsvoorzieningen zijn beschreven. Beschrijf in maximaal 1 A4 welke plannen en voorzieningen Opdrachtnemer biedt. Het antwoord wordt beoordeeld op de mate van aanwezigheid van plannen, procedures en de kwaliteit van de voorzieningen.</t>
  </si>
  <si>
    <t>Service Level Reporting over het beheer en de beveiliging van het systeem vindt plaats volgens een vooraf vastgestelde en overeengekomen inhoud en frequentie.</t>
  </si>
  <si>
    <t>Opdrachtnemer draagt er zorg voor dat de afvoer van apparatuur, waarop zich gegevens van het systeem  bevinden of hebben bevonden, op een veilige en gecertificeerde manier wordt uitgevoerd.</t>
  </si>
  <si>
    <t>Er zijn voorzieningen aanwezig voor het bewaren en vernietigen van gegevens.</t>
  </si>
  <si>
    <r>
      <t xml:space="preserve">De door u aangeboden RIS voorziening voldoet aan de norm SURF juridische normenkader (cloud) services. Zie </t>
    </r>
    <r>
      <rPr>
        <sz val="10"/>
        <color rgb="FFFF0000"/>
        <rFont val="Calibri"/>
        <family val="2"/>
        <scheme val="minor"/>
      </rPr>
      <t>bijlage XX van het Beschrijvend document.</t>
    </r>
  </si>
  <si>
    <t>De door u aangeboden RIS voorziening moet in ieder geval de volgende browsers ondersteunen: Safari, Microsoft Edge en Google Chrome, zonder gebruik te hoeven maken van plugin.</t>
  </si>
  <si>
    <t>2.7 Privacy</t>
  </si>
  <si>
    <t xml:space="preserve">Opdrachtnemer erkent de AVG en neemt de rol van zelfstandig verwerkersverantwoordelijke in de zin van de AVG, met bijbehorende verplichtingen. </t>
  </si>
  <si>
    <t>Tussen Opdrachtgever en de verantwoordelijke voor de verwerking van persoonsgegevens is een verwerkersovereenkomst van toepassing.</t>
  </si>
  <si>
    <t>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t>
  </si>
  <si>
    <t>Opdrachtnemer verwerkt geen persoonsgegevens voor andere doeleinden dan in de dienst beschreven. Delen van gegevens afkomstig uit of op basis van de dienst aan derden is niet toegestaan, tenzij goed gemotiveerd en ter beoordeling aan de EUR.</t>
  </si>
  <si>
    <t>Opdrachtnemer biedt als standaard onderdeel van de dienst passende organisatorische en technische borgingen van gegevensbescherming en hanteert in het algemeen de privacy principes, zoals beschreven in de AVG. Deze hebben betrekking op de volgende onderwerpen:
- toegang na authenticatie alleen tot de voor de rol relevante gegevens. Op basis van de aard van de gegevens kan dit betekenen dat Opdrachtgever voor authenticatie de eis stelt dat dit via multi factor authenticatie voorziening moet geschieden. 
- Heldere communicatie aan gebruikers op welke wijze gegevens van gebruikers worden verwerkt en met welk doel en hoe gebruikers hun privacyrechten kunnen uitoefenen (o.a. recht op inzage).</t>
  </si>
  <si>
    <t>3.1 Workflow management</t>
  </si>
  <si>
    <t xml:space="preserve">De door u aangeboden RIS voorziening voorziet in een overzicht weergeeft welke activiteiten er nodig zijn voor het behalen van een in te stellen doel in relatie tot de rollen die de betreffende activiteiten uitvoeren. </t>
  </si>
  <si>
    <t>De door u aangeboden RIS voorziening voorziet in een workflow management functionaliteit ter ondersteuning van voorgedefinieerde processen en tenminste ter ondersteuning van validatie van onderzoeksresultaten.</t>
  </si>
  <si>
    <t>De door u aangeboden RIS voorziening biedt een workflowmanagement functionaliteiten die op basis van rollen en rechtenbeheer kan worden ingesteld. Het antwoord wordt beoordeeld op de mate en eenvoud waarin deze workflowmanagement functionaliteiten flexibel te configureren zijn.</t>
  </si>
  <si>
    <t>De door u aangeboden RIS voorziening verstuurt een notificatie als er een gebruiker actie moet ondernemen.</t>
  </si>
  <si>
    <t>De door u aangeboden RIS voorziening verstuurt een notificatie op basis van in te stellen triggers als reminder om een actie uit te voeren.</t>
  </si>
  <si>
    <t>De door u aangeboden RIS voorziening ondersteunt standaardprocessen m.b.t. invoer en validatie van gegevens (bijvoorbeeld onderzoeksresultaten en personen) met een simpele seriële, op status gebaseerde workflow, waarbij rollen en statussen flexibel gedefinieerd kunnen worden.</t>
  </si>
  <si>
    <t>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t>
  </si>
  <si>
    <t>De door u aangeboden RIS voorziening voorziet in de mogelijkheid om als gebruiker handmatig (tijdelijk) een tijdschrift toe te voegen die wordt voorgelegd ter validatie aan een vooraf gedefinieerde gebruiker.</t>
  </si>
  <si>
    <t>De door u aangeboden RIS voorziening voorziet in de mogelijkheid dat een gebruiker zijn/haar eigen geregistreerde en gevalideerde metadata en uploads kan aanpassen, waarna deze ter validatie worden voorgelegd aan vooraf gedefinieerde rollen.</t>
  </si>
  <si>
    <t>3.2 Rapportages</t>
  </si>
  <si>
    <t>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t>
  </si>
  <si>
    <t>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t>
  </si>
  <si>
    <t>De door u aangeboden RIS voorziening voorziet in een mogelijkheid om managementrapportages te genereren met daarin opgenomen de citatiescores (JCR)  bij publicaties, die jaarlijks worden aangevuld met de voor dat jaar geldende scores.</t>
  </si>
  <si>
    <t>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t>
  </si>
  <si>
    <t>De door u aangeboden RIS voorziening voorziet in een drill down functionaliteit waarbij kan worden ingezoomd op de achterliggende data van de getoonde aantallen in het rapport.</t>
  </si>
  <si>
    <t>De door u aangeboden RIS voorziening voorziet in dat toegang tot rapportages plaatsvindt doormiddel van de autorisatiestructuur van de applicatie. Het is mogelijk om in de autorisatie een onderscheid te maken tussen het raadplegen en het maken en/of editen van een rapport.</t>
  </si>
  <si>
    <t>De door u aangeboden RIS voorziening voorziet in de mogelijkheid om te kunnen zoeken en filteren aan de hand van booleaanse operatoren (and, or, not etc.) en truncations voor het maken van rapportages (standaard aanwezig of zelf te definiëren).</t>
  </si>
  <si>
    <t>De door u aangeboden RIS voorziening voorziet in de mogelijkheid om te kunnen zoeken en filteren op woorden met bijzondere lettertekens en diakrieten voor het maken van rapportages (standaard aanwezig of zelf te definiëren).</t>
  </si>
  <si>
    <t>De door u aangeboden RIS voorziening voorziet in de mogelijkheid om te selectere op multiselects voor personen, organisaties, projecten, datum, resultaatsoorten en tijdschriften voor het maken van rapportages (standaard aanwezig of zelf te definiëren).</t>
  </si>
  <si>
    <t>De door u aangeboden RIS voorziening voorziet in de mogelijkheid om een specifieke set van gegevens uit te sluiten voor het maken van rapportages (standaard aanwezig of zelf te definiëren).</t>
  </si>
  <si>
    <t>De door u aangeboden RIS voorziening voorziet in de mogelijkheid om veelgebruikte zoekopdrachten op te slaan.</t>
  </si>
  <si>
    <t>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t>
  </si>
  <si>
    <t>De door u aangeboden RIS voorziening voorziet in de mogelijkheid om de uitvoer van standaard en niet-standaardrapportages in csv en Excel format op te slaan.</t>
  </si>
  <si>
    <t>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t>
  </si>
  <si>
    <t>De door u aangeboden RIS voorziening voorziet in de mogelijkheid -  door vooraf gedefinieerde gebruikers - om rapportages te maken, deze op te slaan en te delen met alle of een gedeelte van de gebruikers.</t>
  </si>
  <si>
    <t>De door u aangeboden RIS voorziening voorziet in de mogelijkheid - voor vooraf gedefinieerde gebruikers - van het toevoegen van een prompt aan rapportages, zodat de gebruiker van het rapport filters zoals jaar, faculteit, type resultaten etc. zelf kan kiezen.</t>
  </si>
  <si>
    <t>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t>
  </si>
  <si>
    <t>3.3.1 Gebruikersgemak - Inloggen, accounts, autorisaties &amp; rollen</t>
  </si>
  <si>
    <t>De door u aangeboden RIS voorziening ondersteunt het inloggen met een account van de Universiteit (ERNA-ID) en met een Erasmus MC ID.</t>
  </si>
  <si>
    <t>De door u aangeboden RIS voorziening ondersteunt het inloggen via SURFConext.</t>
  </si>
  <si>
    <t>De door u aangeboden RIS voorziening kent aan iedere gebruiker een unieke RIS-identifier toe.</t>
  </si>
  <si>
    <t>De door u aangeboden RIS voorziening voorziet in een automatisch e-mail - dat aanpasbaar is door voorgedefinieerde rollen - met instructies naar een gebruiker zodra de toegang tot het RIS gereed is om te gebruiken.</t>
  </si>
  <si>
    <t>De door u aangeboden RIS voorziening werkt met een methodiek van autoriseren die flexibel is en per organisatie-onderdeel instelbaar.</t>
  </si>
  <si>
    <t>De door u aangebode RIS voorziening voorziet in dat de beschikbaarheid en zichtbaarheid van modules en menu-opties afhankelijk te maken is van toegekende autorisaties.</t>
  </si>
  <si>
    <t>De door u aangeboden RIS voorziening ondersteunt dat voorgedefinieerde rollen kunnen configureren welke gegevens door een gebruiker gezien en/of gewijzigd kunnen worden.</t>
  </si>
  <si>
    <t>3.3.2 Gebruikersgemak - Track and Trace, logging</t>
  </si>
  <si>
    <t>De door u aangeboden RIS voorziening voorziet in vastlegging van alle wijzigingen / transacties (inclusief datum, tijd en gebruiker).</t>
  </si>
  <si>
    <t xml:space="preserve">De door u aangeboden RIS voorziening biedt een mogelijkheid waarmee voorafgedefinieerde rollen de logfiles met wijzigingen / transacties kunnen bekijken. </t>
  </si>
  <si>
    <t>De door u aangeboden RIS voorziening slaat alle handmatige en automatisch verstuurde emails, die getriggerd worden vanuit de RIS workflow op.</t>
  </si>
  <si>
    <t>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t>
  </si>
  <si>
    <t>3.3.3 Gebruikersgemak - Algemeen gebruik</t>
  </si>
  <si>
    <t xml:space="preserve">De door u aangeboden RIS voorziening ondersteunt dat rollen of delen ervan worden gedelegeerd naar andere medewerkers. </t>
  </si>
  <si>
    <t xml:space="preserve">De door u aangeboden RIS voorziening ondersteunt het overerven van rollen &amp; rechten en openstaande taken. </t>
  </si>
  <si>
    <t>De door u aangeboden RIS voorziening ondersteunt dat Invoervelden ondersteund kunnen worden door referentietabellen (drop-down menu, selectievakjes) die door voorafgedefinieerde rollen beheerd kunnen worden.</t>
  </si>
  <si>
    <t>De door u aangeboden RIS voorziening voorziet dat gebruikersinstructies direct in het systeem beschikbaar zijn.</t>
  </si>
  <si>
    <t>De door u aangeboden RIS voorziening voorziet in schermnavigatie zodat gebruikers naar een volgend scherm worden geleid bij afronden van de taak.</t>
  </si>
  <si>
    <t>De door u aangeboden RIS voorziening voorziet in een user interface die herkenbaar en consistent is ongeacht module of apparaat (computer, tablet, telefoon) .</t>
  </si>
  <si>
    <t>De door u aangeboden RIS voorziening voorziet in automatische checks op de invoer van gegevens en maakt foutenmeldingen direct zichtbaar in een voor de gebruiker begrijpelijke tekst.</t>
  </si>
  <si>
    <t>De door u aangeboden RIS voorziening voorziet in een auto-save op alle handmatige ingevoerde velden bij voorbeeld teruggaan in schermen, op basis van tijd (inactief) en uitloggen.</t>
  </si>
  <si>
    <t>De door u aangeboden RIS voorziening voorziet in de mogelijkheid dat de lettergrootte en kleuren van de user interface aanpasbaar zijn door een gebruiker ten behoeve van visueel gehandicapten (slechtzienden en kleurenblinden).</t>
  </si>
  <si>
    <t xml:space="preserve">De door u aangeboden RIS voorziening voldoet aan WCAG 2.1 toegankelijkheidsrichtlijnen zodat het toegankelijk is voor blinden en slechtzienden.  </t>
  </si>
  <si>
    <t>De door u aangeboden RIS voorziening voorziet in de mogelijkheid om vanuit elk scherm met een druk op de knop terug naar het startscherm.</t>
  </si>
  <si>
    <t>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t>
  </si>
  <si>
    <t>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t>
  </si>
  <si>
    <t>De door u aangeboden RIS voorziening voorziet in een mogelijkheid om direct feedback in te dienen. Deze mogelijkheid kan gekoppeld worden aan een e-mailadres.</t>
  </si>
  <si>
    <t>De door u aangeboden RIS voorziening voorziet in mogelijk om opmerkingen op te nemen t.a.v. en resultaat, een persoon, een organisatie een onderzoeksprogramma of een tijdschrift.</t>
  </si>
  <si>
    <t>De door u aangeboden RIS voorziening voorziet minimaal in een Engelstalig user interface (incl. alle hulpfuncties en -lijsten).</t>
  </si>
  <si>
    <t>De door u aangeboden RIS voorziening voorziet minimaal in een Engelstalige systeem- en hulpdocumentatie.</t>
  </si>
  <si>
    <t>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t>
  </si>
  <si>
    <t>De door u aangeboden RIS voorziening voorziet in het automatisch genereren van een voorblad voor postprints met een verwijzing naar de published version.</t>
  </si>
  <si>
    <t>De door u aangeboden RIS voorziening voorziet in de mogelijkheid om een notificatie te versturen  (x dagen van tevoren) naar een gebruiker bij het verlopen van het embargo van een door hem/haar geüploade publicatie .</t>
  </si>
  <si>
    <t>De door u aangeboden RIS voorziening voorziet in de mogelijkheid om nieuwe of gewijzigde tijdschriften automatisch in te lezen vanuit externe bronnen zodat de lijst met actuele tijdschriften up to date blijft.</t>
  </si>
  <si>
    <t>3.3.4 Gebruikersgemak - Configuratie</t>
  </si>
  <si>
    <t>De door u aangeboden RIS voorziening voorziet in een template - per organisatieonderdeel - voor automatisch gegenereerde mails.</t>
  </si>
  <si>
    <t>De door u aangeboden RIS voorziening voorziet in een mogelijkheid om enkele vrije informatievelden per organisatieonderdeel toe te voegen die optioneel of verplicht kunnen zijn.</t>
  </si>
  <si>
    <t>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t>
  </si>
  <si>
    <t>De door u aangeboden RIS voorziening voorziet in de mogelijkheid om velden aan te wijzen die verplicht zijn om te vullen. Het antwoord wordt beoordeeld op de mate van het aantal velden en de eenvoud om deze aan te wijzen als verplicht.</t>
  </si>
  <si>
    <t>De door u aangeboden RIS voorziening voorziet in een mogelijkheid om context gebonden toelichting bij in te vullen velden toe te voegen. Dit kan door middel van een te configureren i button, een ballontekst of soortgelijk.</t>
  </si>
  <si>
    <t>3.3.5 Gebruikersgemak - Zoekfunctionaliteiten</t>
  </si>
  <si>
    <t>De door u aangeboden RIS voorziening voorziet in de mogelijkheid om personen op te kunnen zoeken via verschillende naamsvarianten en persoonskenmerken waaronder: achternaam, voorletters, voorvoegsel of voorvoegsel, achternaam, voorletters, persoonsnummer of uniek RIS identifier.</t>
  </si>
  <si>
    <t>De door u aangeboden RIS voorziening voorziet in de mogelijkheid om door te klikken naar gelinkte resultaten, personen en/of organisatieonderdelen.</t>
  </si>
  <si>
    <t>4.1 Hosting</t>
  </si>
  <si>
    <t>De door u aangeboden RIS voorziening wordt aangeboden als managed hosting.</t>
  </si>
  <si>
    <t>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t>
  </si>
  <si>
    <t>4.2 Beheer &amp; support</t>
  </si>
  <si>
    <t>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
Ga in uw antwoord in ieder geval in op de volgende aspecten:
1) De wijze waarop u inspeelt op de ontwikkelingen in de markt.
2) De wijze waarop u anticipeert op toekomstige gebruikte technologieen. 
Het antwoord wordt beoordeeld op basis van:
- De mate waarin de punten 1 t/m 2 volledig en inhoudelijk zijn uitgewerkt en op een aannemelijke wijze zijn onderbouwd.
- De mate waarin u in uw antwoord aannemelijk maakt dat u voortdurend bijblijft en inspeelt op de marktontwikkelingen en toekomstige gebruikte technologiën.
- In hoeverre het plan toegesneden is op de uitgangspunten van de Opdracht zoals beschreven in de Aanbestedingsstukken.</t>
  </si>
  <si>
    <t>De door u aangeboden RIS voorziening beschikt naast de productie-omgeving ook over een (gecombineerde of aparte) test- en acceptatie-omgeving die door Opdrachtgever kan worden gebruikt voor het testen van nieuwe functionaliteit.</t>
  </si>
  <si>
    <t>De door u aangeboden RIS voorziening voorziet in een acceptatie-omgeving die gevuld kan worden met fictieve of anonieme data.</t>
  </si>
  <si>
    <t>Opdrachtnemer stelt met Opdrachtgever een Service Level Agreement (SLA) af. De SLA bevat afspraken over het dienstverleningsniveau m.b.t. ondersteuning, beheer en onderhoud.</t>
  </si>
  <si>
    <t>Specifiek maatwerk op het systeem t.b.v. Opdrachtgever wordt zodanig gedocumenteerd dat dit is te vertalen naar functionele requirements. Opdrachtnemer draagt deze documentatie over bij beeindiging contract conform exit-strategie.</t>
  </si>
  <si>
    <t>De door u aangeboden RIS voorziening moet in staat zijn om loginformatie op een ander systeem op te (laten) slaan, minimaal op basis van syslog op basis van TLS encryptie of Windows event log.</t>
  </si>
  <si>
    <t>De door u aangeboden RIS voorziening voorziet dat taken en verantwoordelijkheden zijn gedefinieerd in een (gelaagde) rollenstructuur. Beschrijf hoe de onderstaande rollen in het systeem zijn belegd:
•	Eigenaar of ‘verantwoordelijke’
•	Ontwikkelaar
•	Functioneel beheerder 
•	Applicatiebeheerder
•	Technisch beheerder
•	Gebruiker.</t>
  </si>
  <si>
    <t>De door u aangeboden RIS voorziening voorziet dat een (autorisatie)rol een instelbare begin- en einddatum heeft.</t>
  </si>
  <si>
    <t>De door u aangeboden RIS voorziening voorziet in foutmeldingen die zelf verklarend en voorzien van context zijn.</t>
  </si>
  <si>
    <t>De door u aangeboden RIS voorziening voorziet in release notes bij elke upgrade, patch en bugfix.</t>
  </si>
  <si>
    <t>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t>
  </si>
  <si>
    <t>De door u aangeboden RIS voorziening voorziet in een rollback mogelijkheid bij het falen van een versie upgrade.</t>
  </si>
  <si>
    <t>0193a</t>
  </si>
  <si>
    <t>De door u aangeboden RIS voorziening voorziet in systeemdocumentatie die online raadpleegbaar is. De versie van de documentatie moet parallel lopen met de versie van het systeem.</t>
  </si>
  <si>
    <t>0193b</t>
  </si>
  <si>
    <t>Technische documentatie is beschikbaar die minimaal een beschrijving van de koppelingen bevatten.</t>
  </si>
  <si>
    <t>De door u aangeboden RIS voorziening faculiteert het opschonen van logbestanden na een configureerbare tijdsduur.</t>
  </si>
  <si>
    <t>De door u aangeboden RIS voorziening is eenvoudig schaalbaar bij toenemend gebruiker, zonder dat dit effect heeft op de correctie werking van het systeem en de systeemperformance. Beschrijf de richtlijnen en procedures die daarvoor gelden.</t>
  </si>
  <si>
    <t>Beheerders van Opdrachtgever worden voorafgaand aan livegang getraind in de beheersfuncties in het systeem.</t>
  </si>
  <si>
    <t>4.3 Back-up &amp; restore</t>
  </si>
  <si>
    <t>Bij beëindiging van de Overeenkomst is Opdrachtnemer verplicht alle in het systeem aanwezige gegevens over te dragen aan Opdrachtgever in .xml-formaat.</t>
  </si>
  <si>
    <t>Algemene inrichting</t>
  </si>
  <si>
    <t>De aangeboden oplossing moet IV3 kunnen ondersteunen</t>
  </si>
  <si>
    <t xml:space="preserve">De aangeboden oplossing maakt bij de inrichting van de administratie gebruik van verschillende "boekingsdimensies"  (Multi dimensionaal boekhouden) waarbij minimaal als dimensie zijn opgenomen: 
1. Kostensoort (= uitsplitsing van de kosten naar hun ontstaansbron); 
2. Kostenplaats (= een afgebakende eenheid (lees: activiteit en/of project) waaraan kosten en/of opbrengsten kunnen worden toegerekend);
3. Werkorder (= een nadere specificatie van een kostenplaats). 
Ten behoeve van verdichtings- en rapportageniveau ‘s dient het mogelijk te zijn om dimensiewaarden te groeperen. De posities dienen numeriek, alfanumeriek of een combinatie hiervan te zijn. </t>
  </si>
  <si>
    <t xml:space="preserve">In de aangeboden oplossing moet meer dan één administratie ingericht kunnen worden.    </t>
  </si>
  <si>
    <t>De aangeboden oplossing biedt de mogelijkheid om tegelijkertijd in meer dan 1 administratie te kunnen werken.</t>
  </si>
  <si>
    <t>De aangeboden oplossing biedt de mogelijkheid om dimensies op inactief te zetten per een bepaalde datum waarbij historie behouden blijft voor rapportage- en opvragingsdoeleinden. Deze dimensies zijn minimaal: kostenplaatsen, kostensoorten, werkorders.</t>
  </si>
  <si>
    <t xml:space="preserve">De aangeboden oplossing biedt de mogelijkheid om op het scherm een drilldown uit te voeren naar onderliggende details in de administratie. Dit is minimaal de drilldown naar onderliggende facturen, details van boekingen op een kostenplaats of kostensoort en details van journaalposten. Ook attachments zoals ingescande facturen en tekst als bijlage dienen via meerdere ingangen benaderd te kunnen worden. </t>
  </si>
  <si>
    <t>De aangeboden oplossing controleert op dubbele invoer binnen diverse functionaliteiten. Het gaat daarbij minimaal om ontvangen facturen, inkomende (geüploade) boekingsbestanden, geautomatiseerde journaalposten en dagafschriften.</t>
  </si>
  <si>
    <t>Journaalpostverwerking</t>
  </si>
  <si>
    <t xml:space="preserve">De aangeboden oplossing moet journaalposten in batch en handmatig automatisch in het grootboek kunnen verwerken. </t>
  </si>
  <si>
    <t>De aangeboden oplossing biedt de mogelijkheid om een combinatie van grootboekrekening (kostenplaats, kostensoort) en werkorder binnen éen administratie of een groep van administraties af te dwingen of uit te sluiten. De controle op validiteit dient real-time bij invoer of direct na een validatieproces plaats te vinden.</t>
  </si>
  <si>
    <t xml:space="preserve">De aangeboden oplossing biedt de mogelijkheid om middels uploadsheets journaalposten in batch in te lezen. Dit kan real-time en gescheduled (in batch). </t>
  </si>
  <si>
    <t>De aangeboden oplossing biest de mogelijkheid dat Journaalposten (handmatige of automatische) die niet in evenwicht zijn niet geboekt kunnen worden.</t>
  </si>
  <si>
    <t>Periode afsluiting</t>
  </si>
  <si>
    <t>De aangeboden oplossing zorgt ervoor dat alle boekingsperiodes van de ingerichte (sub)administratie(s) tegelijkertijd en onafhankelijk geopend en gesloten (periodeafsluiting) kunnen worden. Tevens moeten boekingsperiodes voor individuele administraties door daartoe gerechtigde medewerkers weer opengezet kunnen worden.</t>
  </si>
  <si>
    <t>De aangeboden oplossing draagt er zorg voor dat journaalposten vanuit functionaliteiten die onderdeel zijn van de aangeboden oplossing geautomatiseerd worden verwerkt in het grootboek.</t>
  </si>
  <si>
    <t>Transitoria</t>
  </si>
  <si>
    <t xml:space="preserve">De aangeboden oplossing ondersteunt het proces om journaalposten te maken van openstaande orders bij een jaarovergang. </t>
  </si>
  <si>
    <t>De aangeboden oplossing moet voorzien in de eisen die gesteld worden aan de bewaarplicht van financiële documenten die in de aangeboden oplossing worden opgeslagen. De gemeente volgt hierin de wet- en regelgeving.</t>
  </si>
  <si>
    <t>De aangeboden oplossing moet minimaal 13 boekingsperiodes leveren, namelijk periode 1 tot en 12 als reguliere boekingsperiode en periode 13 voor additionele boekingen in het kader van de jaarafsluiting en accountscontrole.</t>
  </si>
  <si>
    <t>Workflow</t>
  </si>
  <si>
    <t>Begroten</t>
  </si>
  <si>
    <t xml:space="preserve">De aangeboden oplossing ondersteunt het begrotings- en prognoseproces (BBV) en biedt de mogelijkheid om de door de raad vastgestelde primaire begroting en de door de raad vastgestelde begrotingswijzigingen en kredietbesluiten te administreren voor het lopende begrotingsjaar en minimaal de vier daarop volgende jaren op minimaal de "dimensies" kostensoort, kostenplaats, werkorder en een combinatie daarvan.
</t>
  </si>
  <si>
    <t>Invordering</t>
  </si>
  <si>
    <t>De aangeboden oplossing biedt de mogelijkheid om geautomatiseerd herinneringen, aanmaningen, dwangbevelen etc. te sturen</t>
  </si>
  <si>
    <t>De aangeboden oplossing biedt de mogelijkheid om verschillende invorderingsstromen in te richten met verschillende invorderingstermijnen.</t>
  </si>
  <si>
    <t>Bankafschriftenverwerking</t>
  </si>
  <si>
    <t xml:space="preserve">De aangeboden oplossing dient openstaande posten te kunnen matchen met ontvangsten:
1. Volledig (100%) matchen
2. Deelbetalingen matchen (juiste volgorde openstaande facturen op datum)
</t>
  </si>
  <si>
    <t>Facturering</t>
  </si>
  <si>
    <t>De aangeboden oplossing biedt de mogelijkheid om gegevens uit andere systemen geautomatiseerd in te lezen en hiervan een verkoopfactuur aan te maken.</t>
  </si>
  <si>
    <t>De aangeboden oplossing biedt de mogelijkheid om een factuur te versturen met factuurregels die op meerdere kostenplaatsen betrekking hebben.</t>
  </si>
  <si>
    <t>Versturen facturen</t>
  </si>
  <si>
    <t xml:space="preserve">De aangeboden oplossing biedt de mogelijkheid om handmatig een verkoop- of creditfactuur in te voeren met factuurregels die betrekking hebben op meerdere kostenplaatsen </t>
  </si>
  <si>
    <t xml:space="preserve">De aangeboden oplossing biedt de mogelijkheid om per factuurstroom/-type een machtiging voor automatische incasso vast te leggen voor een debiteur. </t>
  </si>
  <si>
    <t>De aangeboden oplossing biedt de mogelijkheid om bij het versturen van facturen bijlagen met deze factuur mee te sturen.</t>
  </si>
  <si>
    <t>De aangeboden oplossing biedt de mogelijkheid om bij 1 invorderingsstroom meermaals kosten toe te voegen, nl. eerst aanmaningskosten, daarna postdwangbevelkosten en rente.</t>
  </si>
  <si>
    <t xml:space="preserve">De aangeboden oplossing biedt de mogelijkheid om facturen of invorderingsdocumenten te printen zoals ze naar de debiteur verstuurd zijn. </t>
  </si>
  <si>
    <r>
      <rPr>
        <sz val="10"/>
        <color rgb="FF000000"/>
        <rFont val="Calibri"/>
        <family val="2"/>
      </rPr>
      <t>De aangeboden oplossing biedt de mogelijkheid om alle automatische en handmatige invordering</t>
    </r>
    <r>
      <rPr>
        <sz val="10"/>
        <rFont val="Calibri"/>
        <family val="2"/>
      </rPr>
      <t>sstappen inclusief de betaalstatus die in het systeem zijn uitgevoerd</t>
    </r>
    <r>
      <rPr>
        <sz val="10"/>
        <color rgb="FF000000"/>
        <rFont val="Calibri"/>
        <family val="2"/>
      </rPr>
      <t xml:space="preserve"> te laten zien (via een logboek) en deze betaalstatus ook aan te kunnen passen. </t>
    </r>
  </si>
  <si>
    <t>De aangeboden oplossing biedt de mogelijkheid om een e-factuur te sturen</t>
  </si>
  <si>
    <t>De aangeboden oplossing biedt de mogelijkheid om betaalkenmerken te genereren en deze aan betaalverzoeken toe te voegen om hiermee de ontvangst te kunnen koppelen aan de vordering.</t>
  </si>
  <si>
    <t xml:space="preserve">De aangeboden oplossing biedt de mogelijkheid om handmatig een voorstel door te geven om debet en creditfacturen met elkaar (gedeeltelijk) te verrekenen. </t>
  </si>
  <si>
    <t xml:space="preserve">De aangeboden oplossing biedt de mogelijkheid om een factuur te wijzigen en opnieuw te verzenden. </t>
  </si>
  <si>
    <t xml:space="preserve">De aangeboden oplossing biedt de mogelijkheid om een factuur als oninbaar voor te stellen. </t>
  </si>
  <si>
    <t>De aangeboden oplossing biedt de mogelijkheid om bankafschriften automatisch in te lezen.</t>
  </si>
  <si>
    <t>Projecten administratie</t>
  </si>
  <si>
    <t>De aangeboden oplossing beschikt over een Project Accounting functionaliteit die voor een groep van projecten, per project of per activiteit, een integraal overzicht biedt over ingevoerde facturen, geboekte uren en handmatig ingevoerde journaalposten.</t>
  </si>
  <si>
    <t>De aangeboden oplossing beschikt over een Project Accounting functionaliteit die voor een groep van projecten, per project of per activiteit boekingsgegevens vastlegt op project fase en project activiteit niveau (Project Work Breakdown Structure).</t>
  </si>
  <si>
    <t>De aangeboden oplossing beschikt over een Project Accounting functionaliteit die voor een groep van projecten, per project of per activiteit kan aangeven welke verplichtingen zijn aangegaan en welk budget of nog beschikbaar is.</t>
  </si>
  <si>
    <t xml:space="preserve">De aangeboden oplossing beschikt over een Project Accounting functionaliteit die voor een groep van projecten, per project of per activiteit de operationele kosten en investeringen voor realisatie, budget en prognose vastlegt en deze afzonderlijk van elkaar presenteert. </t>
  </si>
  <si>
    <t>De aangeboden oplossing beschikt over een Project Accounting functionaliteit waarmee voor een groep van projecten, per project of per activiteit de geboekte uren met het bijbehorende tarief worden weergegeven (Aantal uur x tarief = Totaal bedrag)</t>
  </si>
  <si>
    <t>Urenregistratie</t>
  </si>
  <si>
    <t>De aangeboden oplossing dient de beschikking te hebben over een weekstaat en maandstaat, waarin de gewerkte tijd wordt geregistreerd.</t>
  </si>
  <si>
    <t>De aangeboden oplossing dient de mogelijkheid te hebben om tijd te registeren per dag c.q. dagdeel (in delen van een uur) in decimalen (bijv. 8,25 = 8 uur en een kwartier)</t>
  </si>
  <si>
    <t>De aangeboden oplossing dient de mogelijkheid te hebben om activiteitencodes aan te maken, te wijzigen, te verwijderen en te blokkeren (inactief maken).</t>
  </si>
  <si>
    <t xml:space="preserve">De oplossing moet de mogelijkheid bieden om een organisatiestructuur te kunnen vastleggen met minimaal 5 hiërarchische lagen. </t>
  </si>
  <si>
    <t xml:space="preserve">De aangeboden oplossing dient over de mogelijkheid te beschikken dat een project manager te allen tijde inzicht heeft in de gegevens van projectmedewerkers. Dit inzicht betreft zowel de inzetbare uren, de bestede uren, de nog te besteden uren als ook de prognoses m.b.t. uren benodigd voor afronding van een activiteit. </t>
  </si>
  <si>
    <t>De aangeboden oplossing dient de mogelijkheid te hebben om projecten, activiteiten en taken aan een medewerker en/of organisatieonderdeel toe te wijzen zodat de medewerker hierop uren kan verantwoorden.</t>
  </si>
  <si>
    <t xml:space="preserve">De aangeboden oplossing biedt de mogelijkheid aan gebruiker om filters toe te kunnen passen om eigen activiteiten/medewerkers te selecteren en weer te geven. </t>
  </si>
  <si>
    <t>De oplossing dient te beschikken over standaard rapportages, rapportagefunctionaliteit en dashboards, bijvoorbeeld om bruto/netto uren per medewerker of volledigheid van urenregistratie te presenteren.</t>
  </si>
  <si>
    <t>De aangeboden oplossing dient de mogelijkheid te hebben om diverse controles op de urenregistratie uit te voeren. Bijvoorbeeld (niet limitatief) de status en of de financiële verrekening heeft plaatsgevonden.</t>
  </si>
  <si>
    <t>De aangeboden oplossing beschikt over een Project Accounting functionaliteit waarmee voor een groep van projecten, per project of per activiteit mutaties voor krediet*, realisatie, budget en prognose per boekjaar en tot einde project kunnen worden vastgelegd (min. 4 jaar)
*: Een krediet is een goedkeuring van de gemeenteraad om een investeringsbudget uit te geven</t>
  </si>
  <si>
    <t>Reeds ingevoerde en geaccordeerde uren worden bevroren en zijn voor de reguliere medewerker niet meer muteerbaar (read-only)</t>
  </si>
  <si>
    <t>Factuurverwerking</t>
  </si>
  <si>
    <t>Bestellen</t>
  </si>
  <si>
    <t>2/3 weg matching</t>
  </si>
  <si>
    <t>De aangeboden oplossing verwerkt inkomende facturen volgens de XML en UBL standaarden en slaat bestanden en documenten (bijlagen) automatisch op in het crediteurendossier, waarna deze vanuit de aangeboden oplossing op het scherm gepresenteerd kunnen worden.</t>
  </si>
  <si>
    <t>De oplossing kan enkelvoudige en batchbetalingen verwerken inclusief de verwerking van creditnota's.</t>
  </si>
  <si>
    <t>De aangeboden oplossing dient te kunnen ondersteunen dat een éénmaal betaalbaar gestelde factuur niet meer kan worden gewijzigd.</t>
  </si>
  <si>
    <t>Verplichtingen</t>
  </si>
  <si>
    <t>Budgetcheck</t>
  </si>
  <si>
    <t>Autorisatie</t>
  </si>
  <si>
    <t>Betaling</t>
  </si>
  <si>
    <t>De aangeboden oplossing biedt de mogelijkheid om bij het uitsturen van een inkooporder, gebruik te maken van de huisstijl van de gemeente.</t>
  </si>
  <si>
    <t>Afschrijving</t>
  </si>
  <si>
    <t>Vaste activa</t>
  </si>
  <si>
    <t>In de aangeboden oplossing moet per vaste activa object masterdata vastgelegd kunnen worden.</t>
  </si>
  <si>
    <t>Het moet mogelijk om in de aangeboden oplossing handmatig een activa nummer toe te kennen.</t>
  </si>
  <si>
    <t>De aangeboden oplossing biedt de mogelijkheid om per object een activa verloopstaat uit te draaien.</t>
  </si>
  <si>
    <t>De aangeboden oplossing biedt de mogelijkheid om vaste activa gegevens geautomatiseerd in te lezen.</t>
  </si>
  <si>
    <t>De aangeboden oplossing biedt de mogelijkheid om handmatige afschrijvingen (inhaal, correctie) te kunnen verwerken.</t>
  </si>
  <si>
    <t xml:space="preserve">De aangeboden oplossing biedt de mogelijkheid om afschrijvingstermijnen te wijzigen. Rente en afschrijvingskosten worden automatisch herberekend. </t>
  </si>
  <si>
    <t>Adresboekbeheer</t>
  </si>
  <si>
    <t>De aangeboden  oplossing biedt de mogelijkheid om een adresboeknummer (NAW) op inactief/buiten gebruik te zetten.</t>
  </si>
  <si>
    <t>Adresboekbeheer- bankrekening</t>
  </si>
  <si>
    <t>De aangeboden oplossing staat toe dat meerdere crediteuren hetzelfde IBAN rekeningnummer kunnen hebben. De oplossing geeft een melding dat het IBAN rekeningnummer reeds in gebruik is, waarna verder gegaan mag worden.</t>
  </si>
  <si>
    <t>De aangeboden oplossing kan meerdere adressen aanmaken bij crediteuren en debiteuren (minimaal bezoekadres, factuuradres, bestel/afleveradres).</t>
  </si>
  <si>
    <t>De aangeboden oplossing logt een wijziging van een adres en logt hierbij tevens het oorspronkelijke adres</t>
  </si>
  <si>
    <t>De aangeboden oplossing kan meer dan 1 bankrekeningnummer aan een crediteur toevoegen waarbij 1 bankrekeningnummer als default geselecteerd wordt en een andere desgewenst gekozen kan worden.</t>
  </si>
  <si>
    <t>De aangeboden oplossing dient te ondersteunen dat het ontvangen van een factuur van bedrijf 1 de betaling plaatsvindt aan bedrijf 2. De relatie moet zichtbaar zijn in het systeem.</t>
  </si>
  <si>
    <t>De aangeboden oplossing dient het vastleggen van buitenlandse adresformaten te ondersteunen.</t>
  </si>
  <si>
    <t>De aangeboden oplossing biedt de mogelijkheid om bij het activeren of inactiveren van contactgegevens een bewijs / reden als attachment toe te voegen.</t>
  </si>
  <si>
    <t xml:space="preserve">De aangeboden oplossing dient naast het vastleggen van de basis contact informatie ook de volgende informatie vast te leggen:
 - BSN nummer
 - KvK nummer 
 - AGB (Zorgsector)
 - BTW nummer
 - IBAN + BIC </t>
  </si>
  <si>
    <t>De aangeboden oplossing dient de mogelijkheid te bieden bepaalde (privacy gevoelige) velden zoals BSN af te schermen voor bepaalde gebruikersgroepen.</t>
  </si>
  <si>
    <t>De aangeboden oplossing dient automatisch te controleren of een IBAN nummer correct is opgebouwd.</t>
  </si>
  <si>
    <t>Nummer</t>
  </si>
  <si>
    <t>Programma van Eisen: Financiën</t>
  </si>
  <si>
    <t>Beschrijving voor PvE (Eis)</t>
  </si>
  <si>
    <t>PVE_FIN1</t>
  </si>
  <si>
    <t>PVE_FIN1_01</t>
  </si>
  <si>
    <t>PVE_FIN1_02</t>
  </si>
  <si>
    <t>PVE_FIN1_03</t>
  </si>
  <si>
    <t>PVE_FIN1_04</t>
  </si>
  <si>
    <t>PVE_FIN1_05</t>
  </si>
  <si>
    <r>
      <t>De aangeboden oplossing biedt de mogelijkheid om stamgegevens geautomatiseerd in te lezen. De stamgegevens zijn minimaal, kostenplaatsen, kostensoorten, werkorders, NAW gegevens debiteuren/crediteuren</t>
    </r>
    <r>
      <rPr>
        <b/>
        <sz val="10"/>
        <rFont val="Calibri"/>
        <family val="2"/>
        <scheme val="minor"/>
      </rPr>
      <t>.</t>
    </r>
  </si>
  <si>
    <t>PVE_FIN1_06</t>
  </si>
  <si>
    <t>PVE_FIN1_07</t>
  </si>
  <si>
    <t>De aangeboden oplossing moet vaste grootboekrekeningen gebruiken voor het doorboeken/journaliseren van boekingen uit de subadministraties. Dit geldt minimaal voor de debiteuren, crediteuren en vaste activa administratie.</t>
  </si>
  <si>
    <t>PVE_FIN1_08</t>
  </si>
  <si>
    <t>PVE_FIN1_09</t>
  </si>
  <si>
    <t>PVE_FIN1_10</t>
  </si>
  <si>
    <t>PVE_FIN1_11</t>
  </si>
  <si>
    <t>PVE_FIN1_12</t>
  </si>
  <si>
    <t>PVE_FIN1_13</t>
  </si>
  <si>
    <t>De aangeboden oplossing moet voorzien in de richtlijnen die gesteld worden aan de gemeentelijke regelingen IV3 en BBV en dan specifiek op het gebruik van economische categorieën en taakvelden</t>
  </si>
  <si>
    <t>PVE_FIN1_14</t>
  </si>
  <si>
    <t>PVE_FIN1_15</t>
  </si>
  <si>
    <t>PVE_FIN1_16</t>
  </si>
  <si>
    <t>PVE_FIN1_17</t>
  </si>
  <si>
    <t>De aangeboden oplossing moet een ingevoerde journaalpost automatisch tegen kunnen boeken in de daaropvolgende boekingsperiode. Dit geldt niet alleen binnen een boekjaar, maar ook tussen opvolgende boekjaren.</t>
  </si>
  <si>
    <t>PVE_FIN1_18</t>
  </si>
  <si>
    <t>PVE_FIN1_19</t>
  </si>
  <si>
    <t>PVE_FIN1_20</t>
  </si>
  <si>
    <t>PVE_FIN2</t>
  </si>
  <si>
    <t>PVE_FIN2_01</t>
  </si>
  <si>
    <t>PVE_FIN3</t>
  </si>
  <si>
    <t>PVE_FIN3_01</t>
  </si>
  <si>
    <t>PVE_FIN3_02</t>
  </si>
  <si>
    <t>PVE_FIN3_03</t>
  </si>
  <si>
    <t>PVE_FIN3_04</t>
  </si>
  <si>
    <t>PVE_FIN3_05</t>
  </si>
  <si>
    <t>PVE_FIN3_06</t>
  </si>
  <si>
    <t>PVE_FIN3_07</t>
  </si>
  <si>
    <t>PVE_FIN3_08</t>
  </si>
  <si>
    <t>PVE_FIN3_09</t>
  </si>
  <si>
    <t>PVE_FIN3_10</t>
  </si>
  <si>
    <t>PVE_FIN3_11</t>
  </si>
  <si>
    <t>PVE_FIN3_12</t>
  </si>
  <si>
    <t>PVE_FIN3_13</t>
  </si>
  <si>
    <t>PVE_FIN3_14</t>
  </si>
  <si>
    <t>PVE_FIN3_15</t>
  </si>
  <si>
    <t>PVE_FIN3_16</t>
  </si>
  <si>
    <t>PVE_FIN3_17</t>
  </si>
  <si>
    <t>PVE_FIN4</t>
  </si>
  <si>
    <t>PVE_FIN4_01</t>
  </si>
  <si>
    <t>PVE_FIN4_02</t>
  </si>
  <si>
    <t>PVE_FIN4_03</t>
  </si>
  <si>
    <t>PVE_FIN4_04</t>
  </si>
  <si>
    <t>PVE_FIN4_05</t>
  </si>
  <si>
    <t>PVE_FIN4_06</t>
  </si>
  <si>
    <t>PVE_FIN4_07</t>
  </si>
  <si>
    <t>PVE_FIN4_08</t>
  </si>
  <si>
    <t>PVE_FIN4_09</t>
  </si>
  <si>
    <t>PVE_FIN4_10</t>
  </si>
  <si>
    <t>De aangeboden oplossing dient de mogelijkheid te hebben om standaard activiteitencodes te gebruiken. Met standaard activiteitencodes wordt bijvoorbeeld bedoeld: productief (gewerkte uren die doorbelast kunnen worden aan projecten)/niet-productief (gewerkte uren die niet doorbelast kunnen worden aan projecten)/improductief (niet aanwezig).</t>
  </si>
  <si>
    <t>PVE_FIN4_11</t>
  </si>
  <si>
    <t>PVE_FIN4_12</t>
  </si>
  <si>
    <t>PVE_FIN4_13</t>
  </si>
  <si>
    <t>PVE_FIN4_14</t>
  </si>
  <si>
    <t xml:space="preserve">De aangeboden oplossing dient over de mogelijkheid te beschikken dat een medewerker te allen tijde inzicht heeft in de alle eigen gegevens uit de urenregistratie. Dit inzicht betreft zowel de eigen inzetbare uren, de eigen bestede uren, de eigen nog te besteden uren als ook de prognoses m.b.t. uren benodigd voor afronding van een activiteit. </t>
  </si>
  <si>
    <t>PVE_FIN4_15</t>
  </si>
  <si>
    <t>PVE_FIN4_16</t>
  </si>
  <si>
    <t>De aangeboden oplossing beschikt over een mogelijkheid om een herinnering te sturen aan invoerder als de urenverantwoording niet is ingediend of goedgekeurd.</t>
  </si>
  <si>
    <t>PVE_FIN4_17</t>
  </si>
  <si>
    <t>De aangeboden oplossing dient een workflow mogelijkheid voor goedkeuring van de geboekte uren te hebben. De goedkeurder moet een bericht krijgen dat er goedgekeurd moet worden. De goedkeuring kan op 2 manieren plaatsvinden:
1. Iemand met dezelfde rol/bevoegdheid (Parallel)
2. Iemand op een hoger hiërarchische niveau (Sequentieel)</t>
  </si>
  <si>
    <t>PVE_FIN4_18</t>
  </si>
  <si>
    <t>PVE_FIN4_19</t>
  </si>
  <si>
    <t>PVE_FIN4_20</t>
  </si>
  <si>
    <t>PVE_FIN4_21</t>
  </si>
  <si>
    <t>PVE_FIN4_22</t>
  </si>
  <si>
    <t>PVE_FIN4_23</t>
  </si>
  <si>
    <t>Een medewerker met specifieke autorisatie (bijv. een beheerder) kan reeds geaccordeerde en doorgeboekte uren alsnog corrigeren voor zover de maand financieel nog open staat.</t>
  </si>
  <si>
    <t>PVE_FIN5</t>
  </si>
  <si>
    <t>PVE_FIN5_01</t>
  </si>
  <si>
    <t>PVE_FIN5_02</t>
  </si>
  <si>
    <t>PVE_FIN5_03</t>
  </si>
  <si>
    <t>PVE_FIN5_04</t>
  </si>
  <si>
    <t>PVE_FIN5_05</t>
  </si>
  <si>
    <t xml:space="preserve">De aangeboden oplossing moet ervoor zorgen dat de budgethouder (goedkeurder van de bestelling/bestelaanvraag) niet dezelfde persoon mag zijn als degene die voor prestatie akkoord tekent. 
</t>
  </si>
  <si>
    <t>PVE_FIN5_06</t>
  </si>
  <si>
    <t>PVE_FIN5_07</t>
  </si>
  <si>
    <t>De aangeboden oplossing biedt de mogelijkheid om in het bestelaanvraagscherm minimaal de velden: aantal, besteleenheid (incl. uren), kostensoort, kostenplaats, productnaam en afleveradres te tonen.</t>
  </si>
  <si>
    <t>PVE_FIN5_08</t>
  </si>
  <si>
    <t xml:space="preserve">De aangeboden oplossing biedt de mogelijkheid om bij het invullen van de bestelaanvraag digitale documenten (MS Office, pdf) als attachment toe te voegen aan de bestelaanvraag zodat deze optioneel naar de leverancier meegestuurd kan worden. Het gaat hierbij bijvoorbeeld om documentatie m.b.t. IT eisen. </t>
  </si>
  <si>
    <t>PVE_FIN5_09</t>
  </si>
  <si>
    <t>PVE_FIN5_10</t>
  </si>
  <si>
    <t>De aangeboden oplossing biedt de mogelijkheid om bij bestellingen in te stellen welke velden wel of niet verplicht ingevuld moeten zijn in het bestelformulier.</t>
  </si>
  <si>
    <t>PVE_FIN5_11</t>
  </si>
  <si>
    <t>De aangeboden oplossing biedt de optie een attachment toe te voegen aan een prestatieverklaring.</t>
  </si>
  <si>
    <t>PVE_FIN5_12</t>
  </si>
  <si>
    <t>PVE_FIN5_13</t>
  </si>
  <si>
    <t>De aangeboden oplossing zorgt voor opslag van eerder gemaakte bestelaanvragen, eerder verstuurde inkooporders en ontvangen facturen (vastleggen historie).</t>
  </si>
  <si>
    <t>PVE_FIN5_14</t>
  </si>
  <si>
    <t>PVE_FIN5_15</t>
  </si>
  <si>
    <t>De aangeboden oplossing biedt de mogelijkheid om een algemene tekst op de inkooporder te laten genereren zoals: U dient op alle correspondentie, pakbonnen, facturen, etc. het inkoopordernummer en de contactpersoon te vermelden" en "U dient de factuur digitaal te versturen naar adres xyz</t>
  </si>
  <si>
    <t>PVE_FIN5_16</t>
  </si>
  <si>
    <t xml:space="preserve">De aangeboden oplossing moet een budgetcheck kunnen uitvoeren om daarmee de beschikbare ruimte voor nieuwe bestelaanvragen te bepalen.
</t>
  </si>
  <si>
    <t>PVE_FIN5_17</t>
  </si>
  <si>
    <t>PVE_FIN5_18</t>
  </si>
  <si>
    <t>De aangeboden oplossing kan bestanden (minimaal CSV) inlezen in de crediteurenadministratie. Denk energienota's, verkiezingenbestand.</t>
  </si>
  <si>
    <t>PVE_FIN5_19</t>
  </si>
  <si>
    <t>PVE_FIN5_20</t>
  </si>
  <si>
    <t>PVE_FIN5_21</t>
  </si>
  <si>
    <t xml:space="preserve">De aangeboden oplossing biedt de mogelijkheid dat handmatig een factuur geblokkeerd wordt voor betaling (bijv. bij betwist). </t>
  </si>
  <si>
    <t>PVE_FIN5_22</t>
  </si>
  <si>
    <t>PVE_FIN5_23</t>
  </si>
  <si>
    <t>De aangeboden oplossing ondersteunt het proces om openstaande inkooporders van het huidige boekjaar over te zetten naar het nieuwe boekjaar.</t>
  </si>
  <si>
    <t>PVE_FIN5_24</t>
  </si>
  <si>
    <t>PVE_FIN6</t>
  </si>
  <si>
    <t>PVE_FIN6_01</t>
  </si>
  <si>
    <t>PVE_FIN6_02</t>
  </si>
  <si>
    <t>PVE_FIN6_03</t>
  </si>
  <si>
    <t>PVE_FIN6_04</t>
  </si>
  <si>
    <t>PVE_FIN6_05</t>
  </si>
  <si>
    <t>PVE_FIN6_06</t>
  </si>
  <si>
    <t>PVE_FIN6_07</t>
  </si>
  <si>
    <t>PVE_FIN7</t>
  </si>
  <si>
    <t>PVE_FIN7_01</t>
  </si>
  <si>
    <t>PVE_FIN7_02</t>
  </si>
  <si>
    <t>PVE_FIN7_03</t>
  </si>
  <si>
    <t>PVE_FIN7_04</t>
  </si>
  <si>
    <t>PVE_FIN7_05</t>
  </si>
  <si>
    <t>PVE_FIN7_06</t>
  </si>
  <si>
    <t>PVE_FIN7_07</t>
  </si>
  <si>
    <t>PVE_FIN7_08</t>
  </si>
  <si>
    <t>PVE_FIN7_09</t>
  </si>
  <si>
    <t>PVE_FIN7_10</t>
  </si>
  <si>
    <t>PVE_FIN7_11</t>
  </si>
  <si>
    <t>PVE_FIN7_12</t>
  </si>
  <si>
    <t>De aangeboden oplossing zorgt ervoor dat bij iedere wijziging van een bankrekeningnummer de gewijzigde informatie ook bewaard blijft om in een logfile wordt opgeslagen en daarmee opvraagbaar is voor daartoe geautoriseerde personen.</t>
  </si>
  <si>
    <t>PVE_FIN8</t>
  </si>
  <si>
    <t>PVE_FIN8_01</t>
  </si>
  <si>
    <t>De aangeboden oplossing moet automatisch de btw-aangiftes conform de Wet OB en de declaraties conform de Wet BCF kunnen maken.</t>
  </si>
  <si>
    <t>Instructie</t>
  </si>
  <si>
    <t>1.</t>
  </si>
  <si>
    <t>2.</t>
  </si>
  <si>
    <t xml:space="preserve">Er mag niet verwezen worden naar websites of gewerkt worden met hyperlinks. </t>
  </si>
  <si>
    <t>In deze bijlage staat het programma van eisen voor FIN1 tm FIN8</t>
  </si>
  <si>
    <r>
      <rPr>
        <sz val="10"/>
        <color rgb="FF000000"/>
        <rFont val="Calibri"/>
        <family val="2"/>
      </rPr>
      <t>De aangeboden oplossing beschikt over een Project Accounting functionaliteit die voor een groep van projecten, per project of per activiteit budget en</t>
    </r>
    <r>
      <rPr>
        <sz val="10"/>
        <color rgb="FFFF0000"/>
        <rFont val="Calibri"/>
        <family val="2"/>
      </rPr>
      <t xml:space="preserve"> </t>
    </r>
    <r>
      <rPr>
        <sz val="10"/>
        <color rgb="FF000000"/>
        <rFont val="Calibri"/>
        <family val="2"/>
      </rPr>
      <t>financiële prognose informatie vastlegt.</t>
    </r>
  </si>
  <si>
    <t>De aangeboden oplossing zorgt voor een uniek inkoopordernummer  die op alle ordercommunicatie (order formats) richting leveranciers wordt meegestuurd</t>
  </si>
  <si>
    <t>De aangeboden oplossing biedt de mogelijkheid om ten behoeve van het matchen van inkooporders en crediteurenfacturen tolerantiegrenzen in te stellen (in % en in absolute bedragen). Op basis van deze tolerantiegrenzen wordt een crediteurenfactuur goedgekeurd of aangeboden aan een gemeente medewerker die voor deze afwijking mag tekenen.</t>
  </si>
  <si>
    <t>De aangeboden oplossing biedt de mogelijkheid om (meerdere) orderregel(s) binnen één inkooporder automatisch via het 2/3 weg matching principe te matchen met de factuurregels.</t>
  </si>
  <si>
    <t>De aangeboden oplossing biedt de mogelijkheid om in een omschrijvingsveld minimaal 200 tekens te plaatsen om extra uitleg over een bestelling te geven. Deze uitleg kan dan eventueel optioneel met de inkooporder meegezonden worden.</t>
  </si>
  <si>
    <t>De aangeboden oplossing biedt de mogelijkheid om over openstaande inkooporders bij nog niet geleverde prestatie op ouderdom te rapporteren.</t>
  </si>
  <si>
    <t>De aangeboden oplossing beschikt over een notitieveld waarin de reden kan worden aangegeven waarom de verwerking van een bestelaanvraag (lees: waarom een bestelaanvraag nog niet tot een inkooporder heeft geleid) of een ontvangen factuur nog niet heeft plaatsgevonden.</t>
  </si>
  <si>
    <t>De aangeboden oplossing maakt het mogelijk om facturen zonder inkooporder of prestatielevering te registreren en deze middels een workflow aan de budgethouders aan te bieden waarbij de mogelijkheid bestaat om, voordat de budgethouder de goedkeuring geeft, een extra workflowstap gemaakt kan worden waarin wordt aangegeven dat de goederen en diensten wel zijn geleverd.</t>
  </si>
  <si>
    <t xml:space="preserve">De aangeboden oplossing biedt de mogelijkheid tot het koppelen van een mandateringsmatrix of een procuratiemodel aan de bestelaanvraagfunctie en de bijbehorende workflow processen ten behoeve van de goedkeuring van de bestelaanvraag. De inrichting voor deze workflow (zowel sequentieel als parallel) is door de gemeente zelf aan te passen en kan gebaseerd zijn op meerdere drempelbedragen en/of (product) categorieën. </t>
  </si>
  <si>
    <t>De aangeboden oplossing biedt de mogelijkheid om vaste activa vast te leggen, afschrijvingen/rente te berekenen over beginstanden en deze automatisch door te boeken naar het grootboek. De afschrijvingsmethodes zijn lineair en annuïtair. Afschrijving moet geboekt worden per maand.</t>
  </si>
  <si>
    <t>PVE_FIN</t>
  </si>
  <si>
    <t>3.</t>
  </si>
  <si>
    <t>U mag volstaan met één ondertekende verklaring (A4) dat u voldoet aan alle gestelde eisen in bijlages 6A, 6B en 6C.</t>
  </si>
  <si>
    <t>De aangeboden oplossing dient de registratie van tijd door medewerker(s) in concept vast te leggen waarbij correctie nog mogelijk is totdat deze is doorgestuurd voor goedkeuring.</t>
  </si>
  <si>
    <t>De aangeboden oplossing kan (automatisch aangeleverde) factuurregels/velden uit een scansysteem verwerken (op dit moment Kofax).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</si>
</sst>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00"/>
    <numFmt numFmtId="165" formatCode="_ * #,##0_ ;_ * \-#,##0_ ;_ * &quot;-&quot;??_ ;_ @_ "/>
  </numFmts>
  <fonts count="30" x14ac:knownFonts="1">
    <font>
      <sz val="11"/>
      <color theme="1"/>
      <name val="Calibri"/>
      <family val="2"/>
      <scheme val="minor"/>
    </font>
    <font>
      <sz val="10"/>
      <color theme="1"/>
      <name val="Calibri"/>
      <family val="2"/>
      <scheme val="minor"/>
    </font>
    <font>
      <u/>
      <sz val="11"/>
      <color theme="10"/>
      <name val="Calibri"/>
      <family val="2"/>
      <scheme val="minor"/>
    </font>
    <font>
      <u/>
      <sz val="11"/>
      <color theme="11"/>
      <name val="Calibri"/>
      <family val="2"/>
      <scheme val="minor"/>
    </font>
    <font>
      <b/>
      <sz val="10"/>
      <color rgb="FFFFFFFF"/>
      <name val="Calibri"/>
      <family val="2"/>
      <scheme val="minor"/>
    </font>
    <font>
      <sz val="10"/>
      <name val="Calibri"/>
      <family val="2"/>
      <scheme val="minor"/>
    </font>
    <font>
      <sz val="10"/>
      <color rgb="FF000000"/>
      <name val="Calibri"/>
      <family val="2"/>
      <scheme val="minor"/>
    </font>
    <font>
      <i/>
      <sz val="10"/>
      <name val="Calibri"/>
      <family val="2"/>
      <scheme val="minor"/>
    </font>
    <font>
      <b/>
      <sz val="11"/>
      <color rgb="FFFFFFFF"/>
      <name val="Calibri"/>
      <family val="2"/>
      <scheme val="minor"/>
    </font>
    <font>
      <sz val="10"/>
      <color theme="0" tint="-0.499984740745262"/>
      <name val="Calibri"/>
      <family val="2"/>
      <scheme val="minor"/>
    </font>
    <font>
      <b/>
      <sz val="11"/>
      <color theme="0"/>
      <name val="Calibri"/>
      <family val="2"/>
      <scheme val="minor"/>
    </font>
    <font>
      <sz val="10"/>
      <color rgb="FFFF0000"/>
      <name val="Calibri"/>
      <family val="2"/>
      <scheme val="minor"/>
    </font>
    <font>
      <sz val="10"/>
      <color rgb="FF000000"/>
      <name val="Calibri"/>
      <family val="2"/>
    </font>
    <font>
      <sz val="10"/>
      <name val="Calibri"/>
      <family val="2"/>
    </font>
    <font>
      <sz val="11"/>
      <color theme="0"/>
      <name val="Calibri"/>
      <family val="2"/>
      <scheme val="minor"/>
    </font>
    <font>
      <sz val="10"/>
      <color rgb="FFFF0000"/>
      <name val="Calibri"/>
      <family val="2"/>
    </font>
    <font>
      <b/>
      <sz val="10"/>
      <color theme="9" tint="-0.499984740745262"/>
      <name val="Calibri"/>
      <family val="2"/>
      <scheme val="minor"/>
    </font>
    <font>
      <b/>
      <sz val="10"/>
      <color theme="0"/>
      <name val="Calibri"/>
      <family val="2"/>
    </font>
    <font>
      <sz val="11"/>
      <color theme="1"/>
      <name val="Calibri"/>
      <family val="2"/>
      <scheme val="minor"/>
    </font>
    <font>
      <b/>
      <sz val="11"/>
      <color theme="1"/>
      <name val="Calibri"/>
      <family val="2"/>
      <scheme val="minor"/>
    </font>
    <font>
      <b/>
      <sz val="10"/>
      <color rgb="FFFF0000"/>
      <name val="Calibri"/>
      <family val="2"/>
      <scheme val="minor"/>
    </font>
    <font>
      <sz val="8"/>
      <name val="Calibri"/>
      <family val="2"/>
      <scheme val="minor"/>
    </font>
    <font>
      <b/>
      <sz val="10"/>
      <name val="Calibri"/>
      <family val="2"/>
      <scheme val="minor"/>
    </font>
    <font>
      <b/>
      <sz val="10"/>
      <color theme="0"/>
      <name val="Calibri"/>
      <family val="2"/>
      <scheme val="minor"/>
    </font>
    <font>
      <sz val="10"/>
      <color theme="0"/>
      <name val="Calibri"/>
      <family val="2"/>
      <scheme val="minor"/>
    </font>
    <font>
      <sz val="11"/>
      <name val="Calibri"/>
      <family val="2"/>
      <scheme val="minor"/>
    </font>
    <font>
      <b/>
      <sz val="18"/>
      <color rgb="FFFFFFFF"/>
      <name val="Calibri"/>
      <family val="2"/>
      <scheme val="minor"/>
    </font>
    <font>
      <sz val="10"/>
      <color theme="1"/>
      <name val="Calibri"/>
      <family val="2"/>
    </font>
    <font>
      <sz val="10"/>
      <color indexed="8"/>
      <name val="Calibri"/>
      <family val="2"/>
      <scheme val="minor"/>
    </font>
    <font>
      <sz val="10"/>
      <color theme="1"/>
      <name val="Calibri"/>
      <family val="2"/>
      <charset val="1"/>
    </font>
  </fonts>
  <fills count="11">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1"/>
        <bgColor indexed="64"/>
      </patternFill>
    </fill>
    <fill>
      <patternFill patternType="solid">
        <fgColor rgb="FF00B050"/>
        <bgColor rgb="FF000000"/>
      </patternFill>
    </fill>
    <fill>
      <patternFill patternType="solid">
        <fgColor rgb="FF92D050"/>
        <bgColor indexed="64"/>
      </patternFill>
    </fill>
    <fill>
      <patternFill patternType="solid">
        <fgColor theme="0" tint="-4.9989318521683403E-2"/>
        <bgColor indexed="64"/>
      </patternFill>
    </fill>
    <fill>
      <patternFill patternType="solid">
        <fgColor theme="6"/>
        <bgColor indexed="64"/>
      </patternFill>
    </fill>
    <fill>
      <patternFill patternType="solid">
        <fgColor theme="0"/>
        <bgColor indexed="64"/>
      </patternFill>
    </fill>
    <fill>
      <patternFill patternType="solid">
        <fgColor rgb="FFFFFFFF"/>
        <bgColor indexed="64"/>
      </patternFill>
    </fill>
  </fills>
  <borders count="3">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s>
  <cellStyleXfs count="2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2" fillId="0" borderId="0" applyNumberFormat="0" applyFill="0" applyBorder="0" applyAlignment="0" applyProtection="0"/>
    <xf numFmtId="43" fontId="18" fillId="0" borderId="0" applyFont="0" applyFill="0" applyBorder="0" applyAlignment="0" applyProtection="0"/>
  </cellStyleXfs>
  <cellXfs count="77">
    <xf numFmtId="0" fontId="0" fillId="0" borderId="0" xfId="0"/>
    <xf numFmtId="0" fontId="5" fillId="0" borderId="0" xfId="0" applyFont="1" applyAlignment="1">
      <alignment vertical="top" wrapText="1"/>
    </xf>
    <xf numFmtId="0" fontId="1" fillId="0" borderId="0" xfId="0" applyFont="1" applyAlignment="1">
      <alignment vertical="top" wrapText="1"/>
    </xf>
    <xf numFmtId="0" fontId="0" fillId="0" borderId="0" xfId="0" applyAlignment="1">
      <alignment horizontal="left"/>
    </xf>
    <xf numFmtId="0" fontId="13" fillId="0" borderId="0" xfId="0" applyFont="1" applyAlignment="1">
      <alignment vertical="top" wrapText="1"/>
    </xf>
    <xf numFmtId="0" fontId="9" fillId="0" borderId="0" xfId="0" applyFont="1" applyAlignment="1">
      <alignment vertical="top" wrapText="1"/>
    </xf>
    <xf numFmtId="0" fontId="0" fillId="0" borderId="0" xfId="0" applyAlignment="1">
      <alignment vertical="top" wrapText="1"/>
    </xf>
    <xf numFmtId="0" fontId="17" fillId="5" borderId="0" xfId="0" applyFont="1" applyFill="1" applyAlignment="1">
      <alignment horizontal="left" vertical="top"/>
    </xf>
    <xf numFmtId="0" fontId="8" fillId="4" borderId="0" xfId="0" applyFont="1" applyFill="1" applyAlignment="1">
      <alignment horizontal="left" vertical="top" wrapText="1"/>
    </xf>
    <xf numFmtId="0" fontId="8" fillId="4" borderId="0" xfId="0" applyFont="1" applyFill="1" applyAlignment="1">
      <alignment vertical="top" wrapText="1"/>
    </xf>
    <xf numFmtId="164" fontId="5" fillId="0" borderId="0" xfId="0" applyNumberFormat="1" applyFont="1" applyAlignment="1">
      <alignment horizontal="left" vertical="top" wrapText="1"/>
    </xf>
    <xf numFmtId="0" fontId="15"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4" fillId="3" borderId="0" xfId="0" applyFont="1" applyFill="1" applyAlignment="1">
      <alignment horizontal="left" vertical="top"/>
    </xf>
    <xf numFmtId="0" fontId="4" fillId="3" borderId="0" xfId="0" applyFont="1" applyFill="1" applyAlignment="1">
      <alignment horizontal="center" vertical="top" wrapText="1"/>
    </xf>
    <xf numFmtId="0" fontId="12" fillId="0" borderId="0" xfId="0" applyFont="1" applyAlignment="1">
      <alignment horizontal="left" vertical="top" wrapText="1"/>
    </xf>
    <xf numFmtId="11" fontId="5" fillId="0" borderId="0" xfId="0" applyNumberFormat="1" applyFont="1" applyAlignment="1">
      <alignment vertical="top" wrapText="1"/>
    </xf>
    <xf numFmtId="0" fontId="19" fillId="6" borderId="0" xfId="0" applyFont="1" applyFill="1"/>
    <xf numFmtId="0" fontId="0" fillId="6" borderId="0" xfId="0" applyFill="1"/>
    <xf numFmtId="0" fontId="19" fillId="6" borderId="0" xfId="0" applyFont="1" applyFill="1" applyAlignment="1">
      <alignment horizontal="center" vertical="top"/>
    </xf>
    <xf numFmtId="0" fontId="19" fillId="6" borderId="0" xfId="0" applyFont="1" applyFill="1" applyAlignment="1">
      <alignment horizontal="center"/>
    </xf>
    <xf numFmtId="0" fontId="6" fillId="0" borderId="0" xfId="0" applyFont="1" applyAlignment="1">
      <alignment vertical="top" wrapText="1"/>
    </xf>
    <xf numFmtId="0" fontId="5" fillId="3" borderId="0" xfId="0" applyFont="1" applyFill="1" applyAlignment="1">
      <alignment vertical="top" wrapText="1"/>
    </xf>
    <xf numFmtId="0" fontId="17" fillId="5" borderId="0" xfId="0" applyFont="1" applyFill="1" applyAlignment="1">
      <alignment horizontal="center" vertical="top" wrapText="1"/>
    </xf>
    <xf numFmtId="0" fontId="16" fillId="0" borderId="0" xfId="0" applyFont="1" applyAlignment="1">
      <alignment vertical="top" wrapText="1"/>
    </xf>
    <xf numFmtId="0" fontId="11" fillId="0" borderId="0" xfId="0" quotePrefix="1" applyFont="1" applyAlignment="1">
      <alignment vertical="top" wrapText="1"/>
    </xf>
    <xf numFmtId="0" fontId="19" fillId="0" borderId="0" xfId="0" applyFont="1"/>
    <xf numFmtId="0" fontId="20" fillId="0" borderId="0" xfId="0" applyFont="1" applyAlignment="1">
      <alignment vertical="top" wrapText="1"/>
    </xf>
    <xf numFmtId="0" fontId="10" fillId="4" borderId="0" xfId="0" applyFont="1" applyFill="1"/>
    <xf numFmtId="0" fontId="14" fillId="4" borderId="0" xfId="0" applyFont="1" applyFill="1"/>
    <xf numFmtId="0" fontId="0" fillId="7" borderId="0" xfId="0" applyFill="1"/>
    <xf numFmtId="0" fontId="19" fillId="7" borderId="0" xfId="0" applyFont="1" applyFill="1" applyAlignment="1">
      <alignment horizontal="center" vertical="top"/>
    </xf>
    <xf numFmtId="0" fontId="19" fillId="7" borderId="0" xfId="0" applyFont="1" applyFill="1" applyAlignment="1">
      <alignment horizontal="center"/>
    </xf>
    <xf numFmtId="0" fontId="0" fillId="0" borderId="0" xfId="0" pivotButton="1"/>
    <xf numFmtId="0" fontId="0" fillId="0" borderId="0" xfId="0" applyAlignment="1">
      <alignment horizontal="left" indent="1"/>
    </xf>
    <xf numFmtId="0" fontId="19" fillId="0" borderId="1" xfId="0" applyFont="1" applyBorder="1"/>
    <xf numFmtId="0" fontId="0" fillId="8" borderId="0" xfId="0" applyFill="1"/>
    <xf numFmtId="0" fontId="19" fillId="8" borderId="0" xfId="0" applyFont="1" applyFill="1"/>
    <xf numFmtId="9" fontId="0" fillId="0" borderId="0" xfId="0" applyNumberFormat="1"/>
    <xf numFmtId="165" fontId="0" fillId="0" borderId="0" xfId="22" applyNumberFormat="1" applyFont="1"/>
    <xf numFmtId="165" fontId="0" fillId="8" borderId="0" xfId="21" applyNumberFormat="1" applyFont="1" applyFill="1"/>
    <xf numFmtId="9" fontId="14" fillId="4" borderId="0" xfId="0" applyNumberFormat="1" applyFont="1" applyFill="1"/>
    <xf numFmtId="0" fontId="0" fillId="0" borderId="1" xfId="0" applyBorder="1"/>
    <xf numFmtId="2" fontId="0" fillId="0" borderId="0" xfId="0" applyNumberFormat="1"/>
    <xf numFmtId="0" fontId="0" fillId="9" borderId="0" xfId="0" applyFill="1"/>
    <xf numFmtId="0" fontId="0" fillId="2" borderId="0" xfId="0" applyFill="1"/>
    <xf numFmtId="0" fontId="22" fillId="3" borderId="0" xfId="0" applyFont="1" applyFill="1" applyAlignment="1">
      <alignment horizontal="center" vertical="top" wrapText="1"/>
    </xf>
    <xf numFmtId="0" fontId="1" fillId="0" borderId="0" xfId="0" applyFont="1"/>
    <xf numFmtId="0" fontId="1" fillId="0" borderId="0" xfId="0" applyFont="1" applyAlignment="1">
      <alignment horizontal="left"/>
    </xf>
    <xf numFmtId="0" fontId="23" fillId="3" borderId="0" xfId="0" applyFont="1" applyFill="1" applyAlignment="1">
      <alignment vertical="top"/>
    </xf>
    <xf numFmtId="0" fontId="24" fillId="3" borderId="0" xfId="0" applyFont="1" applyFill="1" applyAlignment="1">
      <alignment vertical="top" wrapText="1"/>
    </xf>
    <xf numFmtId="0" fontId="14" fillId="3" borderId="2" xfId="0" applyFont="1" applyFill="1" applyBorder="1" applyAlignment="1">
      <alignment vertical="top"/>
    </xf>
    <xf numFmtId="0" fontId="14" fillId="3" borderId="2" xfId="0" applyFont="1" applyFill="1" applyBorder="1" applyAlignment="1">
      <alignment vertical="top" wrapText="1"/>
    </xf>
    <xf numFmtId="0" fontId="0" fillId="9" borderId="2" xfId="0" applyFill="1" applyBorder="1"/>
    <xf numFmtId="0" fontId="19" fillId="9" borderId="2" xfId="0" applyFont="1" applyFill="1" applyBorder="1"/>
    <xf numFmtId="0" fontId="2" fillId="9" borderId="2" xfId="23" applyFill="1" applyBorder="1"/>
    <xf numFmtId="0" fontId="25" fillId="0" borderId="2" xfId="0" applyFont="1" applyBorder="1" applyAlignment="1">
      <alignment horizontal="left" vertical="top"/>
    </xf>
    <xf numFmtId="0" fontId="25" fillId="0" borderId="2" xfId="0" applyFont="1" applyBorder="1"/>
    <xf numFmtId="0" fontId="0" fillId="9" borderId="2" xfId="0" applyFill="1" applyBorder="1" applyAlignment="1">
      <alignment horizontal="left" indent="1"/>
    </xf>
    <xf numFmtId="0" fontId="4" fillId="4" borderId="0" xfId="0" applyFont="1" applyFill="1" applyAlignment="1">
      <alignment horizontal="center" vertical="center" wrapText="1"/>
    </xf>
    <xf numFmtId="0" fontId="23" fillId="4" borderId="0" xfId="0" applyFont="1" applyFill="1" applyAlignment="1">
      <alignment horizontal="center" vertical="center" wrapText="1"/>
    </xf>
    <xf numFmtId="0" fontId="1" fillId="0" borderId="2" xfId="0" applyFont="1" applyBorder="1" applyAlignment="1">
      <alignment vertical="top" wrapText="1"/>
    </xf>
    <xf numFmtId="0" fontId="27" fillId="0" borderId="2" xfId="0" applyFont="1" applyBorder="1" applyAlignment="1">
      <alignment vertical="top" wrapText="1"/>
    </xf>
    <xf numFmtId="0" fontId="12" fillId="0" borderId="2" xfId="0" applyFont="1" applyBorder="1" applyAlignment="1">
      <alignment vertical="top" wrapText="1"/>
    </xf>
    <xf numFmtId="0" fontId="5" fillId="0" borderId="2" xfId="0" applyFont="1" applyBorder="1" applyAlignment="1">
      <alignment vertical="top" wrapText="1"/>
    </xf>
    <xf numFmtId="0" fontId="29" fillId="0" borderId="2" xfId="0" applyFont="1" applyBorder="1" applyAlignment="1">
      <alignment vertical="top" wrapText="1"/>
    </xf>
    <xf numFmtId="0" fontId="1" fillId="10" borderId="2" xfId="0" applyFont="1" applyFill="1" applyBorder="1" applyAlignment="1">
      <alignment vertical="top" wrapText="1"/>
    </xf>
    <xf numFmtId="0" fontId="4" fillId="3" borderId="2" xfId="0" applyFont="1" applyFill="1" applyBorder="1" applyAlignment="1">
      <alignment horizontal="left" vertical="top" wrapText="1"/>
    </xf>
    <xf numFmtId="0" fontId="22" fillId="3" borderId="2" xfId="0" applyFont="1" applyFill="1" applyBorder="1" applyAlignment="1">
      <alignment horizontal="center" vertical="top" wrapText="1"/>
    </xf>
    <xf numFmtId="0" fontId="22" fillId="3" borderId="2" xfId="0" applyFont="1" applyFill="1" applyBorder="1" applyAlignment="1">
      <alignment horizontal="left" vertical="top" wrapText="1"/>
    </xf>
    <xf numFmtId="0" fontId="28" fillId="0" borderId="2" xfId="0" applyFont="1" applyBorder="1" applyAlignment="1">
      <alignment vertical="top" wrapText="1"/>
    </xf>
    <xf numFmtId="0" fontId="19" fillId="0" borderId="0" xfId="0" applyFont="1"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26" fillId="4" borderId="0" xfId="0" applyFont="1" applyFill="1" applyAlignment="1">
      <alignment horizontal="center" vertical="top" wrapText="1"/>
    </xf>
    <xf numFmtId="0" fontId="5" fillId="0" borderId="0" xfId="0" applyFont="1" applyAlignment="1">
      <alignment wrapText="1"/>
    </xf>
  </cellXfs>
  <cellStyles count="25">
    <cellStyle name="Gevolgde hyperlink" xfId="2" builtinId="9" hidden="1"/>
    <cellStyle name="Gevolgde hyperlink" xfId="20" builtinId="9" hidden="1"/>
    <cellStyle name="Gevolgde hyperlink" xfId="18" builtinId="9" hidden="1"/>
    <cellStyle name="Gevolgde hyperlink" xfId="16" builtinId="9" hidden="1"/>
    <cellStyle name="Gevolgde hyperlink" xfId="6" builtinId="9" hidden="1"/>
    <cellStyle name="Gevolgde hyperlink" xfId="8" builtinId="9" hidden="1"/>
    <cellStyle name="Gevolgde hyperlink" xfId="14" builtinId="9" hidden="1"/>
    <cellStyle name="Gevolgde hyperlink" xfId="4" builtinId="9" hidden="1"/>
    <cellStyle name="Gevolgde hyperlink" xfId="12" builtinId="9" hidden="1"/>
    <cellStyle name="Gevolgde hyperlink" xfId="10" builtinId="9" hidden="1"/>
    <cellStyle name="Hyperlink" xfId="11" builtinId="8" hidden="1"/>
    <cellStyle name="Hyperlink" xfId="5" builtinId="8" hidden="1"/>
    <cellStyle name="Hyperlink" xfId="17" builtinId="8" hidden="1"/>
    <cellStyle name="Hyperlink" xfId="13" builtinId="8" hidden="1"/>
    <cellStyle name="Hyperlink" xfId="7" builtinId="8" hidden="1"/>
    <cellStyle name="Hyperlink" xfId="1" builtinId="8" hidden="1"/>
    <cellStyle name="Hyperlink" xfId="9" builtinId="8" hidden="1"/>
    <cellStyle name="Hyperlink" xfId="3" builtinId="8" hidden="1"/>
    <cellStyle name="Hyperlink" xfId="15" builtinId="8" hidden="1"/>
    <cellStyle name="Hyperlink" xfId="19" builtinId="8" hidden="1"/>
    <cellStyle name="Hyperlink" xfId="23" builtinId="8"/>
    <cellStyle name="Komma" xfId="22" builtinId="3"/>
    <cellStyle name="Komma 2" xfId="24" xr:uid="{B6E93A21-7A7F-43E1-9AD9-5D720CE751F5}"/>
    <cellStyle name="Procent" xfId="21" builtinId="5"/>
    <cellStyle name="Standaard"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rik de Boer" refreshedDate="44363.599294097221" createdVersion="6" refreshedVersion="7" minRefreshableVersion="3" recordCount="206" xr:uid="{3A5F0C7F-2CA0-41C3-9FD4-183A213B10AF}">
  <cacheSource type="worksheet">
    <worksheetSource ref="A1:H207" sheet="Totaallijst Eisen en Wensen"/>
  </cacheSource>
  <cacheFields count="8">
    <cacheField name="GC#" numFmtId="0">
      <sharedItems count="5">
        <s v="GC2"/>
        <s v="GC3"/>
        <s v="GC4"/>
        <s v="GC0" u="1"/>
        <s v="GC1" u="1"/>
      </sharedItems>
    </cacheField>
    <cacheField name="Nr." numFmtId="0">
      <sharedItems containsMixedTypes="1" containsNumber="1" containsInteger="1" minValue="1" maxValue="201"/>
    </cacheField>
    <cacheField name="Omschrijving requirement" numFmtId="0">
      <sharedItems containsBlank="1" longText="1"/>
    </cacheField>
    <cacheField name="Opmerkingen" numFmtId="0">
      <sharedItems containsNonDate="0" containsString="0" containsBlank="1"/>
    </cacheField>
    <cacheField name="EIS / WENS" numFmtId="0">
      <sharedItems containsBlank="1"/>
    </cacheField>
    <cacheField name="Prioriteit" numFmtId="0">
      <sharedItems containsBlank="1"/>
    </cacheField>
    <cacheField name="Beoordeling" numFmtId="0">
      <sharedItems containsBlank="1" count="3">
        <m/>
        <s v="5-punts"/>
        <s v="Ja/Nee"/>
      </sharedItems>
    </cacheField>
    <cacheField name="Toelichting leverancie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6">
  <r>
    <x v="0"/>
    <s v="2.1.0 Publiceren - Algemeen"/>
    <m/>
    <m/>
    <m/>
    <m/>
    <x v="0"/>
    <m/>
  </r>
  <r>
    <x v="0"/>
    <n v="1"/>
    <s v="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
    <m/>
    <s v="WENS"/>
    <s v="H"/>
    <x v="1"/>
    <m/>
  </r>
  <r>
    <x v="0"/>
    <n v="2"/>
    <s v="De door u aangeboden RIS voorziening voorziet - voor voorgedefinieerde rollen - in een mogelijkheid om ingevoerde data op alle aspecten te controleren op juistheid en indien nodig deze aan te passen of verwijderen/archiveren."/>
    <m/>
    <s v="EIS"/>
    <m/>
    <x v="2"/>
    <m/>
  </r>
  <r>
    <x v="0"/>
    <n v="3"/>
    <s v="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
    <m/>
    <s v="WENS"/>
    <s v="M"/>
    <x v="2"/>
    <m/>
  </r>
  <r>
    <x v="0"/>
    <n v="4"/>
    <s v="De door u aangeboden RIS voorziening voorziet in een mogelijkheid om bij de invoer van een tijdschrift automatisch de classificatie/ranking (bijvoorbeeld CERES, eigen classificatielijst, etc.. ) te tonen behorend bij het betreffende tijdschrift en organisatie."/>
    <m/>
    <s v="WENS"/>
    <s v="L"/>
    <x v="2"/>
    <m/>
  </r>
  <r>
    <x v="0"/>
    <n v="5"/>
    <s v="De door u aangeboden RIS voorziening voorziet in een mogelijkheid om handmatig en in bulk de resultaten te registreren, te updaten en te archiveren."/>
    <m/>
    <s v="EIS"/>
    <m/>
    <x v="2"/>
    <m/>
  </r>
  <r>
    <x v="0"/>
    <n v="6"/>
    <s v="De door u aangeboden RIS voorziening voorziet in de mogelijkheid dat de benodigde data conform VSNU richtlijnen (KUOZ) geregistreerd kan worden."/>
    <m/>
    <s v="EIS"/>
    <m/>
    <x v="2"/>
    <m/>
  </r>
  <r>
    <x v="0"/>
    <n v="7"/>
    <s v="De door u aangeboden RIS voorziening voorziet - voor voorgedefinieerde rollen - in de mogelijkheid om bij tijdschriften in het RIS handmatig de Open Access status toe te kennen voor zover ze niet in externe bronnen worden gevonden."/>
    <m/>
    <s v="WENS"/>
    <s v="M"/>
    <x v="2"/>
    <m/>
  </r>
  <r>
    <x v="0"/>
    <n v="8"/>
    <s v="De door u aangeboden RIS voorziening voorziet in de mogelijkheid om bij de invoer van een onderzoeksresultaat organisatie(s), auteur(s), en samenwerkingsverbanden zoals onderzoeksprogramma's te registreren."/>
    <m/>
    <s v="EIS"/>
    <m/>
    <x v="2"/>
    <m/>
  </r>
  <r>
    <x v="0"/>
    <n v="9"/>
    <s v="De door u aangeboden RIS voorziening voorziet in de mogelijkheid om bij de invoer van een onderzoeksresultaat relevante &quot;andere onderzoeksresultaten&quot; op te nemen bij dat resultaat."/>
    <m/>
    <s v="WENS"/>
    <s v="M"/>
    <x v="2"/>
    <m/>
  </r>
  <r>
    <x v="0"/>
    <n v="10"/>
    <s v="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
    <m/>
    <s v="WENS"/>
    <s v="H"/>
    <x v="2"/>
    <m/>
  </r>
  <r>
    <x v="0"/>
    <n v="11"/>
    <s v="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
    <m/>
    <s v="WENS"/>
    <s v="H"/>
    <x v="1"/>
    <m/>
  </r>
  <r>
    <x v="0"/>
    <n v="12"/>
    <s v="De door u aangeboden RIS voorziening voorziet in de mogelijkheid om alle door de VSNU genoemde publicatietypen en activiteiten uit het afsprakendocument voor de aanlevering van de KUOZ rapportages in te voeren als resultaatsoorten. "/>
    <m/>
    <s v="EIS"/>
    <m/>
    <x v="2"/>
    <m/>
  </r>
  <r>
    <x v="0"/>
    <n v="13"/>
    <s v="De door u aangeboden RIS voorziening voorziet in de mogelijkheid om nieuwe publicatietypen, activiteiten en erkenningen aan te maken met zelf te bepalen velden."/>
    <m/>
    <s v="WENS"/>
    <s v="H"/>
    <x v="2"/>
    <m/>
  </r>
  <r>
    <x v="0"/>
    <n v="14"/>
    <s v="De door u aangeboden RIS voorziening voorziet in de mogelijkheid om per bestand een embargodatum in te stellen, waarop het bestand automatisch publiekelijk beschikbaar komt."/>
    <m/>
    <s v="WENS"/>
    <s v="H"/>
    <x v="2"/>
    <m/>
  </r>
  <r>
    <x v="0"/>
    <s v="2.1.1 Publiceren - Handmatige registratie"/>
    <m/>
    <m/>
    <m/>
    <m/>
    <x v="0"/>
    <m/>
  </r>
  <r>
    <x v="0"/>
    <n v="15"/>
    <s v="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
    <m/>
    <s v="EIS"/>
    <m/>
    <x v="2"/>
    <m/>
  </r>
  <r>
    <x v="0"/>
    <n v="16"/>
    <s v="De door u aangeboden RIS voorziening voorziet in de mogelijkheid om bij het invoeren van resultaten gebruik te maken van voorstellen voor co-auteurs op basis van eerdere resultaten waaruit een co-auteurschap is gebleken."/>
    <m/>
    <s v="WENS"/>
    <s v="H"/>
    <x v="2"/>
    <m/>
  </r>
  <r>
    <x v="0"/>
    <n v="17"/>
    <s v="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
    <m/>
    <s v="WENS"/>
    <s v="M"/>
    <x v="1"/>
    <m/>
  </r>
  <r>
    <x v="0"/>
    <n v="18"/>
    <s v="De door u aangeboden RIS voorziening voorziet in de mogelijkheid dat een gebruiker metadata van onderzoeksinput handmatig in te voeren d.m.v. veld-voor-veld invullen van schermformulieren."/>
    <m/>
    <s v="WENS"/>
    <s v="M"/>
    <x v="2"/>
    <m/>
  </r>
  <r>
    <x v="0"/>
    <s v="2.1.2 Publiceren - Automatische registratie (harvesting)"/>
    <m/>
    <m/>
    <m/>
    <m/>
    <x v="0"/>
    <m/>
  </r>
  <r>
    <x v="0"/>
    <n v="19"/>
    <s v="De door u aangeboden RIS voorziening voorziet in de mogelijkheid om handmatig een zoekopdracht te geven voor nieuwe resultaten in externe bronnen gebaseerd op een voorgedefinieerde zoekopdracht."/>
    <m/>
    <s v="WENS"/>
    <s v="M"/>
    <x v="2"/>
    <m/>
  </r>
  <r>
    <x v="0"/>
    <n v="20"/>
    <s v="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
    <m/>
    <s v="WENS"/>
    <s v="H"/>
    <x v="1"/>
    <m/>
  </r>
  <r>
    <x v="0"/>
    <n v="21"/>
    <s v="De door u aangeboden RIS voorziening voorziet in de mogelijkheid om bij het invoeren van publicaties de mogelijkheid metadata automatisch op te halen uit Web of Science, Scopus en/of Pubmed via een zoekprofiel dat is aangemaakt voor een auteur op basis van trefwoorden."/>
    <m/>
    <s v="WENS"/>
    <s v="H"/>
    <x v="2"/>
    <m/>
  </r>
  <r>
    <x v="0"/>
    <n v="22"/>
    <s v="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
    <m/>
    <s v="WENS"/>
    <s v="H"/>
    <x v="2"/>
    <m/>
  </r>
  <r>
    <x v="0"/>
    <n v="23"/>
    <s v="De door u aangeboden RIS voorziening voorziet in een geautomatiseerde notificatie aan de desbestrefende gebruiker indien er een nieuw resultaat gematcht is."/>
    <m/>
    <s v="WENS"/>
    <s v="M"/>
    <x v="2"/>
    <m/>
  </r>
  <r>
    <x v="0"/>
    <n v="24"/>
    <s v="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
    <m/>
    <s v="WENS"/>
    <s v="L"/>
    <x v="2"/>
    <m/>
  </r>
  <r>
    <x v="0"/>
    <n v="26"/>
    <s v="De door u aangeboden RIS voorziening voorziet in de mogelijkheid om de Peer Reviewed status automatischop te halen voor elk tijdschrift vanuit externe bronnen voorzien van een van tot en met datum waarop deze status geldig is."/>
    <m/>
    <s v="WENS"/>
    <s v="M"/>
    <x v="2"/>
    <m/>
  </r>
  <r>
    <x v="0"/>
    <s v="2.2 Profileren"/>
    <m/>
    <m/>
    <m/>
    <m/>
    <x v="0"/>
    <m/>
  </r>
  <r>
    <x v="0"/>
    <n v="27"/>
    <s v="De door u aangeboden RIS voorziening voorziet in de mogelijkheid om alle of een selectie van gegevens in het RIS automatisch te tonen op het basisprofiel. Het antwoord wordt beoordeeld op de mate waarin de bekende gegevens getoond kunnen worden op het basisprofiel."/>
    <m/>
    <s v="WENS"/>
    <s v="M"/>
    <x v="1"/>
    <m/>
  </r>
  <r>
    <x v="0"/>
    <n v="28"/>
    <s v="De door u aangeboden RIS voorziening voorziet in de mogelijk om de volgende gegevens op een basisprofiel te kunnen registreren: contactgegevens, de (huidige) functie, cursussen, foto's en nevenfuncties."/>
    <m/>
    <s v="WENS"/>
    <s v="H"/>
    <x v="2"/>
    <m/>
  </r>
  <r>
    <x v="0"/>
    <n v="29"/>
    <s v="De door u aangeboden RIS voorziening voorziet in een notificatie - aan vooraf gedefinieerde rollen - bij het activeren van een nieuw basisprofiel."/>
    <m/>
    <s v="WENS"/>
    <s v="M"/>
    <x v="2"/>
    <m/>
  </r>
  <r>
    <x v="0"/>
    <n v="30"/>
    <s v="De door u aangeboden RIS voorziening voorziet in de mogelijkheid om een profiel offline te halen."/>
    <m/>
    <s v="WENS"/>
    <s v="H"/>
    <x v="2"/>
    <m/>
  </r>
  <r>
    <x v="0"/>
    <n v="31"/>
    <s v="De door u aangeboden RIS voorziening voorziet in het automatisch aanmaken van een basisprofiel voor alle personen met een actief werkverband."/>
    <m/>
    <s v="WENS"/>
    <s v="H"/>
    <x v="2"/>
    <m/>
  </r>
  <r>
    <x v="0"/>
    <n v="32"/>
    <s v="De door u aangeboden RIS voorziening voorziet in het automatisch offline halen van een basisprofiel voor alle personen met een inactief werkverband."/>
    <m/>
    <s v="WENS"/>
    <s v="H"/>
    <x v="2"/>
    <m/>
  </r>
  <r>
    <x v="0"/>
    <n v="33"/>
    <s v="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
    <m/>
    <s v="WENS"/>
    <s v="H"/>
    <x v="1"/>
    <m/>
  </r>
  <r>
    <x v="0"/>
    <n v="34"/>
    <s v="De door u aangeboden RIS voorziening voorziet in de mogelijkheid om meerdere links op te nemen die getoond worden in het basisprofiel. Dit zijn minimaal: Google Scholar, ResearchGate, ORCID, LinkedIn en Twitter)."/>
    <m/>
    <s v="WENS"/>
    <s v="H"/>
    <x v="2"/>
    <m/>
  </r>
  <r>
    <x v="0"/>
    <n v="35"/>
    <s v="De door u aangeboden RIS voorziening voorziet in de mogelijkheid om aan het profiel toegevoegde documenten te tonen op het basisprofiel."/>
    <m/>
    <s v="WENS"/>
    <s v="L"/>
    <x v="2"/>
    <m/>
  </r>
  <r>
    <x v="0"/>
    <n v="36"/>
    <s v="De door u aangeboden RIS voorziening voorziet in de mogelijkheid om het profiel te verrijken met netwerken waarin de onderzoeker actief is."/>
    <m/>
    <s v="WENS"/>
    <s v="L"/>
    <x v="2"/>
    <m/>
  </r>
  <r>
    <x v="0"/>
    <n v="37"/>
    <s v="De door u aangeboden RIS voorziening voorziet in de mogelijkheid om het profiel van de onderzoeker te verrijken met additionele foto's."/>
    <m/>
    <s v="WENS"/>
    <s v="L"/>
    <x v="2"/>
    <m/>
  </r>
  <r>
    <x v="0"/>
    <n v="38"/>
    <s v="De door u aangeboden RIS voorziening voorziet in de mogelijkheid om het profiel van de onderzoeker te verrijken met video’s."/>
    <m/>
    <s v="WENS"/>
    <s v="L"/>
    <x v="2"/>
    <m/>
  </r>
  <r>
    <x v="0"/>
    <n v="39"/>
    <s v="De door u aangeboden RIS voorziening voorziet in de mogelijkheid - door gebruikers - publicaties aan te merken als key publications en deze zodanig te herkennen zijn op het profiel."/>
    <m/>
    <s v="WENS"/>
    <s v="H"/>
    <x v="2"/>
    <m/>
  </r>
  <r>
    <x v="0"/>
    <n v="40"/>
    <s v="De door u aangeboden RIS voorziening voorziet in de mogelijkheid - voor vooraf gedefinieerde rollen - om een persoon met een inactief dienstverband toch handmatig online te zetten."/>
    <m/>
    <s v="WENS"/>
    <s v="M"/>
    <x v="2"/>
    <m/>
  </r>
  <r>
    <x v="0"/>
    <n v="41"/>
    <s v="De door u aangeboden RIS voorziening voorziet in de mogelijkheid dat er per organisatieonderdeel te bepalen is bij welke status een publicatie wel of niet getoond wordt en welke resultaten uberhaupt wel of niet getoond worden. "/>
    <m/>
    <s v="WENS"/>
    <s v="H"/>
    <x v="2"/>
    <m/>
  </r>
  <r>
    <x v="0"/>
    <n v="42"/>
    <s v="De door u aangeboden RIS voorziening voorziet in de mogelijkheid voor een gebruikers om zijn/haar profiel te verrijken met een algemene introductie of trefwoorden over het eigen onderzoek."/>
    <m/>
    <s v="WENS"/>
    <s v="H"/>
    <x v="2"/>
    <m/>
  </r>
  <r>
    <x v="0"/>
    <n v="43"/>
    <s v="De door u aangeboden RIS voorziening voorziet in de mogelijkheid om alle content door een gebruiker zelf op publiek/intern te zetten binnen beperkingen van de geldende template."/>
    <m/>
    <s v="WENS"/>
    <s v="L"/>
    <x v="2"/>
    <m/>
  </r>
  <r>
    <x v="0"/>
    <n v="44"/>
    <s v="De door u aangeboden RIS voorziening voorziet in de mogelijkheid om automatisch CV's te genereren op basis van vooraf gestelde templates en de beschikbare informatie in het RIS."/>
    <m/>
    <s v="WENS"/>
    <s v="M"/>
    <x v="2"/>
    <m/>
  </r>
  <r>
    <x v="0"/>
    <n v="45"/>
    <s v="De door u aangeboden RIS voorziening voorziet in de mogelijkheid voor een gebruiker om zelf CV-templates toe te voegen. Het antwoord wordt beoordeeld op de mate van flexibiliteit en gebruiksvriendelijkheid om zelf templates toe te voegen."/>
    <m/>
    <s v="WENS"/>
    <s v="H"/>
    <x v="1"/>
    <m/>
  </r>
  <r>
    <x v="0"/>
    <n v="46"/>
    <s v="De door u aangeboden RIS voorziening voorziet in de mogelijkheid voor een gebruiker om per CV aan te geven of dit op het profiel getoond moet worden."/>
    <m/>
    <s v="WENS"/>
    <s v="M"/>
    <x v="2"/>
    <m/>
  </r>
  <r>
    <x v="0"/>
    <n v="47"/>
    <s v="De door u aangeboden RIS voorziening voorziet in de mogelijkheid om voor een gebruiker het netwerk visueel inzichtelijk te maken met welke (interne en externe) onderzoekers de betreffende onderzoeker gepubliceerd heeft. "/>
    <m/>
    <s v="WENS"/>
    <s v="L"/>
    <x v="2"/>
    <m/>
  </r>
  <r>
    <x v="0"/>
    <n v="48"/>
    <s v="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
    <m/>
    <s v="WENS"/>
    <s v="M"/>
    <x v="2"/>
    <m/>
  </r>
  <r>
    <x v="0"/>
    <n v="49"/>
    <s v="De door u aangeboden RIS voorziening voorziet in de mogelijkheid van het genereren van infografische toepassingen op basis van de RIS vastgelegde data en toont deze op het profiel."/>
    <m/>
    <s v="WENS"/>
    <s v="L"/>
    <x v="2"/>
    <m/>
  </r>
  <r>
    <x v="0"/>
    <n v="50"/>
    <s v="De door u aangeboden RIS voorziening voorziet in de mogelijkheid om gegenereerde CV's te exporteren in PDF of MS Word formaat."/>
    <m/>
    <s v="WENS"/>
    <s v="L"/>
    <x v="2"/>
    <m/>
  </r>
  <r>
    <x v="0"/>
    <n v="51"/>
    <s v="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
    <m/>
    <s v="WENS"/>
    <s v="M"/>
    <x v="1"/>
    <m/>
  </r>
  <r>
    <x v="0"/>
    <n v="52"/>
    <s v="De door u aangeboden RIS voorziening voorziet in de mogelijkheid om samenwerkingsverbanden/ netwerken die zijn geregistreerd grafisch inzichtelijk te maken."/>
    <m/>
    <s v="WENS"/>
    <s v="H"/>
    <x v="2"/>
    <m/>
  </r>
  <r>
    <x v="0"/>
    <n v="53"/>
    <s v="De door u aangeboden RIS voorziening voorziet in de mogelijkheid om publicaties 'Social te Sharen'."/>
    <m/>
    <s v="WENS"/>
    <s v="L"/>
    <x v="2"/>
    <m/>
  </r>
  <r>
    <x v="0"/>
    <n v="54"/>
    <s v="De door u aangebode RIS voorziening voorziet in de mogelijkheid om van een geupload PDF document een thumbnail te creëren."/>
    <m/>
    <s v="WENS"/>
    <s v="L"/>
    <x v="2"/>
    <m/>
  </r>
  <r>
    <x v="0"/>
    <n v="55"/>
    <s v="De door u aangeboden RIS voorziening voorziet in de mogelijkheid om een aantal statistieken bij te houden waaronder in elk geval het aantal pagina bezoeken, het aantal downloads per publicatie etc."/>
    <m/>
    <s v="WENS"/>
    <s v="M"/>
    <x v="2"/>
    <m/>
  </r>
  <r>
    <x v="0"/>
    <n v="56"/>
    <s v="De door u aangeboden RIS voorziening voorziet in de mogelijkheid om de metadata en fulltext dusdanig aan te bieden dat ze door zoekmachines zoals Google Scholar worden geïndexeerd."/>
    <m/>
    <s v="WENS"/>
    <s v="H"/>
    <x v="2"/>
    <m/>
  </r>
  <r>
    <x v="0"/>
    <s v="2.3 Repository"/>
    <m/>
    <m/>
    <m/>
    <m/>
    <x v="0"/>
    <m/>
  </r>
  <r>
    <x v="0"/>
    <n v="57"/>
    <s v="De door u aangeboden RIS voorziening voorziet in de mogelijkheid om digitale output op te slaan behorend bij de metadata van een resultaat, waarbij een unieke persistente handle wordt gegenereerd voor elk resultaat dat een of meerdere full teksten bevat."/>
    <m/>
    <s v="EIS"/>
    <m/>
    <x v="2"/>
    <m/>
  </r>
  <r>
    <x v="0"/>
    <n v="58"/>
    <s v="De door u aangeboden RIS voorziening voorziet in de mogelijkheid om de metadata en full tekst bestanden te analyseren (datamining and textmining)."/>
    <m/>
    <s v="WENS"/>
    <s v="L"/>
    <x v="2"/>
    <m/>
  </r>
  <r>
    <x v="0"/>
    <n v="59"/>
    <s v="De door u aangebode RIS voorziening voorziet in de mogelijkheid om automatisch vast te stellen of een geuploade full text bij een publicatie Open Access is of niet. Het systeem analyseert de full text middels gebruikmaking van externe bronnen zoals Sherpa Romeo, unpaywall etc."/>
    <m/>
    <s v="WENS"/>
    <s v="H"/>
    <x v="2"/>
    <m/>
  </r>
  <r>
    <x v="0"/>
    <n v="60"/>
    <s v="De door u aangeboden RIS voorziening voorziet in de mogelijk om de repository te doorzoeken op metadata + full text van individuele publicaties."/>
    <m/>
    <s v="WENS"/>
    <s v="H"/>
    <x v="2"/>
    <m/>
  </r>
  <r>
    <x v="0"/>
    <s v="2.4 Non-functioneel: Architectuur"/>
    <m/>
    <m/>
    <m/>
    <m/>
    <x v="0"/>
    <m/>
  </r>
  <r>
    <x v="0"/>
    <n v="61"/>
    <s v="De door u aangeboden RIS voorziening voldoet aan de FAIR principes, is OpenAire Compatibel en voldoet aan het Horizon2020 beleid voor Open Science"/>
    <m/>
    <s v="WENS"/>
    <s v="M"/>
    <x v="2"/>
    <m/>
  </r>
  <r>
    <x v="0"/>
    <n v="62"/>
    <s v="In de repository moet het mogelijk zijn om een blijvende registratie te hebben van verwijderde gegevens en verwijderde records. Het betreft hier een zogenaamde soft-delete van records en bijlagen."/>
    <m/>
    <s v="WENS"/>
    <s v="H"/>
    <x v="2"/>
    <m/>
  </r>
  <r>
    <x v="0"/>
    <n v="63"/>
    <s v="De door u aangeboden RIS voorziening schermt de toegang tot de user interface van het systeem af middels e authenticatiesystemen van de Opdrachtgever. Hierbij worden minimaal m.b.v. SAML2 en OAUTh2 de volgende authenticatiepatronen ondersteund:_x000a_- ADFS_x000a_- SURFconext in combinatie met SURFSecureID"/>
    <m/>
    <s v="EIS"/>
    <m/>
    <x v="2"/>
    <m/>
  </r>
  <r>
    <x v="0"/>
    <n v="64"/>
    <s v="Door u aangeboden RIS voorziening ondersteunt step-up MFA."/>
    <m/>
    <s v="WENS"/>
    <s v="H"/>
    <x v="2"/>
    <m/>
  </r>
  <r>
    <x v="0"/>
    <n v="65"/>
    <s v="De Opdrachtnemer levert een beschrijving van het logische datamodel van de RIS voorziening op."/>
    <m/>
    <s v="WENS"/>
    <s v="H"/>
    <x v="2"/>
    <m/>
  </r>
  <r>
    <x v="0"/>
    <n v="66"/>
    <s v="De door u aangeboden RIS voorziening voorziet in gedocumenteerde API set voor gegevens- en bestandsuitwisseling, op basis van het REST/JSON uitwisselingsprotocol."/>
    <m/>
    <s v="EIS"/>
    <m/>
    <x v="2"/>
    <m/>
  </r>
  <r>
    <x v="0"/>
    <n v="67"/>
    <s v="De door u aangeboden RIS voorziening biedt een standaard interface voor gegevens- en bestandsuitwisseling met de Enterprise Servicebus (techniek: SAP PO), op basis van het protocol REST/JSON."/>
    <m/>
    <s v="EIS"/>
    <m/>
    <x v="2"/>
    <m/>
  </r>
  <r>
    <x v="0"/>
    <n v="68"/>
    <s v="De door u aangeboden RIS voorziening biedt een uitlees- of exportfunctie op de alle tabellen en velden."/>
    <m/>
    <s v="WENS"/>
    <s v="H"/>
    <x v="2"/>
    <m/>
  </r>
  <r>
    <x v="0"/>
    <n v="69"/>
    <s v="De door u aangeboden RIS voorziening ondersteunt de protocollen: SFTP/SSH en HTTPS."/>
    <m/>
    <s v="EIS"/>
    <m/>
    <x v="2"/>
    <m/>
  </r>
  <r>
    <x v="0"/>
    <n v="70"/>
    <s v="De door u aangeboden RIS voorziening ondersteunt queuing van berichten voor het geval de ontvanger tijdelijk niet beschikbaar is."/>
    <m/>
    <s v="WENS"/>
    <s v="H"/>
    <x v="2"/>
    <m/>
  </r>
  <r>
    <x v="0"/>
    <n v="71"/>
    <s v="De door u aangeboden RIS voorziening ondersteunt de export van alle gegevens in een voor ETL-tooling geschikt format."/>
    <m/>
    <s v="WENS"/>
    <s v="H"/>
    <x v="2"/>
    <m/>
  </r>
  <r>
    <x v="0"/>
    <n v="72"/>
    <s v="De door u aangeboden RIS voorziening voorziet in dat de ontvangende API's met delta's en met volledige gegevenssets kunnen werken."/>
    <m/>
    <s v="WENS"/>
    <s v="H"/>
    <x v="2"/>
    <m/>
  </r>
  <r>
    <x v="0"/>
    <n v="73"/>
    <s v="De door u aangeboden RIS voorziening voorziet in dat de ontvangende API's idempotent zijn."/>
    <m/>
    <s v="EIS"/>
    <m/>
    <x v="2"/>
    <m/>
  </r>
  <r>
    <x v="0"/>
    <n v="74"/>
    <s v="het systeem verschaft programmatische toegang tot de database aan functioneel beheerders (bijv. ODBC en/of de in U.1.1. genoemde webservice). De service heeft beperking van toegang op basis van IP-ranges."/>
    <m/>
    <s v="WENS"/>
    <s v="M"/>
    <x v="2"/>
    <m/>
  </r>
  <r>
    <x v="0"/>
    <n v="75"/>
    <s v="Het systeem moet gegevens kunnen uitwisselen conform de meest recente CERIF XML Data Exchange Format Specification voor zowel invoer als uitvoer van gegevens."/>
    <m/>
    <s v="WENS"/>
    <s v="H"/>
    <x v="2"/>
    <m/>
  </r>
  <r>
    <x v="0"/>
    <n v="76"/>
    <s v="Binnen 6 maanden dat NL CERIF (in de maak) vastgesteld is, is het systeem NL CERIF compliant."/>
    <m/>
    <s v="WENS"/>
    <s v="H"/>
    <x v="2"/>
    <m/>
  </r>
  <r>
    <x v="0"/>
    <n v="77"/>
    <s v="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
    <m/>
    <s v="WENS"/>
    <s v="M"/>
    <x v="1"/>
    <m/>
  </r>
  <r>
    <x v="0"/>
    <s v="2.5 Koppelingen"/>
    <m/>
    <m/>
    <m/>
    <m/>
    <x v="0"/>
    <m/>
  </r>
  <r>
    <x v="0"/>
    <n v="78"/>
    <s v="De opdrachtnemer verplicht zich tot het realiseren van alle interfaces zoals vermeld in Bijlage XX van het Beschrijvend document"/>
    <m/>
    <s v="EIS"/>
    <m/>
    <x v="2"/>
    <m/>
  </r>
  <r>
    <x v="0"/>
    <s v="2.6 Security"/>
    <m/>
    <m/>
    <m/>
    <m/>
    <x v="0"/>
    <m/>
  </r>
  <r>
    <x v="0"/>
    <n v="79"/>
    <s v="De door u aangeboden RIS voorziening voldoet aan een internationale certificering voor een 'trustworthy digital repository' (TDR) zoals CoreTrustSeal of Nestor Seal of soortgelijk."/>
    <m/>
    <s v="WENS"/>
    <s v="H"/>
    <x v="2"/>
    <m/>
  </r>
  <r>
    <x v="0"/>
    <n v="80"/>
    <s v="De door u aangeboden RIS voorziening voorziet in het weren van onveilige uploads en malware."/>
    <m/>
    <s v="EIS"/>
    <m/>
    <x v="2"/>
    <m/>
  </r>
  <r>
    <x v="0"/>
    <n v="81"/>
    <s v="Opdrachtnemer voldoet aantoonbaar aan het EUR IB-beleid en het EUR Operationeel Informatiebeveiligingsbeleid (Zie Bijlage XX van het Beschrijvend document)."/>
    <m/>
    <s v="EIS"/>
    <m/>
    <x v="2"/>
    <m/>
  </r>
  <r>
    <x v="0"/>
    <n v="82"/>
    <s v="De Opdrachtnemer past in de ontwikkeling van de software het Secure Software Development Framework (SSD) toe, of soortgelijk. Indien soortgelijk, licht kort toe."/>
    <m/>
    <s v="WENS"/>
    <s v="H"/>
    <x v="2"/>
    <m/>
  </r>
  <r>
    <x v="0"/>
    <n v="83"/>
    <s v="De Opdrachtnemer rapporteert bij constatering van beveiligingsincidenten aan de Opdrachtgever. Beveiligingsincidenten meldt Opdrachtnemer per direct telefonisch en per e-mail aan CERT-EUR van Opdrachtgever."/>
    <m/>
    <s v="EIS"/>
    <m/>
    <x v="2"/>
    <m/>
  </r>
  <r>
    <x v="0"/>
    <n v="84"/>
    <s v="De Opdrachtnemer biedt rapportages t.a.v. security, zoals een overzicht van autorisaties per gebruiker. Beschrijf in maximaal 1 A4 welke rapportages beschikbaar zijn voor Opdrachtnemer."/>
    <m/>
    <s v="WENS"/>
    <s v="H"/>
    <x v="2"/>
    <m/>
  </r>
  <r>
    <x v="0"/>
    <n v="85"/>
    <s v="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
    <m/>
    <s v="EIS"/>
    <m/>
    <x v="2"/>
    <m/>
  </r>
  <r>
    <x v="0"/>
    <n v="86"/>
    <s v="De door u aangeboden RIS voorziening is niet gevoelig voor kwetsbaarheden uit de OWASP top-10."/>
    <m/>
    <s v="EIS"/>
    <m/>
    <x v="2"/>
    <m/>
  </r>
  <r>
    <x v="0"/>
    <n v="88"/>
    <s v="Opdrachtnemer laat minimaal jaarlijks een kwetsbaarheidsanalyse / pentest op het systeem t.b.v. Opdrachtgever uitvoeren door een externe partij. De rapportage en de verantwoording van afhandeling van de bevindingen wordt binnen 1 maand beschikbaar gesteld aan Opdrachtgever."/>
    <m/>
    <s v="EIS"/>
    <m/>
    <x v="2"/>
    <m/>
  </r>
  <r>
    <x v="0"/>
    <n v="89"/>
    <s v="De door u aangeboden RIS voorziening is beschermd tegen brute force attacks. Beschrijf in maximaal 1 A4 op welke wijze en geef daar expliciet aan hoe de detectie en preventie werkt."/>
    <m/>
    <s v="WENS"/>
    <s v="H"/>
    <x v="2"/>
    <m/>
  </r>
  <r>
    <x v="0"/>
    <n v="90"/>
    <s v="Opdrachtnemer biedt een disaster recovery procedure in geval van onbeschikbaarheid van het systeem. Beschrijf deze procedure in maximaal 1 A4."/>
    <m/>
    <s v="WENS"/>
    <s v="H"/>
    <x v="2"/>
    <m/>
  </r>
  <r>
    <x v="0"/>
    <n v="91"/>
    <s v="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_x000a_·         de identificatie van de handeling,_x000a_·         de datum en tijd van de handeling,_x000a_·         de identiteit van de gebruiker"/>
    <m/>
    <s v="EIS"/>
    <m/>
    <x v="2"/>
    <m/>
  </r>
  <r>
    <x v="0"/>
    <n v="92"/>
    <s v="De door u aangeboden RIS voorziening waarborgt de integriteit van de data en metadata. Beschrijf in maximaal 1A4 op welke wijze. Het antwoord wordt beoordeeld op de mate van aanwezigheid van functionaliteit dat deze integriteit waarborgt."/>
    <m/>
    <s v="WENS"/>
    <s v="H"/>
    <x v="1"/>
    <m/>
  </r>
  <r>
    <x v="0"/>
    <n v="93"/>
    <s v="De door u aangeboden RIS voorziening voorziet dat de eenmaal uitgegeven user-id's niet verwijderd kunnen worden uit het systeem."/>
    <m/>
    <s v="WENS"/>
    <s v="H"/>
    <x v="2"/>
    <m/>
  </r>
  <r>
    <x v="0"/>
    <n v="94"/>
    <s v="Continuïteitsplannen, noodprocedures en continuïteitsvoorzieningen zijn beschreven. Beschrijf in maximaal 1 A4 welke plannen en voorzieningen Opdrachtnemer biedt. Het antwoord wordt beoordeeld op de mate van aanwezigheid van plannen, procedures en de kwaliteit van de voorzieningen."/>
    <m/>
    <s v="WENS"/>
    <s v="H"/>
    <x v="1"/>
    <m/>
  </r>
  <r>
    <x v="0"/>
    <n v="96"/>
    <s v="Service Level Reporting over het beheer en de beveiliging van het systeem vindt plaats volgens een vooraf vastgestelde en overeengekomen inhoud en frequentie."/>
    <m/>
    <s v="EIS"/>
    <m/>
    <x v="2"/>
    <m/>
  </r>
  <r>
    <x v="0"/>
    <n v="100"/>
    <s v="Opdrachtnemer draagt er zorg voor dat de afvoer van apparatuur, waarop zich gegevens van het systeem  bevinden of hebben bevonden, op een veilige en gecertificeerde manier wordt uitgevoerd."/>
    <m/>
    <s v="EIS"/>
    <m/>
    <x v="2"/>
    <m/>
  </r>
  <r>
    <x v="0"/>
    <n v="102"/>
    <s v="Er zijn voorzieningen aanwezig voor het bewaren en vernietigen van gegevens."/>
    <m/>
    <s v="EIS"/>
    <m/>
    <x v="2"/>
    <m/>
  </r>
  <r>
    <x v="0"/>
    <n v="103"/>
    <s v="De door u aangeboden RIS voorziening voldoet aan de norm SURF juridische normenkader (cloud) services. Zie bijlage XX van het Beschrijvend document."/>
    <m/>
    <s v="EIS"/>
    <m/>
    <x v="2"/>
    <m/>
  </r>
  <r>
    <x v="0"/>
    <n v="104"/>
    <s v="De door u aangeboden RIS voorziening moet in ieder geval de volgende browsers ondersteunen: Safari, Microsoft Edge en Google Chrome, zonder gebruik te hoeven maken van plugin."/>
    <m/>
    <s v="EIS"/>
    <m/>
    <x v="2"/>
    <m/>
  </r>
  <r>
    <x v="0"/>
    <s v="2.7 Privacy"/>
    <m/>
    <m/>
    <m/>
    <m/>
    <x v="0"/>
    <m/>
  </r>
  <r>
    <x v="0"/>
    <n v="105"/>
    <s v="Opdrachtnemer erkent de AVG en neemt de rol van zelfstandig verwerkersverantwoordelijke in de zin van de AVG, met bijbehorende verplichtingen. "/>
    <m/>
    <s v="EIS"/>
    <m/>
    <x v="2"/>
    <m/>
  </r>
  <r>
    <x v="0"/>
    <n v="106"/>
    <s v="Tussen Opdrachtgever en de verantwoordelijke voor de verwerking van persoonsgegevens is een verwerkersovereenkomst van toepassing."/>
    <m/>
    <s v="EIS"/>
    <m/>
    <x v="2"/>
    <m/>
  </r>
  <r>
    <x v="0"/>
    <n v="107"/>
    <s v="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
    <m/>
    <s v="EIS"/>
    <m/>
    <x v="2"/>
    <m/>
  </r>
  <r>
    <x v="0"/>
    <n v="108"/>
    <s v="Opdrachtnemer verwerkt geen persoonsgegevens voor andere doeleinden dan in de dienst beschreven. Delen van gegevens afkomstig uit of op basis van de dienst aan derden is niet toegestaan, tenzij goed gemotiveerd en ter beoordeling aan de EUR."/>
    <m/>
    <s v="EIS"/>
    <m/>
    <x v="2"/>
    <m/>
  </r>
  <r>
    <x v="0"/>
    <n v="109"/>
    <s v="Opdrachtnemer biedt als standaard onderdeel van de dienst passende organisatorische en technische borgingen van gegevensbescherming en hanteert in het algemeen de privacy principes, zoals beschreven in de AVG. Deze hebben betrekking op de volgende onderwerpen:_x000a_- toegang na authenticatie alleen tot de voor de rol relevante gegevens. Op basis van de aard van de gegevens kan dit betekenen dat Opdrachtgever voor authenticatie de eis stelt dat dit via multi factor authenticatie voorziening moet geschieden. _x000a_- Heldere communicatie aan gebruikers op welke wijze gegevens van gebruikers worden verwerkt en met welk doel en hoe gebruikers hun privacyrechten kunnen uitoefenen (o.a. recht op inzage)."/>
    <m/>
    <s v="EIS"/>
    <m/>
    <x v="2"/>
    <m/>
  </r>
  <r>
    <x v="1"/>
    <s v="3.1 Workflow management"/>
    <m/>
    <m/>
    <m/>
    <m/>
    <x v="0"/>
    <m/>
  </r>
  <r>
    <x v="1"/>
    <n v="110"/>
    <s v="De door u aangeboden RIS voorziening voorziet in een overzicht weergeeft welke activiteiten er nodig zijn voor het behalen van een in te stellen doel in relatie tot de rollen die de betreffende activiteiten uitvoeren. "/>
    <m/>
    <s v="WENS"/>
    <s v="H"/>
    <x v="2"/>
    <m/>
  </r>
  <r>
    <x v="1"/>
    <n v="111"/>
    <s v="De door u aangeboden RIS voorziening voorziet in een workflow management functionaliteit ter ondersteuning van voorgedefinieerde processen en tenminste ter ondersteuning van validatie van onderzoeksresultaten."/>
    <m/>
    <s v="EIS"/>
    <m/>
    <x v="2"/>
    <m/>
  </r>
  <r>
    <x v="1"/>
    <n v="112"/>
    <s v="De door u aangeboden RIS voorziening biedt een workflowmanagement functionaliteiten die op basis van rollen en rechtenbeheer kan worden ingesteld. Het antwoord wordt beoordeeld op de mate en eenvoud waarin deze workflowmanagement functionaliteiten flexibel te configureren zijn."/>
    <m/>
    <s v="WENS"/>
    <s v="H"/>
    <x v="1"/>
    <m/>
  </r>
  <r>
    <x v="1"/>
    <n v="113"/>
    <s v="De door u aangeboden RIS voorziening verstuurt een notificatie als er een gebruiker actie moet ondernemen."/>
    <m/>
    <s v="WENS"/>
    <s v="H"/>
    <x v="2"/>
    <m/>
  </r>
  <r>
    <x v="1"/>
    <n v="114"/>
    <s v="De door u aangeboden RIS voorziening verstuurt een notificatie op basis van in te stellen triggers als reminder om een actie uit te voeren."/>
    <m/>
    <s v="WENS"/>
    <s v="L"/>
    <x v="2"/>
    <m/>
  </r>
  <r>
    <x v="1"/>
    <n v="115"/>
    <s v="De door u aangeboden RIS voorziening ondersteunt standaardprocessen m.b.t. invoer en validatie van gegevens (bijvoorbeeld onderzoeksresultaten en personen) met een simpele seriële, op status gebaseerde workflow, waarbij rollen en statussen flexibel gedefinieerd kunnen worden."/>
    <m/>
    <s v="WENS"/>
    <s v="M"/>
    <x v="2"/>
    <m/>
  </r>
  <r>
    <x v="1"/>
    <n v="116"/>
    <s v="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
    <m/>
    <s v="WENS"/>
    <s v="H"/>
    <x v="1"/>
    <m/>
  </r>
  <r>
    <x v="1"/>
    <n v="117"/>
    <s v="De door u aangeboden RIS voorziening voorziet in de mogelijkheid om als gebruiker handmatig (tijdelijk) een tijdschrift toe te voegen die wordt voorgelegd ter validatie aan een vooraf gedefinieerde gebruiker."/>
    <m/>
    <s v="WENS"/>
    <s v="M"/>
    <x v="2"/>
    <m/>
  </r>
  <r>
    <x v="1"/>
    <n v="118"/>
    <s v="De door u aangeboden RIS voorziening voorziet in de mogelijkheid dat een gebruiker zijn/haar eigen geregistreerde en gevalideerde metadata en uploads kan aanpassen, waarna deze ter validatie worden voorgelegd aan vooraf gedefinieerde rollen."/>
    <m/>
    <s v="WENS"/>
    <s v="H"/>
    <x v="2"/>
    <m/>
  </r>
  <r>
    <x v="1"/>
    <s v="3.2 Rapportages"/>
    <m/>
    <m/>
    <m/>
    <m/>
    <x v="0"/>
    <m/>
  </r>
  <r>
    <x v="1"/>
    <n v="119"/>
    <s v="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
    <m/>
    <s v="WENS"/>
    <s v="H"/>
    <x v="1"/>
    <m/>
  </r>
  <r>
    <x v="1"/>
    <n v="120"/>
    <s v="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
    <m/>
    <s v="WENS"/>
    <s v="H"/>
    <x v="1"/>
    <m/>
  </r>
  <r>
    <x v="1"/>
    <n v="121"/>
    <s v="De door u aangeboden RIS voorziening voorziet in een mogelijkheid om managementrapportages te genereren met daarin opgenomen de citatiescores (JCR)  bij publicaties, die jaarlijks worden aangevuld met de voor dat jaar geldende scores."/>
    <m/>
    <s v="WENS"/>
    <s v="M"/>
    <x v="2"/>
    <m/>
  </r>
  <r>
    <x v="1"/>
    <n v="122"/>
    <s v="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
    <m/>
    <s v="WENS"/>
    <s v="M"/>
    <x v="1"/>
    <m/>
  </r>
  <r>
    <x v="1"/>
    <n v="123"/>
    <s v="De door u aangeboden RIS voorziening voorziet in een drill down functionaliteit waarbij kan worden ingezoomd op de achterliggende data van de getoonde aantallen in het rapport."/>
    <m/>
    <s v="WENS"/>
    <s v="H"/>
    <x v="2"/>
    <m/>
  </r>
  <r>
    <x v="1"/>
    <n v="124"/>
    <s v="De door u aangeboden RIS voorziening voorziet in dat toegang tot rapportages plaatsvindt doormiddel van de autorisatiestructuur van de applicatie. Het is mogelijk om in de autorisatie een onderscheid te maken tussen het raadplegen en het maken en/of editen van een rapport."/>
    <m/>
    <s v="WENS"/>
    <s v="H"/>
    <x v="2"/>
    <m/>
  </r>
  <r>
    <x v="1"/>
    <n v="125"/>
    <s v="De door u aangeboden RIS voorziening voorziet in de mogelijkheid om te kunnen zoeken en filteren aan de hand van booleaanse operatoren (and, or, not etc.) en truncations voor het maken van rapportages (standaard aanwezig of zelf te definiëren)."/>
    <m/>
    <s v="WENS"/>
    <s v="M"/>
    <x v="2"/>
    <m/>
  </r>
  <r>
    <x v="1"/>
    <n v="126"/>
    <s v="De door u aangeboden RIS voorziening voorziet in de mogelijkheid om te kunnen zoeken en filteren op woorden met bijzondere lettertekens en diakrieten voor het maken van rapportages (standaard aanwezig of zelf te definiëren)."/>
    <m/>
    <s v="WENS"/>
    <s v="M"/>
    <x v="2"/>
    <m/>
  </r>
  <r>
    <x v="1"/>
    <n v="127"/>
    <s v="De door u aangeboden RIS voorziening voorziet in de mogelijkheid om te selectere op multiselects voor personen, organisaties, projecten, datum, resultaatsoorten en tijdschriften voor het maken van rapportages (standaard aanwezig of zelf te definiëren)."/>
    <m/>
    <s v="WENS"/>
    <s v="H"/>
    <x v="2"/>
    <m/>
  </r>
  <r>
    <x v="1"/>
    <n v="128"/>
    <s v="De door u aangeboden RIS voorziening voorziet in de mogelijkheid om een specifieke set van gegevens uit te sluiten voor het maken van rapportages (standaard aanwezig of zelf te definiëren)."/>
    <m/>
    <s v="WENS"/>
    <s v="M"/>
    <x v="2"/>
    <m/>
  </r>
  <r>
    <x v="1"/>
    <n v="129"/>
    <s v="De door u aangeboden RIS voorziening voorziet in de mogelijkheid om veelgebruikte zoekopdrachten op te slaan."/>
    <m/>
    <s v="WENS"/>
    <s v="M"/>
    <x v="2"/>
    <m/>
  </r>
  <r>
    <x v="1"/>
    <n v="130"/>
    <s v="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
    <m/>
    <s v="WENS"/>
    <s v="H"/>
    <x v="1"/>
    <m/>
  </r>
  <r>
    <x v="1"/>
    <n v="131"/>
    <s v="De door u aangeboden RIS voorziening voorziet in de mogelijkheid om de uitvoer van standaard en niet-standaardrapportages in csv en Excel format op te slaan."/>
    <m/>
    <s v="EIS"/>
    <m/>
    <x v="2"/>
    <m/>
  </r>
  <r>
    <x v="1"/>
    <n v="132"/>
    <s v="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
    <m/>
    <s v="WENS"/>
    <s v="H"/>
    <x v="2"/>
    <m/>
  </r>
  <r>
    <x v="1"/>
    <n v="133"/>
    <s v="De door u aangeboden RIS voorziening voorziet in de mogelijkheid -  door vooraf gedefinieerde gebruikers - om rapportages te maken, deze op te slaan en te delen met alle of een gedeelte van de gebruikers."/>
    <m/>
    <s v="WENS"/>
    <s v="H"/>
    <x v="2"/>
    <m/>
  </r>
  <r>
    <x v="1"/>
    <n v="134"/>
    <s v="De door u aangeboden RIS voorziening voorziet in de mogelijkheid - voor vooraf gedefinieerde gebruikers - van het toevoegen van een prompt aan rapportages, zodat de gebruiker van het rapport filters zoals jaar, faculteit, type resultaten etc. zelf kan kiezen."/>
    <m/>
    <s v="WENS"/>
    <s v="L"/>
    <x v="2"/>
    <m/>
  </r>
  <r>
    <x v="1"/>
    <n v="135"/>
    <s v="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
    <m/>
    <s v="WENS"/>
    <s v="L"/>
    <x v="2"/>
    <m/>
  </r>
  <r>
    <x v="1"/>
    <s v="3.3.1 Gebruikersgemak - Inloggen, accounts, autorisaties &amp; rollen"/>
    <m/>
    <m/>
    <m/>
    <m/>
    <x v="0"/>
    <m/>
  </r>
  <r>
    <x v="1"/>
    <n v="136"/>
    <s v="De door u aangeboden RIS voorziening ondersteunt het inloggen met een account van de Universiteit (ERNA-ID) en met een Erasmus MC ID."/>
    <m/>
    <s v="EIS"/>
    <m/>
    <x v="2"/>
    <m/>
  </r>
  <r>
    <x v="1"/>
    <n v="137"/>
    <s v="De door u aangeboden RIS voorziening ondersteunt het inloggen via SURFConext."/>
    <m/>
    <s v="EIS"/>
    <m/>
    <x v="2"/>
    <m/>
  </r>
  <r>
    <x v="1"/>
    <n v="139"/>
    <s v="De door u aangeboden RIS voorziening kent aan iedere gebruiker een unieke RIS-identifier toe."/>
    <m/>
    <s v="WENS"/>
    <s v="H"/>
    <x v="2"/>
    <m/>
  </r>
  <r>
    <x v="1"/>
    <n v="140"/>
    <s v="De door u aangeboden RIS voorziening voorziet in een automatisch e-mail - dat aanpasbaar is door voorgedefinieerde rollen - met instructies naar een gebruiker zodra de toegang tot het RIS gereed is om te gebruiken."/>
    <m/>
    <s v="WENS"/>
    <s v="M"/>
    <x v="2"/>
    <m/>
  </r>
  <r>
    <x v="1"/>
    <n v="141"/>
    <s v="De door u aangeboden RIS voorziening werkt met een methodiek van autoriseren die flexibel is en per organisatie-onderdeel instelbaar."/>
    <m/>
    <s v="WENS"/>
    <s v="H"/>
    <x v="2"/>
    <m/>
  </r>
  <r>
    <x v="1"/>
    <n v="142"/>
    <s v="De door u aangebode RIS voorziening voorziet in dat de beschikbaarheid en zichtbaarheid van modules en menu-opties afhankelijk te maken is van toegekende autorisaties."/>
    <m/>
    <s v="WENS"/>
    <s v="M"/>
    <x v="2"/>
    <m/>
  </r>
  <r>
    <x v="1"/>
    <n v="143"/>
    <s v="De door u aangeboden RIS voorziening ondersteunt dat voorgedefinieerde rollen kunnen configureren welke gegevens door een gebruiker gezien en/of gewijzigd kunnen worden."/>
    <m/>
    <s v="WENS"/>
    <s v="H"/>
    <x v="2"/>
    <m/>
  </r>
  <r>
    <x v="1"/>
    <s v="3.3.2 Gebruikersgemak - Track and Trace, logging"/>
    <m/>
    <m/>
    <m/>
    <m/>
    <x v="0"/>
    <m/>
  </r>
  <r>
    <x v="1"/>
    <n v="144"/>
    <s v="De door u aangeboden RIS voorziening voorziet in vastlegging van alle wijzigingen / transacties (inclusief datum, tijd en gebruiker)."/>
    <m/>
    <s v="WENS"/>
    <s v="H"/>
    <x v="2"/>
    <m/>
  </r>
  <r>
    <x v="1"/>
    <n v="145"/>
    <s v="De door u aangeboden RIS voorziening biedt een mogelijkheid waarmee voorafgedefinieerde rollen de logfiles met wijzigingen / transacties kunnen bekijken. "/>
    <m/>
    <s v="EIS"/>
    <m/>
    <x v="2"/>
    <m/>
  </r>
  <r>
    <x v="1"/>
    <n v="146"/>
    <s v="De door u aangeboden RIS voorziening slaat alle handmatige en automatisch verstuurde emails, die getriggerd worden vanuit de RIS workflow op."/>
    <m/>
    <s v="WENS"/>
    <s v="L"/>
    <x v="2"/>
    <m/>
  </r>
  <r>
    <x v="1"/>
    <n v="147"/>
    <s v="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
    <m/>
    <s v="WENS"/>
    <s v="M"/>
    <x v="1"/>
    <m/>
  </r>
  <r>
    <x v="1"/>
    <s v="3.3.3 Gebruikersgemak - Algemeen gebruik"/>
    <m/>
    <m/>
    <m/>
    <m/>
    <x v="0"/>
    <m/>
  </r>
  <r>
    <x v="1"/>
    <n v="148"/>
    <s v="De door u aangeboden RIS voorziening ondersteunt dat rollen of delen ervan worden gedelegeerd naar andere medewerkers. "/>
    <m/>
    <s v="WENS"/>
    <s v="H"/>
    <x v="2"/>
    <m/>
  </r>
  <r>
    <x v="1"/>
    <n v="149"/>
    <s v="De door u aangeboden RIS voorziening ondersteunt het overerven van rollen &amp; rechten en openstaande taken. "/>
    <m/>
    <s v="WENS"/>
    <s v="H"/>
    <x v="2"/>
    <m/>
  </r>
  <r>
    <x v="1"/>
    <n v="150"/>
    <s v="De door u aangeboden RIS voorziening ondersteunt dat Invoervelden ondersteund kunnen worden door referentietabellen (drop-down menu, selectievakjes) die door voorafgedefinieerde rollen beheerd kunnen worden."/>
    <m/>
    <s v="EIS"/>
    <m/>
    <x v="2"/>
    <m/>
  </r>
  <r>
    <x v="1"/>
    <n v="151"/>
    <s v="De door u aangeboden RIS voorziening voorziet dat gebruikersinstructies direct in het systeem beschikbaar zijn."/>
    <m/>
    <s v="WENS"/>
    <s v="H"/>
    <x v="2"/>
    <m/>
  </r>
  <r>
    <x v="1"/>
    <n v="152"/>
    <s v="De door u aangeboden RIS voorziening voorziet in schermnavigatie zodat gebruikers naar een volgend scherm worden geleid bij afronden van de taak."/>
    <m/>
    <s v="WENS"/>
    <s v="L"/>
    <x v="2"/>
    <m/>
  </r>
  <r>
    <x v="1"/>
    <n v="153"/>
    <s v="De door u aangeboden RIS voorziening voorziet in een user interface die herkenbaar en consistent is ongeacht module of apparaat (computer, tablet, telefoon) ."/>
    <m/>
    <s v="WENS"/>
    <s v="H"/>
    <x v="2"/>
    <m/>
  </r>
  <r>
    <x v="1"/>
    <n v="154"/>
    <s v="De door u aangeboden RIS voorziening voorziet in automatische checks op de invoer van gegevens en maakt foutenmeldingen direct zichtbaar in een voor de gebruiker begrijpelijke tekst."/>
    <m/>
    <s v="WENS"/>
    <s v="H"/>
    <x v="2"/>
    <m/>
  </r>
  <r>
    <x v="1"/>
    <n v="155"/>
    <s v="De door u aangeboden RIS voorziening voorziet in een auto-save op alle handmatige ingevoerde velden bij voorbeeld teruggaan in schermen, op basis van tijd (inactief) en uitloggen."/>
    <m/>
    <s v="WENS"/>
    <s v="M"/>
    <x v="2"/>
    <m/>
  </r>
  <r>
    <x v="1"/>
    <n v="156"/>
    <s v="De door u aangeboden RIS voorziening voorziet in de mogelijkheid dat de lettergrootte en kleuren van de user interface aanpasbaar zijn door een gebruiker ten behoeve van visueel gehandicapten (slechtzienden en kleurenblinden)."/>
    <m/>
    <s v="WENS"/>
    <s v="M"/>
    <x v="2"/>
    <m/>
  </r>
  <r>
    <x v="1"/>
    <n v="157"/>
    <s v="De door u aangeboden RIS voorziening voldoet aan WCAG 2.1 toegankelijkheidsrichtlijnen zodat het toegankelijk is voor blinden en slechtzienden.  "/>
    <m/>
    <s v="WENS"/>
    <s v="M"/>
    <x v="2"/>
    <m/>
  </r>
  <r>
    <x v="1"/>
    <n v="158"/>
    <s v="De door u aangeboden RIS voorziening voorziet in de mogelijkheid om vanuit elk scherm met een druk op de knop terug naar het startscherm."/>
    <m/>
    <s v="WENS"/>
    <s v="H"/>
    <x v="2"/>
    <m/>
  </r>
  <r>
    <x v="1"/>
    <n v="159"/>
    <s v="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
    <m/>
    <s v="WENS"/>
    <s v="H"/>
    <x v="2"/>
    <m/>
  </r>
  <r>
    <x v="1"/>
    <n v="160"/>
    <s v="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
    <m/>
    <s v="WENS"/>
    <s v="H"/>
    <x v="1"/>
    <m/>
  </r>
  <r>
    <x v="1"/>
    <n v="161"/>
    <s v="De door u aangeboden RIS voorziening voorziet in een mogelijkheid om direct feedback in te dienen. Deze mogelijkheid kan gekoppeld worden aan een e-mailadres."/>
    <m/>
    <s v="WENS"/>
    <s v="L"/>
    <x v="2"/>
    <m/>
  </r>
  <r>
    <x v="1"/>
    <n v="162"/>
    <s v="De door u aangeboden RIS voorziening voorziet in mogelijk om opmerkingen op te nemen t.a.v. en resultaat, een persoon, een organisatie een onderzoeksprogramma of een tijdschrift."/>
    <m/>
    <s v="EIS"/>
    <m/>
    <x v="2"/>
    <m/>
  </r>
  <r>
    <x v="1"/>
    <n v="163"/>
    <s v="De door u aangeboden RIS voorziening voorziet minimaal in een Engelstalig user interface (incl. alle hulpfuncties en -lijsten)."/>
    <m/>
    <s v="EIS"/>
    <m/>
    <x v="2"/>
    <m/>
  </r>
  <r>
    <x v="1"/>
    <n v="164"/>
    <s v="De door u aangeboden RIS voorziening voorziet minimaal in een Engelstalige systeem- en hulpdocumentatie."/>
    <m/>
    <s v="WENS"/>
    <s v="H"/>
    <x v="2"/>
    <m/>
  </r>
  <r>
    <x v="1"/>
    <n v="165"/>
    <s v="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
    <m/>
    <s v="WENS"/>
    <s v="H"/>
    <x v="2"/>
    <m/>
  </r>
  <r>
    <x v="1"/>
    <n v="166"/>
    <s v="De door u aangeboden RIS voorziening voorziet in het automatisch genereren van een voorblad voor postprints met een verwijzing naar de published version."/>
    <m/>
    <s v="WENS"/>
    <s v="M"/>
    <x v="2"/>
    <m/>
  </r>
  <r>
    <x v="1"/>
    <n v="167"/>
    <s v="De door u aangeboden RIS voorziening voorziet in de mogelijkheid om een notificatie te versturen  (x dagen van tevoren) naar een gebruiker bij het verlopen van het embargo van een door hem/haar geüploade publicatie ."/>
    <m/>
    <s v="WENS"/>
    <s v="L"/>
    <x v="2"/>
    <m/>
  </r>
  <r>
    <x v="1"/>
    <n v="168"/>
    <s v="De door u aangeboden RIS voorziening voorziet in de mogelijkheid om nieuwe of gewijzigde tijdschriften automatisch in te lezen vanuit externe bronnen zodat de lijst met actuele tijdschriften up to date blijft."/>
    <m/>
    <s v="WENS"/>
    <s v="H"/>
    <x v="2"/>
    <m/>
  </r>
  <r>
    <x v="1"/>
    <s v="3.3.4 Gebruikersgemak - Configuratie"/>
    <m/>
    <m/>
    <m/>
    <m/>
    <x v="0"/>
    <m/>
  </r>
  <r>
    <x v="1"/>
    <n v="169"/>
    <s v="De door u aangeboden RIS voorziening voorziet in een template - per organisatieonderdeel - voor automatisch gegenereerde mails."/>
    <m/>
    <s v="WENS"/>
    <s v="L"/>
    <x v="2"/>
    <m/>
  </r>
  <r>
    <x v="1"/>
    <n v="170"/>
    <s v="De door u aangeboden RIS voorziening voorziet in een mogelijkheid om enkele vrije informatievelden per organisatieonderdeel toe te voegen die optioneel of verplicht kunnen zijn."/>
    <m/>
    <s v="WENS"/>
    <s v="M"/>
    <x v="2"/>
    <m/>
  </r>
  <r>
    <x v="1"/>
    <n v="171"/>
    <s v="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
    <m/>
    <s v="WENS"/>
    <s v="H"/>
    <x v="1"/>
    <m/>
  </r>
  <r>
    <x v="1"/>
    <n v="172"/>
    <s v="De door u aangeboden RIS voorziening voorziet in de mogelijkheid om velden aan te wijzen die verplicht zijn om te vullen. Het antwoord wordt beoordeeld op de mate van het aantal velden en de eenvoud om deze aan te wijzen als verplicht."/>
    <m/>
    <s v="WENS"/>
    <s v="H"/>
    <x v="1"/>
    <m/>
  </r>
  <r>
    <x v="1"/>
    <n v="173"/>
    <s v="De door u aangeboden RIS voorziening voorziet in een mogelijkheid om context gebonden toelichting bij in te vullen velden toe te voegen. Dit kan door middel van een te configureren i button, een ballontekst of soortgelijk."/>
    <m/>
    <s v="WENS"/>
    <s v="M"/>
    <x v="2"/>
    <m/>
  </r>
  <r>
    <x v="1"/>
    <s v="3.3.5 Gebruikersgemak - Zoekfunctionaliteiten"/>
    <m/>
    <m/>
    <m/>
    <m/>
    <x v="0"/>
    <m/>
  </r>
  <r>
    <x v="1"/>
    <n v="174"/>
    <s v="De door u aangeboden RIS voorziening voorziet in de mogelijkheid om personen op te kunnen zoeken via verschillende naamsvarianten en persoonskenmerken waaronder: achternaam, voorletters, voorvoegsel of voorvoegsel, achternaam, voorletters, persoonsnummer of uniek RIS identifier."/>
    <m/>
    <s v="WENS"/>
    <s v="M"/>
    <x v="2"/>
    <m/>
  </r>
  <r>
    <x v="1"/>
    <n v="175"/>
    <s v="De door u aangeboden RIS voorziening voorziet in de mogelijkheid om door te klikken naar gelinkte resultaten, personen en/of organisatieonderdelen."/>
    <m/>
    <s v="WENS"/>
    <s v="M"/>
    <x v="2"/>
    <m/>
  </r>
  <r>
    <x v="2"/>
    <s v="4.1 Hosting"/>
    <m/>
    <m/>
    <m/>
    <m/>
    <x v="0"/>
    <m/>
  </r>
  <r>
    <x v="2"/>
    <n v="176"/>
    <s v="De door u aangeboden RIS voorziening wordt aangeboden als managed hosting."/>
    <m/>
    <s v="EIS"/>
    <m/>
    <x v="2"/>
    <m/>
  </r>
  <r>
    <x v="2"/>
    <n v="177"/>
    <s v="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
    <m/>
    <s v="EIS"/>
    <m/>
    <x v="2"/>
    <m/>
  </r>
  <r>
    <x v="2"/>
    <s v="4.2 Beheer &amp; support"/>
    <m/>
    <m/>
    <m/>
    <m/>
    <x v="0"/>
    <m/>
  </r>
  <r>
    <x v="2"/>
    <n v="178"/>
    <s v="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_x000a_Ga in uw antwoord in ieder geval in op de volgende aspecten:_x000a_1) De wijze waarop u inspeelt op de ontwikkelingen in de markt._x000a_2) De wijze waarop u anticipeert op toekomstige gebruikte technologieen. _x000a_Het antwoord wordt beoordeeld op basis van:_x000a_- De mate waarin de punten 1 t/m 2 volledig en inhoudelijk zijn uitgewerkt en op een aannemelijke wijze zijn onderbouwd._x000a_- De mate waarin u in uw antwoord aannemelijk maakt dat u voortdurend bijblijft en inspeelt op de marktontwikkelingen en toekomstige gebruikte technologiën._x000a_- In hoeverre het plan toegesneden is op de uitgangspunten van de Opdracht zoals beschreven in de Aanbestedingsstukken."/>
    <m/>
    <s v="WENS"/>
    <s v="H"/>
    <x v="1"/>
    <m/>
  </r>
  <r>
    <x v="2"/>
    <n v="179"/>
    <s v="De door u aangeboden RIS voorziening beschikt naast de productie-omgeving ook over een (gecombineerde of aparte) test- en acceptatie-omgeving die door Opdrachtgever kan worden gebruikt voor het testen van nieuwe functionaliteit."/>
    <m/>
    <s v="EIS"/>
    <m/>
    <x v="2"/>
    <m/>
  </r>
  <r>
    <x v="2"/>
    <n v="180"/>
    <s v="De door u aangeboden RIS voorziening voorziet in een acceptatie-omgeving die gevuld kan worden met fictieve of anonieme data."/>
    <m/>
    <s v="WENS"/>
    <s v="H"/>
    <x v="2"/>
    <m/>
  </r>
  <r>
    <x v="2"/>
    <n v="181"/>
    <s v="Opdrachtnemer stelt met Opdrachtgever een Service Level Agreement (SLA) af. De SLA bevat afspraken over het dienstverleningsniveau m.b.t. ondersteuning, beheer en onderhoud."/>
    <m/>
    <s v="EIS"/>
    <m/>
    <x v="2"/>
    <m/>
  </r>
  <r>
    <x v="2"/>
    <n v="183"/>
    <s v="Specifiek maatwerk op het systeem t.b.v. Opdrachtgever wordt zodanig gedocumenteerd dat dit is te vertalen naar functionele requirements. Opdrachtnemer draagt deze documentatie over bij beeindiging contract conform exit-strategie."/>
    <m/>
    <s v="EIS"/>
    <m/>
    <x v="2"/>
    <m/>
  </r>
  <r>
    <x v="2"/>
    <n v="184"/>
    <s v="De door u aangeboden RIS voorziening moet in staat zijn om loginformatie op een ander systeem op te (laten) slaan, minimaal op basis van syslog op basis van TLS encryptie of Windows event log."/>
    <m/>
    <s v="WENS"/>
    <s v="H"/>
    <x v="2"/>
    <m/>
  </r>
  <r>
    <x v="2"/>
    <n v="185"/>
    <s v="De door u aangeboden RIS voorziening voorziet dat taken en verantwoordelijkheden zijn gedefinieerd in een (gelaagde) rollenstructuur. Beschrijf hoe de onderstaande rollen in het systeem zijn belegd:_x000a_•_x0009_Eigenaar of ‘verantwoordelijke’_x000a_•_x0009_Ontwikkelaar_x000a_•_x0009_Functioneel beheerder _x000a_•_x0009_Applicatiebeheerder_x000a_•_x0009_Technisch beheerder_x000a_•_x0009_Gebruiker."/>
    <m/>
    <s v="WENS"/>
    <s v="M"/>
    <x v="2"/>
    <m/>
  </r>
  <r>
    <x v="2"/>
    <n v="188"/>
    <s v="De door u aangeboden RIS voorziening voorziet dat een (autorisatie)rol een instelbare begin- en einddatum heeft."/>
    <m/>
    <s v="WENS"/>
    <s v="H"/>
    <x v="2"/>
    <m/>
  </r>
  <r>
    <x v="2"/>
    <n v="189"/>
    <s v="De door u aangeboden RIS voorziening voorziet in foutmeldingen die zelf verklarend en voorzien van context zijn."/>
    <m/>
    <s v="EIS"/>
    <m/>
    <x v="2"/>
    <m/>
  </r>
  <r>
    <x v="2"/>
    <n v="190"/>
    <s v="De door u aangeboden RIS voorziening voorziet in release notes bij elke upgrade, patch en bugfix."/>
    <m/>
    <s v="EIS"/>
    <m/>
    <x v="2"/>
    <m/>
  </r>
  <r>
    <x v="2"/>
    <n v="191"/>
    <s v="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
    <m/>
    <s v="EIS"/>
    <m/>
    <x v="2"/>
    <m/>
  </r>
  <r>
    <x v="2"/>
    <n v="192"/>
    <s v="De door u aangeboden RIS voorziening voorziet in een rollback mogelijkheid bij het falen van een versie upgrade."/>
    <m/>
    <s v="EIS"/>
    <m/>
    <x v="2"/>
    <m/>
  </r>
  <r>
    <x v="2"/>
    <s v="0193a"/>
    <s v="De door u aangeboden RIS voorziening voorziet in systeemdocumentatie die online raadpleegbaar is. De versie van de documentatie moet parallel lopen met de versie van het systeem."/>
    <m/>
    <s v="WENS"/>
    <s v="H"/>
    <x v="2"/>
    <m/>
  </r>
  <r>
    <x v="2"/>
    <s v="0193b"/>
    <s v="Technische documentatie is beschikbaar die minimaal een beschrijving van de koppelingen bevatten."/>
    <m/>
    <s v="EIS"/>
    <m/>
    <x v="2"/>
    <m/>
  </r>
  <r>
    <x v="2"/>
    <n v="195"/>
    <s v="De door u aangeboden RIS voorziening faculiteert het opschonen van logbestanden na een configureerbare tijdsduur."/>
    <m/>
    <s v="EIS"/>
    <m/>
    <x v="2"/>
    <m/>
  </r>
  <r>
    <x v="2"/>
    <n v="196"/>
    <s v="De door u aangeboden RIS voorziening is eenvoudig schaalbaar bij toenemend gebruiker, zonder dat dit effect heeft op de correctie werking van het systeem en de systeemperformance. Beschrijf de richtlijnen en procedures die daarvoor gelden."/>
    <m/>
    <s v="EIS"/>
    <m/>
    <x v="2"/>
    <m/>
  </r>
  <r>
    <x v="2"/>
    <n v="198"/>
    <s v="Beheerders van Opdrachtgever worden voorafgaand aan livegang getraind in de beheersfuncties in het systeem."/>
    <m/>
    <s v="EIS"/>
    <m/>
    <x v="2"/>
    <m/>
  </r>
  <r>
    <x v="2"/>
    <s v="4.3 Back-up &amp; restore"/>
    <m/>
    <m/>
    <m/>
    <m/>
    <x v="0"/>
    <m/>
  </r>
  <r>
    <x v="2"/>
    <n v="201"/>
    <s v="Bij beëindiging van de Overeenkomst is Opdrachtnemer verplicht alle in het systeem aanwezige gegevens over te dragen aan Opdrachtgever in .xml-formaat."/>
    <m/>
    <s v="EIS"/>
    <m/>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BA13601-8180-4992-B6ED-0FA092600795}" name="Draaitabel1" cacheId="0" applyNumberFormats="0" applyBorderFormats="0" applyFontFormats="0" applyPatternFormats="0" applyAlignmentFormats="0" applyWidthHeightFormats="1" dataCaption="Waarden" updatedVersion="7" minRefreshableVersion="3" useAutoFormatting="1" itemPrintTitles="1" createdVersion="6" indent="0" outline="1" outlineData="1" multipleFieldFilters="0">
  <location ref="A3:B16" firstHeaderRow="1" firstDataRow="1" firstDataCol="1"/>
  <pivotFields count="8">
    <pivotField axis="axisRow" showAll="0">
      <items count="6">
        <item x="0"/>
        <item x="1"/>
        <item x="2"/>
        <item m="1" x="3"/>
        <item m="1" x="4"/>
        <item t="default"/>
      </items>
    </pivotField>
    <pivotField showAll="0"/>
    <pivotField dataField="1" showAll="0"/>
    <pivotField showAll="0"/>
    <pivotField showAll="0"/>
    <pivotField showAll="0"/>
    <pivotField axis="axisRow" showAll="0">
      <items count="4">
        <item x="1"/>
        <item x="2"/>
        <item x="0"/>
        <item t="default"/>
      </items>
    </pivotField>
    <pivotField showAll="0"/>
  </pivotFields>
  <rowFields count="2">
    <field x="0"/>
    <field x="6"/>
  </rowFields>
  <rowItems count="13">
    <i>
      <x/>
    </i>
    <i r="1">
      <x/>
    </i>
    <i r="1">
      <x v="1"/>
    </i>
    <i r="1">
      <x v="2"/>
    </i>
    <i>
      <x v="1"/>
    </i>
    <i r="1">
      <x/>
    </i>
    <i r="1">
      <x v="1"/>
    </i>
    <i r="1">
      <x v="2"/>
    </i>
    <i>
      <x v="2"/>
    </i>
    <i r="1">
      <x/>
    </i>
    <i r="1">
      <x v="1"/>
    </i>
    <i r="1">
      <x v="2"/>
    </i>
    <i t="grand">
      <x/>
    </i>
  </rowItems>
  <colItems count="1">
    <i/>
  </colItems>
  <dataFields count="1">
    <dataField name="Aantal van Omschrijving requirement"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97626-3883-4F17-8D46-4DAE3D91CFA6}">
  <dimension ref="A1:B8"/>
  <sheetViews>
    <sheetView tabSelected="1" workbookViewId="0">
      <selection activeCell="B2" sqref="B2"/>
    </sheetView>
  </sheetViews>
  <sheetFormatPr defaultColWidth="9.140625" defaultRowHeight="15" x14ac:dyDescent="0.25"/>
  <cols>
    <col min="1" max="1" width="9.140625" style="74"/>
    <col min="2" max="2" width="104.7109375" style="74" customWidth="1"/>
    <col min="3" max="16384" width="9.140625" style="74"/>
  </cols>
  <sheetData>
    <row r="1" spans="1:2" x14ac:dyDescent="0.25">
      <c r="A1" s="74" t="s">
        <v>538</v>
      </c>
      <c r="B1" s="73"/>
    </row>
    <row r="2" spans="1:2" x14ac:dyDescent="0.25">
      <c r="B2" s="73"/>
    </row>
    <row r="3" spans="1:2" x14ac:dyDescent="0.25">
      <c r="A3" s="74" t="s">
        <v>539</v>
      </c>
      <c r="B3" s="73" t="s">
        <v>542</v>
      </c>
    </row>
    <row r="4" spans="1:2" x14ac:dyDescent="0.25">
      <c r="A4" s="74" t="s">
        <v>540</v>
      </c>
      <c r="B4" s="73" t="s">
        <v>541</v>
      </c>
    </row>
    <row r="5" spans="1:2" ht="30" x14ac:dyDescent="0.25">
      <c r="A5" s="74" t="s">
        <v>554</v>
      </c>
      <c r="B5" s="73" t="s">
        <v>555</v>
      </c>
    </row>
    <row r="6" spans="1:2" x14ac:dyDescent="0.25">
      <c r="B6" s="73"/>
    </row>
    <row r="8" spans="1:2" x14ac:dyDescent="0.25">
      <c r="B8" s="7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0AE8F-A468-4024-A9D2-2BE492EC42FE}">
  <dimension ref="A1:C15"/>
  <sheetViews>
    <sheetView zoomScale="130" zoomScaleNormal="130" zoomScalePageLayoutView="85" workbookViewId="0">
      <selection activeCell="B13" sqref="B13"/>
    </sheetView>
  </sheetViews>
  <sheetFormatPr defaultColWidth="8.5703125" defaultRowHeight="15" x14ac:dyDescent="0.25"/>
  <cols>
    <col min="1" max="1" width="15.5703125" style="45" customWidth="1"/>
    <col min="2" max="2" width="21.28515625" style="45" customWidth="1"/>
    <col min="3" max="3" width="78.140625" style="45" customWidth="1"/>
    <col min="4" max="16384" width="8.5703125" style="45"/>
  </cols>
  <sheetData>
    <row r="1" spans="1:3" ht="30" x14ac:dyDescent="0.25">
      <c r="A1" s="52" t="s">
        <v>0</v>
      </c>
      <c r="B1" s="53" t="s">
        <v>1</v>
      </c>
      <c r="C1" s="53" t="s">
        <v>2</v>
      </c>
    </row>
    <row r="2" spans="1:3" x14ac:dyDescent="0.25">
      <c r="A2" s="56" t="s">
        <v>3</v>
      </c>
      <c r="B2" s="54"/>
      <c r="C2" s="54"/>
    </row>
    <row r="3" spans="1:3" x14ac:dyDescent="0.25">
      <c r="A3" s="56" t="s">
        <v>553</v>
      </c>
      <c r="B3" s="57"/>
      <c r="C3" s="55" t="s">
        <v>4</v>
      </c>
    </row>
    <row r="4" spans="1:3" x14ac:dyDescent="0.25">
      <c r="A4" s="56"/>
      <c r="B4" s="57" t="s">
        <v>403</v>
      </c>
      <c r="C4" s="59" t="s">
        <v>5</v>
      </c>
    </row>
    <row r="5" spans="1:3" x14ac:dyDescent="0.25">
      <c r="A5" s="56"/>
      <c r="B5" s="57" t="s">
        <v>428</v>
      </c>
      <c r="C5" s="59" t="s">
        <v>6</v>
      </c>
    </row>
    <row r="6" spans="1:3" x14ac:dyDescent="0.25">
      <c r="A6" s="56"/>
      <c r="B6" s="57" t="s">
        <v>430</v>
      </c>
      <c r="C6" s="59" t="s">
        <v>7</v>
      </c>
    </row>
    <row r="7" spans="1:3" x14ac:dyDescent="0.25">
      <c r="A7" s="56"/>
      <c r="B7" s="57" t="s">
        <v>448</v>
      </c>
      <c r="C7" s="59" t="s">
        <v>8</v>
      </c>
    </row>
    <row r="8" spans="1:3" x14ac:dyDescent="0.25">
      <c r="A8" s="56"/>
      <c r="B8" s="57" t="s">
        <v>477</v>
      </c>
      <c r="C8" s="59" t="s">
        <v>9</v>
      </c>
    </row>
    <row r="9" spans="1:3" x14ac:dyDescent="0.25">
      <c r="A9" s="56"/>
      <c r="B9" s="57" t="s">
        <v>513</v>
      </c>
      <c r="C9" s="59" t="s">
        <v>10</v>
      </c>
    </row>
    <row r="10" spans="1:3" x14ac:dyDescent="0.25">
      <c r="A10" s="56"/>
      <c r="B10" s="57" t="s">
        <v>521</v>
      </c>
      <c r="C10" s="59" t="s">
        <v>11</v>
      </c>
    </row>
    <row r="11" spans="1:3" x14ac:dyDescent="0.25">
      <c r="A11" s="56"/>
      <c r="B11" s="57" t="s">
        <v>535</v>
      </c>
      <c r="C11" s="59" t="s">
        <v>12</v>
      </c>
    </row>
    <row r="12" spans="1:3" x14ac:dyDescent="0.25">
      <c r="A12" s="56"/>
      <c r="B12" s="57"/>
      <c r="C12" s="59"/>
    </row>
    <row r="13" spans="1:3" x14ac:dyDescent="0.25">
      <c r="A13" s="56"/>
      <c r="B13" s="57"/>
      <c r="C13" s="59"/>
    </row>
    <row r="14" spans="1:3" x14ac:dyDescent="0.25">
      <c r="A14" s="56"/>
      <c r="B14" s="57"/>
      <c r="C14" s="59"/>
    </row>
    <row r="15" spans="1:3" x14ac:dyDescent="0.25">
      <c r="A15" s="56"/>
      <c r="B15" s="58"/>
      <c r="C15" s="54"/>
    </row>
  </sheetData>
  <phoneticPr fontId="21" type="noConversion"/>
  <hyperlinks>
    <hyperlink ref="A2" location="Legenda!A1" display="Legenda" xr:uid="{060D56FC-C44F-4B50-A41D-2C58F92F4E8E}"/>
    <hyperlink ref="A3" location="'HR1'!A1" display="HR1" xr:uid="{4CBA6B84-550D-4EC7-827F-4BDEB99316D0}"/>
  </hyperlinks>
  <pageMargins left="0.7" right="0.7" top="0.75" bottom="0.75" header="0.3" footer="0.3"/>
  <pageSetup paperSize="9" scale="72" orientation="landscape" horizontalDpi="300" verticalDpi="300" r:id="rId1"/>
  <headerFooter>
    <oddFooter>&amp;L&amp;F - &amp;A&amp;C&amp;D&amp;RPagina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DA088-E799-4F2F-94BD-77768A1386B6}">
  <dimension ref="B2:T45"/>
  <sheetViews>
    <sheetView topLeftCell="A31" workbookViewId="0">
      <selection activeCell="B21" sqref="B21:I46"/>
    </sheetView>
  </sheetViews>
  <sheetFormatPr defaultColWidth="8.5703125" defaultRowHeight="15" x14ac:dyDescent="0.25"/>
  <cols>
    <col min="2" max="2" width="14.5703125" bestFit="1" customWidth="1"/>
    <col min="3" max="3" width="6.42578125" bestFit="1" customWidth="1"/>
    <col min="4" max="6" width="7.42578125" bestFit="1" customWidth="1"/>
    <col min="7" max="7" width="7.5703125" bestFit="1" customWidth="1"/>
    <col min="8" max="8" width="13" bestFit="1" customWidth="1"/>
    <col min="9" max="9" width="13.5703125" bestFit="1" customWidth="1"/>
    <col min="10" max="10" width="6.42578125" bestFit="1" customWidth="1"/>
    <col min="11" max="11" width="3" bestFit="1" customWidth="1"/>
    <col min="12" max="12" width="5.42578125" bestFit="1" customWidth="1"/>
    <col min="13" max="15" width="4.42578125" bestFit="1" customWidth="1"/>
    <col min="16" max="16" width="3.42578125" bestFit="1" customWidth="1"/>
    <col min="18" max="18" width="6.5703125" bestFit="1" customWidth="1"/>
    <col min="19" max="19" width="12.42578125" bestFit="1" customWidth="1"/>
    <col min="20" max="20" width="4.5703125" bestFit="1" customWidth="1"/>
  </cols>
  <sheetData>
    <row r="2" spans="2:20" x14ac:dyDescent="0.25">
      <c r="B2" s="30"/>
      <c r="C2" s="29" t="s">
        <v>13</v>
      </c>
      <c r="D2" s="29" t="s">
        <v>14</v>
      </c>
      <c r="E2" s="29" t="s">
        <v>15</v>
      </c>
      <c r="F2" s="29" t="s">
        <v>16</v>
      </c>
      <c r="G2" s="29" t="s">
        <v>17</v>
      </c>
      <c r="H2" s="29" t="s">
        <v>18</v>
      </c>
      <c r="J2" s="30"/>
      <c r="K2" s="30"/>
      <c r="L2" s="42">
        <v>1</v>
      </c>
      <c r="M2" s="42">
        <v>0.75</v>
      </c>
      <c r="N2" s="42">
        <v>0.5</v>
      </c>
      <c r="O2" s="42">
        <v>0.25</v>
      </c>
      <c r="P2" s="42">
        <v>0</v>
      </c>
      <c r="R2" s="30"/>
      <c r="S2" s="30" t="s">
        <v>18</v>
      </c>
      <c r="T2" s="30" t="s">
        <v>19</v>
      </c>
    </row>
    <row r="3" spans="2:20" x14ac:dyDescent="0.25">
      <c r="B3" t="s">
        <v>20</v>
      </c>
      <c r="C3" s="36">
        <v>30</v>
      </c>
      <c r="D3" s="36">
        <v>8</v>
      </c>
      <c r="E3" s="36">
        <v>14</v>
      </c>
      <c r="G3" s="27">
        <f>SUM(C3:E3)</f>
        <v>52</v>
      </c>
      <c r="H3" s="37"/>
      <c r="J3" s="37" t="s">
        <v>21</v>
      </c>
      <c r="K3">
        <v>24</v>
      </c>
      <c r="L3">
        <f>SUM($K$3*L2)</f>
        <v>24</v>
      </c>
      <c r="M3">
        <f>SUM($K$3*M2)</f>
        <v>18</v>
      </c>
      <c r="N3">
        <f>SUM($K$3*N2)</f>
        <v>12</v>
      </c>
      <c r="O3">
        <f>SUM($K$3*O2)</f>
        <v>6</v>
      </c>
      <c r="P3">
        <f>SUM($K$3*P2)</f>
        <v>0</v>
      </c>
      <c r="R3" t="s">
        <v>22</v>
      </c>
      <c r="S3">
        <f>H5</f>
        <v>2592</v>
      </c>
      <c r="T3" s="40">
        <v>46</v>
      </c>
    </row>
    <row r="4" spans="2:20" x14ac:dyDescent="0.25">
      <c r="B4" t="s">
        <v>23</v>
      </c>
      <c r="C4" s="43">
        <v>30</v>
      </c>
      <c r="D4" s="43">
        <v>8</v>
      </c>
      <c r="E4" s="43">
        <v>22</v>
      </c>
      <c r="F4" t="s">
        <v>24</v>
      </c>
      <c r="H4" s="37"/>
      <c r="J4" s="37" t="s">
        <v>25</v>
      </c>
      <c r="K4">
        <v>16</v>
      </c>
      <c r="L4">
        <f>SUM($K$4*L2)</f>
        <v>16</v>
      </c>
      <c r="M4">
        <f>SUM($K$4*M2)</f>
        <v>12</v>
      </c>
      <c r="N4">
        <f>SUM($K$4*N2)</f>
        <v>8</v>
      </c>
      <c r="O4">
        <f>SUM($K$4*O2)</f>
        <v>4</v>
      </c>
      <c r="P4">
        <f>SUM($K$4*P2)</f>
        <v>0</v>
      </c>
      <c r="R4" t="s">
        <v>26</v>
      </c>
      <c r="S4">
        <f>SUM(S3/T3)*T4</f>
        <v>563.47826086956525</v>
      </c>
      <c r="T4" s="40">
        <v>10</v>
      </c>
    </row>
    <row r="5" spans="2:20" x14ac:dyDescent="0.25">
      <c r="B5" t="s">
        <v>27</v>
      </c>
      <c r="C5" s="36">
        <v>72</v>
      </c>
      <c r="D5" s="36">
        <v>57</v>
      </c>
      <c r="E5" s="36">
        <v>6</v>
      </c>
      <c r="G5" s="27">
        <f>SUM(C5:E5)</f>
        <v>135</v>
      </c>
      <c r="H5" s="38">
        <f>SUM(H6:H10)</f>
        <v>2592</v>
      </c>
      <c r="J5" s="37" t="s">
        <v>28</v>
      </c>
      <c r="K5">
        <v>8</v>
      </c>
      <c r="L5">
        <f>SUM($K$5*L2)</f>
        <v>8</v>
      </c>
      <c r="M5">
        <f>SUM($K$5*M2)</f>
        <v>6</v>
      </c>
      <c r="N5">
        <f>SUM($K$5*N2)</f>
        <v>4</v>
      </c>
      <c r="O5">
        <f>SUM($K$5*O2)</f>
        <v>2</v>
      </c>
      <c r="P5">
        <f>SUM($K$5*P2)</f>
        <v>0</v>
      </c>
      <c r="R5" t="s">
        <v>29</v>
      </c>
      <c r="S5">
        <f>SUM(S4/T4)*T5</f>
        <v>788.86956521739137</v>
      </c>
      <c r="T5" s="40">
        <v>14</v>
      </c>
    </row>
    <row r="6" spans="2:20" x14ac:dyDescent="0.25">
      <c r="B6" t="s">
        <v>30</v>
      </c>
      <c r="C6">
        <v>40</v>
      </c>
      <c r="D6">
        <v>30</v>
      </c>
      <c r="E6">
        <v>5</v>
      </c>
      <c r="F6">
        <v>24</v>
      </c>
      <c r="H6" s="37">
        <f>SUM(C6:E6)*F6</f>
        <v>1800</v>
      </c>
      <c r="R6" t="s">
        <v>31</v>
      </c>
      <c r="S6">
        <f>SUM(S5/T5)*T6</f>
        <v>1690.4347826086957</v>
      </c>
      <c r="T6" s="40">
        <v>30</v>
      </c>
    </row>
    <row r="7" spans="2:20" x14ac:dyDescent="0.25">
      <c r="B7" t="s">
        <v>32</v>
      </c>
      <c r="C7">
        <v>13</v>
      </c>
      <c r="D7">
        <v>8</v>
      </c>
      <c r="F7">
        <v>8</v>
      </c>
      <c r="H7" s="37">
        <f>SUM(C7:E7)*F7</f>
        <v>168</v>
      </c>
      <c r="R7" s="37" t="s">
        <v>33</v>
      </c>
      <c r="S7" s="37">
        <f>SUM(S3:S6)</f>
        <v>5634.782608695652</v>
      </c>
      <c r="T7" s="41">
        <f>SUM(T3:T6)</f>
        <v>100</v>
      </c>
    </row>
    <row r="8" spans="2:20" x14ac:dyDescent="0.25">
      <c r="B8" t="s">
        <v>34</v>
      </c>
      <c r="C8">
        <v>19</v>
      </c>
      <c r="D8">
        <v>19</v>
      </c>
      <c r="E8">
        <v>1</v>
      </c>
      <c r="F8">
        <v>16</v>
      </c>
      <c r="H8" s="37">
        <f>SUM(C8:E8)*F8</f>
        <v>624</v>
      </c>
    </row>
    <row r="9" spans="2:20" x14ac:dyDescent="0.25">
      <c r="B9" s="27" t="s">
        <v>33</v>
      </c>
      <c r="C9">
        <f>SUM(C6*F6)+(C7*F7)+(C8*F8)</f>
        <v>1368</v>
      </c>
      <c r="D9">
        <f>SUM(D6*F6)+(D7*F7)+(D8*F8)</f>
        <v>1088</v>
      </c>
      <c r="E9">
        <f>SUM(E6*F6)+(E7*F7)+(E8*F8)</f>
        <v>136</v>
      </c>
      <c r="G9" s="27">
        <f>SUM(G3:G8)</f>
        <v>187</v>
      </c>
      <c r="H9" s="37"/>
    </row>
    <row r="10" spans="2:20" x14ac:dyDescent="0.25">
      <c r="D10" s="27"/>
      <c r="H10" s="37"/>
    </row>
    <row r="14" spans="2:20" x14ac:dyDescent="0.25">
      <c r="B14" s="30"/>
      <c r="C14" s="29" t="s">
        <v>26</v>
      </c>
      <c r="D14" s="29" t="s">
        <v>13</v>
      </c>
      <c r="E14" s="29" t="s">
        <v>14</v>
      </c>
      <c r="F14" s="29" t="s">
        <v>15</v>
      </c>
      <c r="G14" s="29" t="s">
        <v>29</v>
      </c>
      <c r="H14" s="29" t="s">
        <v>31</v>
      </c>
      <c r="I14" s="29" t="s">
        <v>33</v>
      </c>
    </row>
    <row r="15" spans="2:20" x14ac:dyDescent="0.25">
      <c r="B15" t="s">
        <v>16</v>
      </c>
      <c r="C15" s="39">
        <v>0.1</v>
      </c>
      <c r="D15" s="39">
        <v>0.18</v>
      </c>
      <c r="E15" s="39">
        <v>0.21</v>
      </c>
      <c r="F15" s="39">
        <v>7.0000000000000007E-2</v>
      </c>
      <c r="G15" s="39">
        <v>0.14000000000000001</v>
      </c>
      <c r="H15" s="39">
        <v>0.3</v>
      </c>
      <c r="I15" s="39">
        <f>SUM(C15:H15)</f>
        <v>1</v>
      </c>
    </row>
    <row r="16" spans="2:20" x14ac:dyDescent="0.25">
      <c r="B16" t="s">
        <v>18</v>
      </c>
      <c r="C16" s="44">
        <f>SUM($I$16*C15)</f>
        <v>563.47826086956525</v>
      </c>
      <c r="D16" s="44">
        <f t="shared" ref="D16:H16" si="0">SUM($I$16*D15)</f>
        <v>1014.2608695652174</v>
      </c>
      <c r="E16" s="44">
        <f t="shared" si="0"/>
        <v>1183.3043478260868</v>
      </c>
      <c r="F16" s="44">
        <f t="shared" si="0"/>
        <v>394.43478260869568</v>
      </c>
      <c r="G16" s="44">
        <f t="shared" si="0"/>
        <v>788.86956521739137</v>
      </c>
      <c r="H16" s="44">
        <f t="shared" si="0"/>
        <v>1690.4347826086955</v>
      </c>
      <c r="I16" s="44">
        <f>S7</f>
        <v>5634.782608695652</v>
      </c>
    </row>
    <row r="17" spans="2:9" x14ac:dyDescent="0.25">
      <c r="B17" t="s">
        <v>35</v>
      </c>
      <c r="C17" s="44"/>
      <c r="D17" s="44">
        <v>1272</v>
      </c>
      <c r="E17" s="44">
        <v>1112</v>
      </c>
      <c r="F17" s="44">
        <v>96</v>
      </c>
      <c r="G17" s="44"/>
      <c r="H17" s="44"/>
      <c r="I17" s="44"/>
    </row>
    <row r="18" spans="2:9" x14ac:dyDescent="0.25">
      <c r="B18" t="s">
        <v>36</v>
      </c>
      <c r="C18" s="44"/>
      <c r="D18" s="44">
        <f>SUM(D16/D17)</f>
        <v>0.79737489745693191</v>
      </c>
      <c r="E18" s="44">
        <f>SUM(E16/E17)</f>
        <v>1.0641226149515168</v>
      </c>
      <c r="F18" s="44">
        <f>SUM(F16/F17)</f>
        <v>4.1086956521739131</v>
      </c>
      <c r="G18" s="44"/>
      <c r="H18" s="44"/>
      <c r="I18" s="44"/>
    </row>
    <row r="20" spans="2:9" x14ac:dyDescent="0.25">
      <c r="B20" s="46" t="s">
        <v>37</v>
      </c>
      <c r="C20" s="46"/>
    </row>
    <row r="21" spans="2:9" x14ac:dyDescent="0.25">
      <c r="B21" s="18" t="s">
        <v>38</v>
      </c>
      <c r="C21" s="19"/>
      <c r="D21" s="20"/>
      <c r="E21" s="21"/>
      <c r="F21" s="21"/>
      <c r="G21" s="21"/>
      <c r="H21" s="21"/>
      <c r="I21" s="21"/>
    </row>
    <row r="22" spans="2:9" x14ac:dyDescent="0.25">
      <c r="B22" s="18" t="s">
        <v>39</v>
      </c>
      <c r="C22" s="19"/>
      <c r="D22" s="20"/>
      <c r="E22" s="21"/>
      <c r="F22" s="21"/>
      <c r="G22" s="21"/>
      <c r="H22" s="21"/>
      <c r="I22" s="21"/>
    </row>
    <row r="23" spans="2:9" x14ac:dyDescent="0.25">
      <c r="B23" s="31" t="s">
        <v>40</v>
      </c>
      <c r="C23" s="31" t="s">
        <v>41</v>
      </c>
      <c r="D23" s="32"/>
      <c r="E23" s="33"/>
      <c r="F23" s="33"/>
      <c r="G23" s="33"/>
      <c r="H23" s="33"/>
      <c r="I23" s="33"/>
    </row>
    <row r="24" spans="2:9" x14ac:dyDescent="0.25">
      <c r="B24" s="31" t="s">
        <v>42</v>
      </c>
      <c r="C24" s="31" t="s">
        <v>43</v>
      </c>
      <c r="D24" s="32"/>
      <c r="E24" s="33"/>
      <c r="F24" s="33"/>
      <c r="G24" s="33"/>
      <c r="H24" s="33"/>
      <c r="I24" s="33"/>
    </row>
    <row r="25" spans="2:9" x14ac:dyDescent="0.25">
      <c r="B25" s="31" t="s">
        <v>44</v>
      </c>
      <c r="C25" s="31" t="s">
        <v>45</v>
      </c>
      <c r="D25" s="32"/>
      <c r="E25" s="33"/>
      <c r="F25" s="33"/>
      <c r="G25" s="33"/>
      <c r="H25" s="33"/>
      <c r="I25" s="33"/>
    </row>
    <row r="26" spans="2:9" x14ac:dyDescent="0.25">
      <c r="B26" s="31" t="s">
        <v>46</v>
      </c>
      <c r="C26" s="31" t="s">
        <v>47</v>
      </c>
      <c r="D26" s="32"/>
      <c r="E26" s="33"/>
      <c r="F26" s="33"/>
      <c r="G26" s="33"/>
      <c r="H26" s="33"/>
      <c r="I26" s="33"/>
    </row>
    <row r="27" spans="2:9" x14ac:dyDescent="0.25">
      <c r="B27" s="31" t="s">
        <v>48</v>
      </c>
      <c r="C27" s="31" t="s">
        <v>49</v>
      </c>
      <c r="D27" s="32"/>
      <c r="E27" s="33"/>
      <c r="F27" s="33"/>
      <c r="G27" s="33"/>
      <c r="H27" s="33"/>
      <c r="I27" s="33"/>
    </row>
    <row r="28" spans="2:9" x14ac:dyDescent="0.25">
      <c r="B28" s="31" t="s">
        <v>50</v>
      </c>
      <c r="C28" s="31" t="s">
        <v>51</v>
      </c>
      <c r="D28" s="32"/>
      <c r="E28" s="33"/>
      <c r="F28" s="33"/>
      <c r="G28" s="33"/>
      <c r="H28" s="33"/>
      <c r="I28" s="33"/>
    </row>
    <row r="29" spans="2:9" x14ac:dyDescent="0.25">
      <c r="B29" s="31" t="s">
        <v>52</v>
      </c>
      <c r="C29" s="31" t="s">
        <v>53</v>
      </c>
      <c r="D29" s="32"/>
      <c r="E29" s="33"/>
      <c r="F29" s="33"/>
      <c r="G29" s="33"/>
      <c r="H29" s="33"/>
      <c r="I29" s="33"/>
    </row>
    <row r="30" spans="2:9" x14ac:dyDescent="0.25">
      <c r="B30" s="18" t="s">
        <v>54</v>
      </c>
      <c r="C30" s="19"/>
      <c r="D30" s="20"/>
      <c r="E30" s="21"/>
      <c r="F30" s="21"/>
      <c r="G30" s="21"/>
      <c r="H30" s="21"/>
      <c r="I30" s="21"/>
    </row>
    <row r="31" spans="2:9" x14ac:dyDescent="0.25">
      <c r="B31" s="31" t="s">
        <v>55</v>
      </c>
      <c r="C31" s="31" t="s">
        <v>56</v>
      </c>
      <c r="D31" s="32"/>
      <c r="E31" s="33"/>
      <c r="F31" s="33"/>
      <c r="G31" s="33"/>
      <c r="H31" s="33"/>
      <c r="I31" s="33"/>
    </row>
    <row r="32" spans="2:9" x14ac:dyDescent="0.25">
      <c r="B32" s="31" t="s">
        <v>57</v>
      </c>
      <c r="C32" s="31" t="s">
        <v>58</v>
      </c>
      <c r="D32" s="32"/>
      <c r="E32" s="33"/>
      <c r="F32" s="33"/>
      <c r="G32" s="33"/>
      <c r="H32" s="33"/>
      <c r="I32" s="33"/>
    </row>
    <row r="33" spans="2:3" x14ac:dyDescent="0.25">
      <c r="B33" s="31" t="s">
        <v>59</v>
      </c>
      <c r="C33" s="31" t="s">
        <v>60</v>
      </c>
    </row>
    <row r="34" spans="2:3" x14ac:dyDescent="0.25">
      <c r="B34" s="18" t="s">
        <v>61</v>
      </c>
      <c r="C34" s="19"/>
    </row>
    <row r="35" spans="2:3" x14ac:dyDescent="0.25">
      <c r="B35" s="31" t="s">
        <v>62</v>
      </c>
      <c r="C35" s="31" t="s">
        <v>63</v>
      </c>
    </row>
    <row r="36" spans="2:3" x14ac:dyDescent="0.25">
      <c r="B36" s="31" t="s">
        <v>64</v>
      </c>
      <c r="C36" s="31" t="s">
        <v>65</v>
      </c>
    </row>
    <row r="37" spans="2:3" x14ac:dyDescent="0.25">
      <c r="B37" s="31" t="s">
        <v>66</v>
      </c>
      <c r="C37" s="31" t="s">
        <v>67</v>
      </c>
    </row>
    <row r="38" spans="2:3" x14ac:dyDescent="0.25">
      <c r="B38" s="18" t="s">
        <v>68</v>
      </c>
      <c r="C38" s="19"/>
    </row>
    <row r="39" spans="2:3" x14ac:dyDescent="0.25">
      <c r="B39" s="31" t="s">
        <v>69</v>
      </c>
      <c r="C39" s="31" t="s">
        <v>70</v>
      </c>
    </row>
    <row r="40" spans="2:3" x14ac:dyDescent="0.25">
      <c r="B40" s="31" t="s">
        <v>71</v>
      </c>
      <c r="C40" s="31" t="s">
        <v>72</v>
      </c>
    </row>
    <row r="41" spans="2:3" x14ac:dyDescent="0.25">
      <c r="B41" s="18" t="s">
        <v>73</v>
      </c>
      <c r="C41" s="19"/>
    </row>
    <row r="42" spans="2:3" x14ac:dyDescent="0.25">
      <c r="B42" s="31" t="s">
        <v>74</v>
      </c>
      <c r="C42" s="31" t="s">
        <v>75</v>
      </c>
    </row>
    <row r="43" spans="2:3" x14ac:dyDescent="0.25">
      <c r="B43" s="31" t="s">
        <v>76</v>
      </c>
      <c r="C43" s="31" t="s">
        <v>77</v>
      </c>
    </row>
    <row r="44" spans="2:3" x14ac:dyDescent="0.25">
      <c r="B44" s="31" t="s">
        <v>78</v>
      </c>
      <c r="C44" s="31" t="s">
        <v>79</v>
      </c>
    </row>
    <row r="45" spans="2:3" x14ac:dyDescent="0.25">
      <c r="B45" s="31" t="s">
        <v>80</v>
      </c>
      <c r="C45" s="31" t="s">
        <v>81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60BB9-98D9-47E3-85E2-6E1210243B28}">
  <dimension ref="A3:B16"/>
  <sheetViews>
    <sheetView workbookViewId="0">
      <selection activeCell="B7" sqref="B7"/>
    </sheetView>
  </sheetViews>
  <sheetFormatPr defaultColWidth="8.5703125" defaultRowHeight="15" x14ac:dyDescent="0.25"/>
  <cols>
    <col min="1" max="1" width="11.5703125" bestFit="1" customWidth="1"/>
    <col min="2" max="2" width="33.42578125" bestFit="1" customWidth="1"/>
  </cols>
  <sheetData>
    <row r="3" spans="1:2" x14ac:dyDescent="0.25">
      <c r="A3" s="34" t="s">
        <v>82</v>
      </c>
      <c r="B3" t="s">
        <v>83</v>
      </c>
    </row>
    <row r="4" spans="1:2" x14ac:dyDescent="0.25">
      <c r="A4" s="3" t="s">
        <v>13</v>
      </c>
      <c r="B4">
        <v>102</v>
      </c>
    </row>
    <row r="5" spans="1:2" x14ac:dyDescent="0.25">
      <c r="A5" s="35" t="s">
        <v>84</v>
      </c>
      <c r="B5">
        <v>11</v>
      </c>
    </row>
    <row r="6" spans="1:2" x14ac:dyDescent="0.25">
      <c r="A6" s="35" t="s">
        <v>85</v>
      </c>
      <c r="B6">
        <v>91</v>
      </c>
    </row>
    <row r="7" spans="1:2" x14ac:dyDescent="0.25">
      <c r="A7" s="35" t="s">
        <v>86</v>
      </c>
    </row>
    <row r="8" spans="1:2" x14ac:dyDescent="0.25">
      <c r="A8" s="3" t="s">
        <v>14</v>
      </c>
      <c r="B8">
        <v>65</v>
      </c>
    </row>
    <row r="9" spans="1:2" x14ac:dyDescent="0.25">
      <c r="A9" s="35" t="s">
        <v>84</v>
      </c>
      <c r="B9">
        <v>10</v>
      </c>
    </row>
    <row r="10" spans="1:2" x14ac:dyDescent="0.25">
      <c r="A10" s="35" t="s">
        <v>85</v>
      </c>
      <c r="B10">
        <v>55</v>
      </c>
    </row>
    <row r="11" spans="1:2" x14ac:dyDescent="0.25">
      <c r="A11" s="35" t="s">
        <v>86</v>
      </c>
    </row>
    <row r="12" spans="1:2" x14ac:dyDescent="0.25">
      <c r="A12" s="3" t="s">
        <v>15</v>
      </c>
      <c r="B12">
        <v>20</v>
      </c>
    </row>
    <row r="13" spans="1:2" x14ac:dyDescent="0.25">
      <c r="A13" s="35" t="s">
        <v>84</v>
      </c>
      <c r="B13">
        <v>1</v>
      </c>
    </row>
    <row r="14" spans="1:2" x14ac:dyDescent="0.25">
      <c r="A14" s="35" t="s">
        <v>85</v>
      </c>
      <c r="B14">
        <v>19</v>
      </c>
    </row>
    <row r="15" spans="1:2" x14ac:dyDescent="0.25">
      <c r="A15" s="35" t="s">
        <v>86</v>
      </c>
    </row>
    <row r="16" spans="1:2" x14ac:dyDescent="0.25">
      <c r="A16" s="3" t="s">
        <v>87</v>
      </c>
      <c r="B16">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A4913-7719-4DC2-A6B4-B028BC058E33}">
  <dimension ref="A1:H207"/>
  <sheetViews>
    <sheetView zoomScale="115" zoomScaleNormal="115" workbookViewId="0">
      <selection activeCell="C8" sqref="C8"/>
    </sheetView>
  </sheetViews>
  <sheetFormatPr defaultColWidth="8.5703125" defaultRowHeight="15" x14ac:dyDescent="0.25"/>
  <cols>
    <col min="1" max="2" width="6.42578125" customWidth="1"/>
    <col min="3" max="3" width="79.42578125" customWidth="1"/>
    <col min="4" max="4" width="45.42578125" customWidth="1"/>
    <col min="5" max="5" width="15.42578125" customWidth="1"/>
    <col min="6" max="6" width="8.42578125" bestFit="1" customWidth="1"/>
    <col min="7" max="7" width="11.42578125" customWidth="1"/>
    <col min="8" max="8" width="63.42578125" customWidth="1"/>
    <col min="12" max="12" width="21.42578125" customWidth="1"/>
  </cols>
  <sheetData>
    <row r="1" spans="1:8" s="6" customFormat="1" ht="30" x14ac:dyDescent="0.25">
      <c r="A1" s="8" t="s">
        <v>88</v>
      </c>
      <c r="B1" s="8" t="s">
        <v>89</v>
      </c>
      <c r="C1" s="9" t="s">
        <v>90</v>
      </c>
      <c r="D1" s="9" t="s">
        <v>91</v>
      </c>
      <c r="E1" s="9" t="s">
        <v>92</v>
      </c>
      <c r="F1" s="9" t="s">
        <v>93</v>
      </c>
      <c r="G1" s="9" t="s">
        <v>94</v>
      </c>
      <c r="H1" s="9" t="s">
        <v>95</v>
      </c>
    </row>
    <row r="2" spans="1:8" s="2" customFormat="1" ht="12.75" x14ac:dyDescent="0.25">
      <c r="A2" s="14" t="s">
        <v>13</v>
      </c>
      <c r="B2" s="14" t="s">
        <v>96</v>
      </c>
      <c r="C2" s="15"/>
      <c r="D2" s="15"/>
      <c r="E2" s="15"/>
      <c r="F2" s="15"/>
      <c r="G2" s="15"/>
      <c r="H2" s="15"/>
    </row>
    <row r="3" spans="1:8" s="2" customFormat="1" ht="63.75" x14ac:dyDescent="0.25">
      <c r="A3" s="10" t="s">
        <v>13</v>
      </c>
      <c r="B3" s="10">
        <v>1</v>
      </c>
      <c r="C3" s="12" t="s">
        <v>97</v>
      </c>
      <c r="D3" s="1"/>
      <c r="E3" s="1" t="s">
        <v>98</v>
      </c>
      <c r="F3" s="1" t="s">
        <v>30</v>
      </c>
      <c r="G3" s="1" t="s">
        <v>84</v>
      </c>
      <c r="H3" s="1"/>
    </row>
    <row r="4" spans="1:8" s="2" customFormat="1" ht="38.25" x14ac:dyDescent="0.25">
      <c r="A4" s="10" t="s">
        <v>13</v>
      </c>
      <c r="B4" s="10">
        <v>2</v>
      </c>
      <c r="C4" s="1" t="s">
        <v>99</v>
      </c>
      <c r="D4" s="1"/>
      <c r="E4" s="1" t="s">
        <v>100</v>
      </c>
      <c r="F4" s="1"/>
      <c r="G4" s="1" t="s">
        <v>85</v>
      </c>
      <c r="H4" s="1"/>
    </row>
    <row r="5" spans="1:8" s="2" customFormat="1" ht="63.75" x14ac:dyDescent="0.25">
      <c r="A5" s="10" t="s">
        <v>13</v>
      </c>
      <c r="B5" s="10">
        <v>3</v>
      </c>
      <c r="C5" s="1" t="s">
        <v>101</v>
      </c>
      <c r="D5" s="12"/>
      <c r="E5" s="1" t="s">
        <v>98</v>
      </c>
      <c r="F5" s="1" t="s">
        <v>34</v>
      </c>
      <c r="G5" s="1" t="s">
        <v>85</v>
      </c>
      <c r="H5" s="1"/>
    </row>
    <row r="6" spans="1:8" s="2" customFormat="1" ht="38.25" x14ac:dyDescent="0.25">
      <c r="A6" s="10" t="s">
        <v>13</v>
      </c>
      <c r="B6" s="10">
        <v>4</v>
      </c>
      <c r="C6" s="1" t="s">
        <v>102</v>
      </c>
      <c r="D6" s="12"/>
      <c r="E6" s="1" t="s">
        <v>98</v>
      </c>
      <c r="F6" s="1" t="s">
        <v>32</v>
      </c>
      <c r="G6" s="1" t="s">
        <v>85</v>
      </c>
      <c r="H6" s="1"/>
    </row>
    <row r="7" spans="1:8" s="2" customFormat="1" ht="25.5" x14ac:dyDescent="0.25">
      <c r="A7" s="10" t="s">
        <v>13</v>
      </c>
      <c r="B7" s="10">
        <v>5</v>
      </c>
      <c r="C7" s="1" t="s">
        <v>103</v>
      </c>
      <c r="D7" s="12"/>
      <c r="E7" s="1" t="s">
        <v>100</v>
      </c>
      <c r="F7" s="1"/>
      <c r="G7" s="1" t="s">
        <v>85</v>
      </c>
      <c r="H7" s="1"/>
    </row>
    <row r="8" spans="1:8" s="2" customFormat="1" ht="25.5" x14ac:dyDescent="0.25">
      <c r="A8" s="10" t="s">
        <v>13</v>
      </c>
      <c r="B8" s="10">
        <v>6</v>
      </c>
      <c r="C8" s="12" t="s">
        <v>104</v>
      </c>
      <c r="D8" s="12"/>
      <c r="E8" s="22" t="s">
        <v>100</v>
      </c>
      <c r="F8" s="22"/>
      <c r="G8" s="1" t="s">
        <v>85</v>
      </c>
      <c r="H8" s="22"/>
    </row>
    <row r="9" spans="1:8" ht="38.25" x14ac:dyDescent="0.25">
      <c r="A9" s="10" t="s">
        <v>13</v>
      </c>
      <c r="B9" s="10">
        <v>7</v>
      </c>
      <c r="C9" s="2" t="s">
        <v>105</v>
      </c>
      <c r="D9" s="2"/>
      <c r="E9" s="2" t="s">
        <v>98</v>
      </c>
      <c r="F9" s="2" t="s">
        <v>34</v>
      </c>
      <c r="G9" s="1" t="s">
        <v>85</v>
      </c>
      <c r="H9" s="1"/>
    </row>
    <row r="10" spans="1:8" s="6" customFormat="1" ht="38.25" x14ac:dyDescent="0.25">
      <c r="A10" s="10" t="s">
        <v>13</v>
      </c>
      <c r="B10" s="10">
        <v>8</v>
      </c>
      <c r="C10" s="1" t="s">
        <v>106</v>
      </c>
      <c r="D10" s="12"/>
      <c r="E10" s="2" t="s">
        <v>100</v>
      </c>
      <c r="F10" s="2"/>
      <c r="G10" s="1" t="s">
        <v>85</v>
      </c>
      <c r="H10" s="1"/>
    </row>
    <row r="11" spans="1:8" s="6" customFormat="1" ht="25.5" x14ac:dyDescent="0.25">
      <c r="A11" s="10" t="s">
        <v>13</v>
      </c>
      <c r="B11" s="10">
        <v>9</v>
      </c>
      <c r="C11" s="1" t="s">
        <v>107</v>
      </c>
      <c r="D11" s="12"/>
      <c r="E11" s="2" t="s">
        <v>98</v>
      </c>
      <c r="F11" s="2" t="s">
        <v>34</v>
      </c>
      <c r="G11" s="1" t="s">
        <v>85</v>
      </c>
      <c r="H11" s="1"/>
    </row>
    <row r="12" spans="1:8" s="6" customFormat="1" ht="51" x14ac:dyDescent="0.25">
      <c r="A12" s="10" t="s">
        <v>13</v>
      </c>
      <c r="B12" s="10">
        <v>10</v>
      </c>
      <c r="C12" s="1" t="s">
        <v>108</v>
      </c>
      <c r="D12" s="12"/>
      <c r="E12" s="2" t="s">
        <v>98</v>
      </c>
      <c r="F12" s="2" t="s">
        <v>30</v>
      </c>
      <c r="G12" s="1" t="s">
        <v>85</v>
      </c>
      <c r="H12" s="1"/>
    </row>
    <row r="13" spans="1:8" s="6" customFormat="1" ht="63.75" x14ac:dyDescent="0.25">
      <c r="A13" s="10" t="s">
        <v>13</v>
      </c>
      <c r="B13" s="10">
        <v>11</v>
      </c>
      <c r="C13" s="12" t="s">
        <v>109</v>
      </c>
      <c r="D13" s="1"/>
      <c r="E13" s="2" t="s">
        <v>98</v>
      </c>
      <c r="F13" s="2" t="s">
        <v>30</v>
      </c>
      <c r="G13" s="2" t="s">
        <v>84</v>
      </c>
      <c r="H13" s="1"/>
    </row>
    <row r="14" spans="1:8" s="6" customFormat="1" ht="38.25" x14ac:dyDescent="0.25">
      <c r="A14" s="10" t="s">
        <v>13</v>
      </c>
      <c r="B14" s="10">
        <v>12</v>
      </c>
      <c r="C14" s="12" t="s">
        <v>110</v>
      </c>
      <c r="D14" s="12"/>
      <c r="E14" s="12" t="s">
        <v>100</v>
      </c>
      <c r="F14" s="12"/>
      <c r="G14" s="2" t="s">
        <v>85</v>
      </c>
      <c r="H14" s="1"/>
    </row>
    <row r="15" spans="1:8" s="6" customFormat="1" ht="25.5" x14ac:dyDescent="0.25">
      <c r="A15" s="10" t="s">
        <v>13</v>
      </c>
      <c r="B15" s="10">
        <v>13</v>
      </c>
      <c r="C15" s="1" t="s">
        <v>111</v>
      </c>
      <c r="D15" s="12"/>
      <c r="E15" s="2" t="s">
        <v>98</v>
      </c>
      <c r="F15" s="2" t="s">
        <v>30</v>
      </c>
      <c r="G15" s="2" t="s">
        <v>85</v>
      </c>
      <c r="H15" s="1"/>
    </row>
    <row r="16" spans="1:8" s="6" customFormat="1" ht="25.5" x14ac:dyDescent="0.25">
      <c r="A16" s="10" t="s">
        <v>13</v>
      </c>
      <c r="B16" s="10">
        <v>14</v>
      </c>
      <c r="C16" s="1" t="s">
        <v>112</v>
      </c>
      <c r="D16" s="1"/>
      <c r="E16" s="2" t="s">
        <v>98</v>
      </c>
      <c r="F16" s="2" t="s">
        <v>30</v>
      </c>
      <c r="G16" s="2" t="s">
        <v>85</v>
      </c>
      <c r="H16" s="1"/>
    </row>
    <row r="17" spans="1:8" s="2" customFormat="1" ht="12.75" x14ac:dyDescent="0.25">
      <c r="A17" s="14" t="s">
        <v>13</v>
      </c>
      <c r="B17" s="14" t="s">
        <v>113</v>
      </c>
      <c r="C17" s="14"/>
      <c r="D17" s="14"/>
      <c r="E17" s="15"/>
      <c r="F17" s="15"/>
      <c r="G17" s="15"/>
      <c r="H17" s="15"/>
    </row>
    <row r="18" spans="1:8" s="2" customFormat="1" ht="51" x14ac:dyDescent="0.25">
      <c r="A18" s="10" t="s">
        <v>13</v>
      </c>
      <c r="B18" s="10">
        <v>15</v>
      </c>
      <c r="C18" s="12" t="s">
        <v>114</v>
      </c>
      <c r="D18" s="12"/>
      <c r="E18" s="1" t="s">
        <v>100</v>
      </c>
      <c r="F18" s="1"/>
      <c r="G18" s="2" t="s">
        <v>85</v>
      </c>
      <c r="H18" s="1"/>
    </row>
    <row r="19" spans="1:8" s="6" customFormat="1" ht="38.25" x14ac:dyDescent="0.25">
      <c r="A19" s="10" t="s">
        <v>13</v>
      </c>
      <c r="B19" s="10">
        <v>16</v>
      </c>
      <c r="C19" s="1" t="s">
        <v>115</v>
      </c>
      <c r="D19" s="1"/>
      <c r="E19" s="2" t="s">
        <v>98</v>
      </c>
      <c r="F19" s="2" t="s">
        <v>30</v>
      </c>
      <c r="G19" s="2" t="s">
        <v>85</v>
      </c>
      <c r="H19" s="1"/>
    </row>
    <row r="20" spans="1:8" s="6" customFormat="1" ht="76.5" x14ac:dyDescent="0.25">
      <c r="A20" s="10" t="s">
        <v>13</v>
      </c>
      <c r="B20" s="10">
        <v>17</v>
      </c>
      <c r="C20" s="12" t="s">
        <v>116</v>
      </c>
      <c r="D20" s="1"/>
      <c r="E20" s="2" t="s">
        <v>98</v>
      </c>
      <c r="F20" s="2" t="s">
        <v>34</v>
      </c>
      <c r="G20" s="2" t="s">
        <v>84</v>
      </c>
      <c r="H20" s="1"/>
    </row>
    <row r="21" spans="1:8" s="6" customFormat="1" ht="38.25" x14ac:dyDescent="0.25">
      <c r="A21" s="10" t="s">
        <v>13</v>
      </c>
      <c r="B21" s="10">
        <v>18</v>
      </c>
      <c r="C21" s="1" t="s">
        <v>117</v>
      </c>
      <c r="D21" s="1"/>
      <c r="E21" s="2" t="s">
        <v>98</v>
      </c>
      <c r="F21" s="2" t="s">
        <v>34</v>
      </c>
      <c r="G21" s="2" t="s">
        <v>85</v>
      </c>
      <c r="H21" s="1"/>
    </row>
    <row r="22" spans="1:8" s="2" customFormat="1" ht="12.75" x14ac:dyDescent="0.25">
      <c r="A22" s="14" t="s">
        <v>13</v>
      </c>
      <c r="B22" s="14" t="s">
        <v>118</v>
      </c>
      <c r="C22" s="14"/>
      <c r="D22" s="14"/>
      <c r="E22" s="15"/>
      <c r="F22" s="15"/>
      <c r="G22" s="15"/>
      <c r="H22" s="15"/>
    </row>
    <row r="23" spans="1:8" s="2" customFormat="1" ht="38.25" x14ac:dyDescent="0.25">
      <c r="A23" s="10" t="s">
        <v>13</v>
      </c>
      <c r="B23" s="10">
        <v>19</v>
      </c>
      <c r="C23" s="1" t="s">
        <v>119</v>
      </c>
      <c r="D23" s="1"/>
      <c r="E23" s="1" t="s">
        <v>98</v>
      </c>
      <c r="F23" s="1" t="s">
        <v>34</v>
      </c>
      <c r="G23" s="2" t="s">
        <v>85</v>
      </c>
      <c r="H23" s="1"/>
    </row>
    <row r="24" spans="1:8" s="2" customFormat="1" ht="89.25" x14ac:dyDescent="0.25">
      <c r="A24" s="10" t="s">
        <v>13</v>
      </c>
      <c r="B24" s="10">
        <v>20</v>
      </c>
      <c r="C24" s="12" t="s">
        <v>120</v>
      </c>
      <c r="E24" s="1" t="s">
        <v>98</v>
      </c>
      <c r="F24" s="1" t="s">
        <v>30</v>
      </c>
      <c r="G24" s="1" t="s">
        <v>84</v>
      </c>
      <c r="H24" s="1"/>
    </row>
    <row r="25" spans="1:8" s="2" customFormat="1" ht="38.25" x14ac:dyDescent="0.25">
      <c r="A25" s="10" t="s">
        <v>13</v>
      </c>
      <c r="B25" s="10">
        <v>21</v>
      </c>
      <c r="C25" s="1" t="s">
        <v>121</v>
      </c>
      <c r="D25" s="12"/>
      <c r="E25" s="1" t="s">
        <v>98</v>
      </c>
      <c r="F25" s="1" t="s">
        <v>30</v>
      </c>
      <c r="G25" s="1" t="s">
        <v>85</v>
      </c>
      <c r="H25" s="1"/>
    </row>
    <row r="26" spans="1:8" s="2" customFormat="1" ht="51" x14ac:dyDescent="0.25">
      <c r="A26" s="10" t="s">
        <v>13</v>
      </c>
      <c r="B26" s="10">
        <v>22</v>
      </c>
      <c r="C26" s="1" t="s">
        <v>122</v>
      </c>
      <c r="D26" s="12"/>
      <c r="E26" s="1" t="s">
        <v>98</v>
      </c>
      <c r="F26" s="1" t="s">
        <v>30</v>
      </c>
      <c r="G26" s="1" t="s">
        <v>85</v>
      </c>
      <c r="H26" s="1"/>
    </row>
    <row r="27" spans="1:8" s="2" customFormat="1" ht="25.5" x14ac:dyDescent="0.25">
      <c r="A27" s="10" t="s">
        <v>13</v>
      </c>
      <c r="B27" s="10">
        <v>23</v>
      </c>
      <c r="C27" s="1" t="s">
        <v>123</v>
      </c>
      <c r="D27" s="1"/>
      <c r="E27" s="1" t="s">
        <v>98</v>
      </c>
      <c r="F27" s="1" t="s">
        <v>34</v>
      </c>
      <c r="G27" s="1" t="s">
        <v>85</v>
      </c>
      <c r="H27" s="1"/>
    </row>
    <row r="28" spans="1:8" s="2" customFormat="1" ht="51" x14ac:dyDescent="0.25">
      <c r="A28" s="10" t="s">
        <v>13</v>
      </c>
      <c r="B28" s="10">
        <v>24</v>
      </c>
      <c r="C28" s="1" t="s">
        <v>124</v>
      </c>
      <c r="D28" s="12"/>
      <c r="E28" s="1" t="s">
        <v>98</v>
      </c>
      <c r="F28" s="1" t="s">
        <v>32</v>
      </c>
      <c r="G28" s="1" t="s">
        <v>85</v>
      </c>
      <c r="H28" s="1"/>
    </row>
    <row r="29" spans="1:8" s="6" customFormat="1" ht="38.25" x14ac:dyDescent="0.25">
      <c r="A29" s="10" t="s">
        <v>13</v>
      </c>
      <c r="B29" s="10">
        <v>26</v>
      </c>
      <c r="C29" s="1" t="s">
        <v>125</v>
      </c>
      <c r="D29" s="1"/>
      <c r="E29" s="1" t="s">
        <v>98</v>
      </c>
      <c r="F29" s="1" t="s">
        <v>34</v>
      </c>
      <c r="G29" s="1" t="s">
        <v>85</v>
      </c>
      <c r="H29" s="1"/>
    </row>
    <row r="30" spans="1:8" s="6" customFormat="1" x14ac:dyDescent="0.25">
      <c r="A30" s="14" t="s">
        <v>13</v>
      </c>
      <c r="B30" s="7" t="s">
        <v>126</v>
      </c>
      <c r="C30" s="24"/>
      <c r="D30" s="24"/>
      <c r="E30" s="15"/>
      <c r="F30" s="15"/>
      <c r="G30" s="15"/>
      <c r="H30" s="15"/>
    </row>
    <row r="31" spans="1:8" ht="38.25" x14ac:dyDescent="0.25">
      <c r="A31" s="10" t="s">
        <v>13</v>
      </c>
      <c r="B31" s="10">
        <v>27</v>
      </c>
      <c r="C31" s="11" t="s">
        <v>127</v>
      </c>
      <c r="D31" s="4"/>
      <c r="E31" s="4" t="s">
        <v>98</v>
      </c>
      <c r="F31" s="4" t="s">
        <v>34</v>
      </c>
      <c r="G31" s="4" t="s">
        <v>84</v>
      </c>
      <c r="H31" s="48"/>
    </row>
    <row r="32" spans="1:8" ht="38.25" x14ac:dyDescent="0.25">
      <c r="A32" s="10" t="s">
        <v>13</v>
      </c>
      <c r="B32" s="10">
        <v>28</v>
      </c>
      <c r="C32" s="4" t="s">
        <v>128</v>
      </c>
      <c r="D32" s="11"/>
      <c r="E32" s="4" t="s">
        <v>98</v>
      </c>
      <c r="F32" s="4" t="s">
        <v>30</v>
      </c>
      <c r="G32" s="4" t="s">
        <v>85</v>
      </c>
      <c r="H32" s="48"/>
    </row>
    <row r="33" spans="1:8" ht="25.5" x14ac:dyDescent="0.25">
      <c r="A33" s="10" t="s">
        <v>13</v>
      </c>
      <c r="B33" s="10">
        <v>29</v>
      </c>
      <c r="C33" s="4" t="s">
        <v>129</v>
      </c>
      <c r="D33" s="4"/>
      <c r="E33" s="4" t="s">
        <v>98</v>
      </c>
      <c r="F33" s="4" t="s">
        <v>34</v>
      </c>
      <c r="G33" s="4" t="s">
        <v>85</v>
      </c>
      <c r="H33" s="48"/>
    </row>
    <row r="34" spans="1:8" x14ac:dyDescent="0.25">
      <c r="A34" s="10" t="s">
        <v>13</v>
      </c>
      <c r="B34" s="10">
        <v>30</v>
      </c>
      <c r="C34" s="4" t="s">
        <v>130</v>
      </c>
      <c r="D34" s="4"/>
      <c r="E34" s="4" t="s">
        <v>98</v>
      </c>
      <c r="F34" s="4" t="s">
        <v>30</v>
      </c>
      <c r="G34" s="4" t="s">
        <v>85</v>
      </c>
      <c r="H34" s="48"/>
    </row>
    <row r="35" spans="1:8" ht="25.5" x14ac:dyDescent="0.25">
      <c r="A35" s="10" t="s">
        <v>13</v>
      </c>
      <c r="B35" s="10">
        <v>31</v>
      </c>
      <c r="C35" s="13" t="s">
        <v>131</v>
      </c>
      <c r="D35" s="4"/>
      <c r="E35" s="4" t="s">
        <v>98</v>
      </c>
      <c r="F35" s="4" t="s">
        <v>30</v>
      </c>
      <c r="G35" s="4" t="s">
        <v>85</v>
      </c>
      <c r="H35" s="48"/>
    </row>
    <row r="36" spans="1:8" ht="25.5" x14ac:dyDescent="0.25">
      <c r="A36" s="10" t="s">
        <v>13</v>
      </c>
      <c r="B36" s="10">
        <v>32</v>
      </c>
      <c r="C36" s="13" t="s">
        <v>132</v>
      </c>
      <c r="D36" s="4"/>
      <c r="E36" s="4" t="s">
        <v>98</v>
      </c>
      <c r="F36" s="4" t="s">
        <v>30</v>
      </c>
      <c r="G36" s="4" t="s">
        <v>85</v>
      </c>
      <c r="H36" s="48"/>
    </row>
    <row r="37" spans="1:8" ht="51" x14ac:dyDescent="0.25">
      <c r="A37" s="10" t="s">
        <v>13</v>
      </c>
      <c r="B37" s="10">
        <v>33</v>
      </c>
      <c r="C37" s="11" t="s">
        <v>133</v>
      </c>
      <c r="D37" s="11"/>
      <c r="E37" s="4" t="s">
        <v>98</v>
      </c>
      <c r="F37" s="4" t="s">
        <v>30</v>
      </c>
      <c r="G37" s="4" t="s">
        <v>84</v>
      </c>
      <c r="H37" s="48"/>
    </row>
    <row r="38" spans="1:8" ht="38.25" x14ac:dyDescent="0.25">
      <c r="A38" s="10" t="s">
        <v>13</v>
      </c>
      <c r="B38" s="10">
        <v>34</v>
      </c>
      <c r="C38" s="4" t="s">
        <v>134</v>
      </c>
      <c r="D38" s="4"/>
      <c r="E38" s="4" t="s">
        <v>98</v>
      </c>
      <c r="F38" s="4" t="s">
        <v>30</v>
      </c>
      <c r="G38" s="4" t="s">
        <v>85</v>
      </c>
      <c r="H38" s="48"/>
    </row>
    <row r="39" spans="1:8" ht="25.5" x14ac:dyDescent="0.25">
      <c r="A39" s="10" t="s">
        <v>13</v>
      </c>
      <c r="B39" s="10">
        <v>35</v>
      </c>
      <c r="C39" s="13" t="s">
        <v>135</v>
      </c>
      <c r="D39" s="4"/>
      <c r="E39" s="4" t="s">
        <v>98</v>
      </c>
      <c r="F39" s="4" t="s">
        <v>32</v>
      </c>
      <c r="G39" s="4" t="s">
        <v>85</v>
      </c>
      <c r="H39" s="48"/>
    </row>
    <row r="40" spans="1:8" ht="25.5" x14ac:dyDescent="0.25">
      <c r="A40" s="10" t="s">
        <v>13</v>
      </c>
      <c r="B40" s="10">
        <v>36</v>
      </c>
      <c r="C40" s="4" t="s">
        <v>136</v>
      </c>
      <c r="D40" s="4"/>
      <c r="E40" s="4" t="s">
        <v>98</v>
      </c>
      <c r="F40" s="4" t="s">
        <v>32</v>
      </c>
      <c r="G40" s="4" t="s">
        <v>85</v>
      </c>
      <c r="H40" s="48"/>
    </row>
    <row r="41" spans="1:8" ht="25.5" x14ac:dyDescent="0.25">
      <c r="A41" s="10" t="s">
        <v>13</v>
      </c>
      <c r="B41" s="10">
        <v>37</v>
      </c>
      <c r="C41" s="4" t="s">
        <v>137</v>
      </c>
      <c r="D41" s="4"/>
      <c r="E41" s="4" t="s">
        <v>98</v>
      </c>
      <c r="F41" s="4" t="s">
        <v>32</v>
      </c>
      <c r="G41" s="4" t="s">
        <v>85</v>
      </c>
      <c r="H41" s="48"/>
    </row>
    <row r="42" spans="1:8" ht="25.5" x14ac:dyDescent="0.25">
      <c r="A42" s="10" t="s">
        <v>13</v>
      </c>
      <c r="B42" s="10">
        <v>38</v>
      </c>
      <c r="C42" s="13" t="s">
        <v>138</v>
      </c>
      <c r="D42" s="4"/>
      <c r="E42" s="4" t="s">
        <v>98</v>
      </c>
      <c r="F42" s="4" t="s">
        <v>32</v>
      </c>
      <c r="G42" s="4" t="s">
        <v>85</v>
      </c>
      <c r="H42" s="48"/>
    </row>
    <row r="43" spans="1:8" ht="25.5" x14ac:dyDescent="0.25">
      <c r="A43" s="10" t="s">
        <v>13</v>
      </c>
      <c r="B43" s="10">
        <v>39</v>
      </c>
      <c r="C43" s="4" t="s">
        <v>139</v>
      </c>
      <c r="D43" s="4"/>
      <c r="E43" s="4" t="s">
        <v>98</v>
      </c>
      <c r="F43" s="4" t="s">
        <v>30</v>
      </c>
      <c r="G43" s="4" t="s">
        <v>85</v>
      </c>
      <c r="H43" s="48"/>
    </row>
    <row r="44" spans="1:8" ht="25.5" x14ac:dyDescent="0.25">
      <c r="A44" s="10" t="s">
        <v>13</v>
      </c>
      <c r="B44" s="10">
        <v>40</v>
      </c>
      <c r="C44" s="4" t="s">
        <v>140</v>
      </c>
      <c r="D44" s="4"/>
      <c r="E44" s="4" t="s">
        <v>98</v>
      </c>
      <c r="F44" s="4" t="s">
        <v>34</v>
      </c>
      <c r="G44" s="4" t="s">
        <v>85</v>
      </c>
      <c r="H44" s="48"/>
    </row>
    <row r="45" spans="1:8" ht="38.25" x14ac:dyDescent="0.25">
      <c r="A45" s="10" t="s">
        <v>13</v>
      </c>
      <c r="B45" s="10">
        <v>41</v>
      </c>
      <c r="C45" s="4" t="s">
        <v>141</v>
      </c>
      <c r="D45" s="4"/>
      <c r="E45" s="4" t="s">
        <v>98</v>
      </c>
      <c r="F45" s="4" t="s">
        <v>30</v>
      </c>
      <c r="G45" s="4" t="s">
        <v>85</v>
      </c>
      <c r="H45" s="48"/>
    </row>
    <row r="46" spans="1:8" ht="38.25" x14ac:dyDescent="0.25">
      <c r="A46" s="10" t="s">
        <v>13</v>
      </c>
      <c r="B46" s="10">
        <v>42</v>
      </c>
      <c r="C46" s="4" t="s">
        <v>142</v>
      </c>
      <c r="D46" s="4"/>
      <c r="E46" s="4" t="s">
        <v>98</v>
      </c>
      <c r="F46" s="4" t="s">
        <v>30</v>
      </c>
      <c r="G46" s="4" t="s">
        <v>85</v>
      </c>
      <c r="H46" s="48"/>
    </row>
    <row r="47" spans="1:8" ht="31.5" customHeight="1" x14ac:dyDescent="0.25">
      <c r="A47" s="10" t="s">
        <v>13</v>
      </c>
      <c r="B47" s="10">
        <v>43</v>
      </c>
      <c r="C47" s="13" t="s">
        <v>143</v>
      </c>
      <c r="D47" s="4"/>
      <c r="E47" s="4" t="s">
        <v>98</v>
      </c>
      <c r="F47" s="4" t="s">
        <v>32</v>
      </c>
      <c r="G47" s="4" t="s">
        <v>85</v>
      </c>
      <c r="H47" s="48"/>
    </row>
    <row r="48" spans="1:8" ht="25.5" x14ac:dyDescent="0.25">
      <c r="A48" s="10" t="s">
        <v>13</v>
      </c>
      <c r="B48" s="10">
        <v>44</v>
      </c>
      <c r="C48" s="13" t="s">
        <v>144</v>
      </c>
      <c r="D48" s="4"/>
      <c r="E48" s="4" t="s">
        <v>98</v>
      </c>
      <c r="F48" s="4" t="s">
        <v>34</v>
      </c>
      <c r="G48" s="4" t="s">
        <v>85</v>
      </c>
      <c r="H48" s="48"/>
    </row>
    <row r="49" spans="1:8" ht="38.25" x14ac:dyDescent="0.25">
      <c r="A49" s="10" t="s">
        <v>13</v>
      </c>
      <c r="B49" s="10">
        <v>45</v>
      </c>
      <c r="C49" s="11" t="s">
        <v>145</v>
      </c>
      <c r="D49" s="4"/>
      <c r="E49" s="4" t="s">
        <v>98</v>
      </c>
      <c r="F49" s="4" t="s">
        <v>30</v>
      </c>
      <c r="G49" s="4" t="s">
        <v>84</v>
      </c>
      <c r="H49" s="48"/>
    </row>
    <row r="50" spans="1:8" ht="25.5" x14ac:dyDescent="0.25">
      <c r="A50" s="10" t="s">
        <v>13</v>
      </c>
      <c r="B50" s="10">
        <v>46</v>
      </c>
      <c r="C50" s="13" t="s">
        <v>146</v>
      </c>
      <c r="D50" s="4"/>
      <c r="E50" s="4" t="s">
        <v>98</v>
      </c>
      <c r="F50" s="4" t="s">
        <v>34</v>
      </c>
      <c r="G50" s="4" t="s">
        <v>85</v>
      </c>
      <c r="H50" s="48"/>
    </row>
    <row r="51" spans="1:8" ht="38.25" x14ac:dyDescent="0.25">
      <c r="A51" s="10" t="s">
        <v>13</v>
      </c>
      <c r="B51" s="10">
        <v>47</v>
      </c>
      <c r="C51" s="4" t="s">
        <v>147</v>
      </c>
      <c r="D51" s="4"/>
      <c r="E51" s="4" t="s">
        <v>98</v>
      </c>
      <c r="F51" s="4" t="s">
        <v>32</v>
      </c>
      <c r="G51" s="4" t="s">
        <v>85</v>
      </c>
      <c r="H51" s="48"/>
    </row>
    <row r="52" spans="1:8" ht="51" x14ac:dyDescent="0.25">
      <c r="A52" s="10" t="s">
        <v>13</v>
      </c>
      <c r="B52" s="10">
        <v>48</v>
      </c>
      <c r="C52" s="4" t="s">
        <v>148</v>
      </c>
      <c r="D52" s="4"/>
      <c r="E52" s="4" t="s">
        <v>98</v>
      </c>
      <c r="F52" s="4" t="s">
        <v>34</v>
      </c>
      <c r="G52" s="4" t="s">
        <v>85</v>
      </c>
      <c r="H52" s="48"/>
    </row>
    <row r="53" spans="1:8" ht="25.5" x14ac:dyDescent="0.25">
      <c r="A53" s="10" t="s">
        <v>13</v>
      </c>
      <c r="B53" s="10">
        <v>49</v>
      </c>
      <c r="C53" s="4" t="s">
        <v>149</v>
      </c>
      <c r="D53" s="11"/>
      <c r="E53" s="4" t="s">
        <v>98</v>
      </c>
      <c r="F53" s="4" t="s">
        <v>32</v>
      </c>
      <c r="G53" s="4" t="s">
        <v>85</v>
      </c>
      <c r="H53" s="48"/>
    </row>
    <row r="54" spans="1:8" ht="25.5" x14ac:dyDescent="0.25">
      <c r="A54" s="10" t="s">
        <v>13</v>
      </c>
      <c r="B54" s="10">
        <v>50</v>
      </c>
      <c r="C54" s="13" t="s">
        <v>150</v>
      </c>
      <c r="D54" s="4"/>
      <c r="E54" s="4" t="s">
        <v>98</v>
      </c>
      <c r="F54" s="4" t="s">
        <v>32</v>
      </c>
      <c r="G54" s="4" t="s">
        <v>85</v>
      </c>
      <c r="H54" s="48"/>
    </row>
    <row r="55" spans="1:8" ht="63.75" x14ac:dyDescent="0.25">
      <c r="A55" s="10" t="s">
        <v>13</v>
      </c>
      <c r="B55" s="10">
        <v>51</v>
      </c>
      <c r="C55" s="11" t="s">
        <v>151</v>
      </c>
      <c r="D55" s="11"/>
      <c r="E55" s="4" t="s">
        <v>98</v>
      </c>
      <c r="F55" s="4" t="s">
        <v>34</v>
      </c>
      <c r="G55" s="4" t="s">
        <v>84</v>
      </c>
      <c r="H55" s="48"/>
    </row>
    <row r="56" spans="1:8" ht="25.5" x14ac:dyDescent="0.25">
      <c r="A56" s="10" t="s">
        <v>13</v>
      </c>
      <c r="B56" s="10">
        <v>52</v>
      </c>
      <c r="C56" s="1" t="s">
        <v>152</v>
      </c>
      <c r="D56" s="12"/>
      <c r="E56" s="4" t="s">
        <v>98</v>
      </c>
      <c r="F56" s="4" t="s">
        <v>30</v>
      </c>
      <c r="G56" s="4" t="s">
        <v>85</v>
      </c>
      <c r="H56" s="1"/>
    </row>
    <row r="57" spans="1:8" s="2" customFormat="1" ht="25.5" x14ac:dyDescent="0.25">
      <c r="A57" s="10" t="s">
        <v>13</v>
      </c>
      <c r="B57" s="10">
        <v>53</v>
      </c>
      <c r="C57" s="1" t="s">
        <v>153</v>
      </c>
      <c r="D57" s="1"/>
      <c r="E57" s="4" t="s">
        <v>98</v>
      </c>
      <c r="F57" s="4" t="s">
        <v>32</v>
      </c>
      <c r="G57" s="4" t="s">
        <v>85</v>
      </c>
      <c r="H57" s="1"/>
    </row>
    <row r="58" spans="1:8" s="2" customFormat="1" ht="25.5" x14ac:dyDescent="0.2">
      <c r="A58" s="10" t="s">
        <v>13</v>
      </c>
      <c r="B58" s="10">
        <v>54</v>
      </c>
      <c r="C58" s="2" t="s">
        <v>154</v>
      </c>
      <c r="E58" s="1" t="s">
        <v>98</v>
      </c>
      <c r="F58" s="2" t="s">
        <v>32</v>
      </c>
      <c r="G58" s="2" t="s">
        <v>85</v>
      </c>
      <c r="H58" s="48"/>
    </row>
    <row r="59" spans="1:8" ht="38.25" x14ac:dyDescent="0.25">
      <c r="A59" s="10" t="s">
        <v>13</v>
      </c>
      <c r="B59" s="10">
        <v>55</v>
      </c>
      <c r="C59" s="2" t="s">
        <v>155</v>
      </c>
      <c r="D59" s="2"/>
      <c r="E59" s="1" t="s">
        <v>98</v>
      </c>
      <c r="F59" s="2" t="s">
        <v>34</v>
      </c>
      <c r="G59" s="2" t="s">
        <v>85</v>
      </c>
      <c r="H59" s="48"/>
    </row>
    <row r="60" spans="1:8" ht="25.5" x14ac:dyDescent="0.25">
      <c r="A60" s="10" t="s">
        <v>13</v>
      </c>
      <c r="B60" s="10">
        <v>56</v>
      </c>
      <c r="C60" s="2" t="s">
        <v>156</v>
      </c>
      <c r="D60" s="12"/>
      <c r="E60" s="1" t="s">
        <v>98</v>
      </c>
      <c r="F60" s="1" t="s">
        <v>30</v>
      </c>
      <c r="G60" s="2" t="s">
        <v>85</v>
      </c>
      <c r="H60" s="48"/>
    </row>
    <row r="61" spans="1:8" x14ac:dyDescent="0.25">
      <c r="A61" s="14" t="s">
        <v>13</v>
      </c>
      <c r="B61" s="50" t="s">
        <v>157</v>
      </c>
      <c r="C61" s="51"/>
      <c r="D61" s="23"/>
      <c r="E61" s="15"/>
      <c r="F61" s="15"/>
      <c r="G61" s="15"/>
      <c r="H61" s="15"/>
    </row>
    <row r="62" spans="1:8" ht="38.25" x14ac:dyDescent="0.25">
      <c r="A62" s="10" t="s">
        <v>13</v>
      </c>
      <c r="B62" s="10">
        <v>57</v>
      </c>
      <c r="C62" s="11" t="s">
        <v>158</v>
      </c>
      <c r="D62" s="4"/>
      <c r="E62" s="16" t="s">
        <v>100</v>
      </c>
      <c r="F62" s="13"/>
      <c r="G62" s="13" t="s">
        <v>85</v>
      </c>
      <c r="H62" s="48"/>
    </row>
    <row r="63" spans="1:8" ht="25.5" x14ac:dyDescent="0.25">
      <c r="A63" s="10" t="s">
        <v>13</v>
      </c>
      <c r="B63" s="10">
        <v>58</v>
      </c>
      <c r="C63" s="2" t="s">
        <v>159</v>
      </c>
      <c r="D63" s="12"/>
      <c r="E63" s="2" t="s">
        <v>98</v>
      </c>
      <c r="F63" s="2" t="s">
        <v>32</v>
      </c>
      <c r="G63" s="2" t="s">
        <v>85</v>
      </c>
      <c r="H63" s="48"/>
    </row>
    <row r="64" spans="1:8" ht="38.25" x14ac:dyDescent="0.25">
      <c r="A64" s="10" t="s">
        <v>13</v>
      </c>
      <c r="B64" s="10">
        <v>59</v>
      </c>
      <c r="C64" s="2" t="s">
        <v>160</v>
      </c>
      <c r="D64" s="2"/>
      <c r="E64" s="2" t="s">
        <v>98</v>
      </c>
      <c r="F64" s="2" t="s">
        <v>30</v>
      </c>
      <c r="G64" s="2" t="s">
        <v>85</v>
      </c>
      <c r="H64" s="48"/>
    </row>
    <row r="65" spans="1:8" ht="25.5" x14ac:dyDescent="0.25">
      <c r="A65" s="10" t="s">
        <v>13</v>
      </c>
      <c r="B65" s="10">
        <v>60</v>
      </c>
      <c r="C65" s="1" t="s">
        <v>161</v>
      </c>
      <c r="D65" s="12"/>
      <c r="E65" s="1" t="s">
        <v>98</v>
      </c>
      <c r="F65" s="1" t="s">
        <v>30</v>
      </c>
      <c r="G65" s="1" t="s">
        <v>85</v>
      </c>
      <c r="H65" s="5"/>
    </row>
    <row r="66" spans="1:8" x14ac:dyDescent="0.25">
      <c r="A66" s="14" t="s">
        <v>13</v>
      </c>
      <c r="B66" s="14" t="s">
        <v>162</v>
      </c>
      <c r="C66" s="15"/>
      <c r="D66" s="15"/>
      <c r="E66" s="15"/>
      <c r="F66" s="15"/>
      <c r="G66" s="15"/>
      <c r="H66" s="15"/>
    </row>
    <row r="67" spans="1:8" ht="25.5" x14ac:dyDescent="0.25">
      <c r="A67" s="10" t="s">
        <v>13</v>
      </c>
      <c r="B67" s="10">
        <v>61</v>
      </c>
      <c r="C67" s="2" t="s">
        <v>163</v>
      </c>
      <c r="D67" s="12"/>
      <c r="E67" s="1" t="s">
        <v>98</v>
      </c>
      <c r="F67" s="1" t="s">
        <v>34</v>
      </c>
      <c r="G67" s="1" t="s">
        <v>85</v>
      </c>
      <c r="H67" s="12"/>
    </row>
    <row r="68" spans="1:8" ht="38.25" x14ac:dyDescent="0.25">
      <c r="A68" s="10" t="s">
        <v>13</v>
      </c>
      <c r="B68" s="10">
        <v>62</v>
      </c>
      <c r="C68" s="1" t="s">
        <v>164</v>
      </c>
      <c r="D68" s="12"/>
      <c r="E68" s="2" t="s">
        <v>98</v>
      </c>
      <c r="F68" s="2" t="s">
        <v>30</v>
      </c>
      <c r="G68" s="2" t="s">
        <v>85</v>
      </c>
      <c r="H68" s="48"/>
    </row>
    <row r="69" spans="1:8" ht="63.75" x14ac:dyDescent="0.25">
      <c r="A69" s="10" t="s">
        <v>13</v>
      </c>
      <c r="B69" s="10">
        <v>63</v>
      </c>
      <c r="C69" s="12" t="s">
        <v>165</v>
      </c>
      <c r="D69" s="12"/>
      <c r="E69" s="2" t="s">
        <v>100</v>
      </c>
      <c r="F69" s="1"/>
      <c r="G69" s="1" t="s">
        <v>85</v>
      </c>
      <c r="H69" s="12"/>
    </row>
    <row r="70" spans="1:8" x14ac:dyDescent="0.25">
      <c r="A70" s="10" t="s">
        <v>13</v>
      </c>
      <c r="B70" s="10">
        <v>64</v>
      </c>
      <c r="C70" s="1" t="s">
        <v>166</v>
      </c>
      <c r="D70" s="12"/>
      <c r="E70" s="2" t="s">
        <v>98</v>
      </c>
      <c r="F70" s="1" t="s">
        <v>30</v>
      </c>
      <c r="G70" s="1" t="s">
        <v>85</v>
      </c>
      <c r="H70" s="2"/>
    </row>
    <row r="71" spans="1:8" x14ac:dyDescent="0.25">
      <c r="A71" s="10" t="s">
        <v>13</v>
      </c>
      <c r="B71" s="10">
        <v>65</v>
      </c>
      <c r="C71" s="1" t="s">
        <v>167</v>
      </c>
      <c r="D71" s="1"/>
      <c r="E71" s="2" t="s">
        <v>98</v>
      </c>
      <c r="F71" s="1" t="s">
        <v>30</v>
      </c>
      <c r="G71" s="1" t="s">
        <v>85</v>
      </c>
      <c r="H71" s="12"/>
    </row>
    <row r="72" spans="1:8" ht="25.5" x14ac:dyDescent="0.25">
      <c r="A72" s="10" t="s">
        <v>13</v>
      </c>
      <c r="B72" s="10">
        <v>66</v>
      </c>
      <c r="C72" s="12" t="s">
        <v>168</v>
      </c>
      <c r="D72" s="1"/>
      <c r="E72" s="2" t="s">
        <v>100</v>
      </c>
      <c r="F72" s="1"/>
      <c r="G72" s="1" t="s">
        <v>85</v>
      </c>
      <c r="H72" s="12"/>
    </row>
    <row r="73" spans="1:8" ht="38.25" x14ac:dyDescent="0.25">
      <c r="A73" s="10" t="s">
        <v>13</v>
      </c>
      <c r="B73" s="10">
        <v>67</v>
      </c>
      <c r="C73" s="1" t="s">
        <v>169</v>
      </c>
      <c r="D73" s="1"/>
      <c r="E73" s="2" t="s">
        <v>100</v>
      </c>
      <c r="F73" s="1"/>
      <c r="G73" s="1" t="s">
        <v>85</v>
      </c>
      <c r="H73" s="12"/>
    </row>
    <row r="74" spans="1:8" ht="25.5" x14ac:dyDescent="0.25">
      <c r="A74" s="10" t="s">
        <v>13</v>
      </c>
      <c r="B74" s="10">
        <v>68</v>
      </c>
      <c r="C74" s="12" t="s">
        <v>170</v>
      </c>
      <c r="D74" s="12"/>
      <c r="E74" s="12" t="s">
        <v>98</v>
      </c>
      <c r="F74" s="12" t="s">
        <v>30</v>
      </c>
      <c r="G74" s="1" t="s">
        <v>85</v>
      </c>
      <c r="H74" s="12"/>
    </row>
    <row r="75" spans="1:8" x14ac:dyDescent="0.25">
      <c r="A75" s="10" t="s">
        <v>13</v>
      </c>
      <c r="B75" s="10">
        <v>69</v>
      </c>
      <c r="C75" s="12" t="s">
        <v>171</v>
      </c>
      <c r="D75" s="1"/>
      <c r="E75" s="2" t="s">
        <v>100</v>
      </c>
      <c r="F75" s="1"/>
      <c r="G75" s="1" t="s">
        <v>85</v>
      </c>
      <c r="H75" s="12"/>
    </row>
    <row r="76" spans="1:8" ht="25.5" x14ac:dyDescent="0.25">
      <c r="A76" s="10" t="s">
        <v>13</v>
      </c>
      <c r="B76" s="10">
        <v>70</v>
      </c>
      <c r="C76" s="1" t="s">
        <v>172</v>
      </c>
      <c r="D76" s="1"/>
      <c r="E76" s="2" t="s">
        <v>98</v>
      </c>
      <c r="F76" s="1" t="s">
        <v>30</v>
      </c>
      <c r="G76" s="1" t="s">
        <v>85</v>
      </c>
      <c r="H76" s="12"/>
    </row>
    <row r="77" spans="1:8" ht="25.5" x14ac:dyDescent="0.25">
      <c r="A77" s="10" t="s">
        <v>13</v>
      </c>
      <c r="B77" s="10">
        <v>71</v>
      </c>
      <c r="C77" s="12" t="s">
        <v>173</v>
      </c>
      <c r="D77" s="1"/>
      <c r="E77" s="2" t="s">
        <v>98</v>
      </c>
      <c r="F77" s="1" t="s">
        <v>30</v>
      </c>
      <c r="G77" s="1" t="s">
        <v>85</v>
      </c>
      <c r="H77" s="12"/>
    </row>
    <row r="78" spans="1:8" ht="25.5" x14ac:dyDescent="0.25">
      <c r="A78" s="10" t="s">
        <v>13</v>
      </c>
      <c r="B78" s="10">
        <v>72</v>
      </c>
      <c r="C78" s="1" t="s">
        <v>174</v>
      </c>
      <c r="D78" s="1"/>
      <c r="E78" s="2" t="s">
        <v>98</v>
      </c>
      <c r="F78" s="1" t="s">
        <v>30</v>
      </c>
      <c r="G78" s="1" t="s">
        <v>85</v>
      </c>
      <c r="H78" s="12"/>
    </row>
    <row r="79" spans="1:8" x14ac:dyDescent="0.25">
      <c r="A79" s="10" t="s">
        <v>13</v>
      </c>
      <c r="B79" s="10">
        <v>73</v>
      </c>
      <c r="C79" s="1" t="s">
        <v>175</v>
      </c>
      <c r="D79" s="1"/>
      <c r="E79" s="2" t="s">
        <v>100</v>
      </c>
      <c r="F79" s="1"/>
      <c r="G79" s="1" t="s">
        <v>85</v>
      </c>
      <c r="H79" s="12"/>
    </row>
    <row r="80" spans="1:8" ht="38.25" x14ac:dyDescent="0.25">
      <c r="A80" s="10" t="s">
        <v>13</v>
      </c>
      <c r="B80" s="10">
        <v>74</v>
      </c>
      <c r="C80" s="12" t="s">
        <v>176</v>
      </c>
      <c r="D80" s="12"/>
      <c r="E80" s="1" t="s">
        <v>98</v>
      </c>
      <c r="F80" s="1" t="s">
        <v>34</v>
      </c>
      <c r="G80" s="1" t="s">
        <v>85</v>
      </c>
      <c r="H80" s="12"/>
    </row>
    <row r="81" spans="1:8" ht="25.5" x14ac:dyDescent="0.25">
      <c r="A81" s="10" t="s">
        <v>13</v>
      </c>
      <c r="B81" s="10">
        <v>75</v>
      </c>
      <c r="C81" s="1" t="s">
        <v>177</v>
      </c>
      <c r="D81" s="12"/>
      <c r="E81" s="1" t="s">
        <v>98</v>
      </c>
      <c r="F81" s="1" t="s">
        <v>30</v>
      </c>
      <c r="G81" s="1" t="s">
        <v>85</v>
      </c>
      <c r="H81" s="12"/>
    </row>
    <row r="82" spans="1:8" x14ac:dyDescent="0.25">
      <c r="A82" s="10" t="s">
        <v>13</v>
      </c>
      <c r="B82" s="10">
        <v>76</v>
      </c>
      <c r="C82" s="1" t="s">
        <v>178</v>
      </c>
      <c r="D82" s="12"/>
      <c r="E82" s="1" t="s">
        <v>98</v>
      </c>
      <c r="F82" s="1" t="s">
        <v>30</v>
      </c>
      <c r="G82" s="1" t="s">
        <v>85</v>
      </c>
      <c r="H82" s="12"/>
    </row>
    <row r="83" spans="1:8" ht="63.75" x14ac:dyDescent="0.25">
      <c r="A83" s="10" t="s">
        <v>13</v>
      </c>
      <c r="B83" s="10">
        <v>77</v>
      </c>
      <c r="C83" s="12" t="s">
        <v>179</v>
      </c>
      <c r="D83" s="12"/>
      <c r="E83" s="1" t="s">
        <v>98</v>
      </c>
      <c r="F83" s="1" t="s">
        <v>34</v>
      </c>
      <c r="G83" s="1" t="s">
        <v>84</v>
      </c>
      <c r="H83" s="12"/>
    </row>
    <row r="84" spans="1:8" x14ac:dyDescent="0.25">
      <c r="A84" s="14" t="s">
        <v>13</v>
      </c>
      <c r="B84" s="14" t="s">
        <v>180</v>
      </c>
      <c r="C84" s="15"/>
      <c r="D84" s="15"/>
      <c r="E84" s="15"/>
      <c r="F84" s="15"/>
      <c r="G84" s="47"/>
      <c r="H84" s="15"/>
    </row>
    <row r="85" spans="1:8" ht="25.5" x14ac:dyDescent="0.25">
      <c r="A85" s="10" t="s">
        <v>13</v>
      </c>
      <c r="B85" s="10">
        <v>78</v>
      </c>
      <c r="C85" s="1" t="s">
        <v>181</v>
      </c>
      <c r="D85" s="28"/>
      <c r="E85" s="1" t="s">
        <v>100</v>
      </c>
      <c r="F85" s="12"/>
      <c r="G85" s="1" t="s">
        <v>85</v>
      </c>
      <c r="H85" s="28"/>
    </row>
    <row r="86" spans="1:8" x14ac:dyDescent="0.25">
      <c r="A86" s="14" t="s">
        <v>13</v>
      </c>
      <c r="B86" s="14" t="s">
        <v>182</v>
      </c>
      <c r="C86" s="15"/>
      <c r="D86" s="15"/>
      <c r="E86" s="15"/>
      <c r="F86" s="15"/>
      <c r="G86" s="47"/>
      <c r="H86" s="15"/>
    </row>
    <row r="87" spans="1:8" ht="25.5" x14ac:dyDescent="0.25">
      <c r="A87" s="10" t="s">
        <v>13</v>
      </c>
      <c r="B87" s="10">
        <v>79</v>
      </c>
      <c r="C87" s="4" t="s">
        <v>183</v>
      </c>
      <c r="D87" s="12"/>
      <c r="E87" s="16" t="s">
        <v>98</v>
      </c>
      <c r="F87" s="13" t="s">
        <v>30</v>
      </c>
      <c r="G87" s="4" t="s">
        <v>85</v>
      </c>
      <c r="H87" s="12"/>
    </row>
    <row r="88" spans="1:8" x14ac:dyDescent="0.25">
      <c r="A88" s="10" t="s">
        <v>13</v>
      </c>
      <c r="B88" s="10">
        <v>80</v>
      </c>
      <c r="C88" s="12" t="s">
        <v>184</v>
      </c>
      <c r="D88" s="12"/>
      <c r="E88" s="12" t="s">
        <v>100</v>
      </c>
      <c r="F88" s="12"/>
      <c r="G88" s="1" t="s">
        <v>85</v>
      </c>
      <c r="H88" s="12"/>
    </row>
    <row r="89" spans="1:8" ht="25.5" x14ac:dyDescent="0.25">
      <c r="A89" s="10" t="s">
        <v>13</v>
      </c>
      <c r="B89" s="10">
        <v>81</v>
      </c>
      <c r="C89" s="1" t="s">
        <v>185</v>
      </c>
      <c r="D89" s="25"/>
      <c r="E89" s="2" t="s">
        <v>100</v>
      </c>
      <c r="F89" s="1"/>
      <c r="G89" s="1" t="s">
        <v>85</v>
      </c>
      <c r="H89" s="25"/>
    </row>
    <row r="90" spans="1:8" ht="25.5" x14ac:dyDescent="0.25">
      <c r="A90" s="10" t="s">
        <v>13</v>
      </c>
      <c r="B90" s="10">
        <v>82</v>
      </c>
      <c r="C90" s="12" t="s">
        <v>186</v>
      </c>
      <c r="D90" s="26"/>
      <c r="E90" s="2" t="s">
        <v>98</v>
      </c>
      <c r="F90" s="1" t="s">
        <v>30</v>
      </c>
      <c r="G90" s="1" t="s">
        <v>85</v>
      </c>
      <c r="H90" s="26"/>
    </row>
    <row r="91" spans="1:8" ht="38.25" x14ac:dyDescent="0.25">
      <c r="A91" s="10" t="s">
        <v>13</v>
      </c>
      <c r="B91" s="10">
        <v>83</v>
      </c>
      <c r="C91" s="1" t="s">
        <v>187</v>
      </c>
      <c r="D91" s="26"/>
      <c r="E91" s="2" t="s">
        <v>100</v>
      </c>
      <c r="F91" s="1"/>
      <c r="G91" s="1" t="s">
        <v>85</v>
      </c>
      <c r="H91" s="26"/>
    </row>
    <row r="92" spans="1:8" ht="25.5" x14ac:dyDescent="0.25">
      <c r="A92" s="10" t="s">
        <v>13</v>
      </c>
      <c r="B92" s="10">
        <v>84</v>
      </c>
      <c r="C92" s="1" t="s">
        <v>188</v>
      </c>
      <c r="D92" s="1"/>
      <c r="E92" s="1" t="s">
        <v>98</v>
      </c>
      <c r="F92" s="1" t="s">
        <v>30</v>
      </c>
      <c r="G92" s="1" t="s">
        <v>85</v>
      </c>
      <c r="H92" s="1"/>
    </row>
    <row r="93" spans="1:8" ht="63.75" x14ac:dyDescent="0.25">
      <c r="A93" s="10" t="s">
        <v>13</v>
      </c>
      <c r="B93" s="10">
        <v>85</v>
      </c>
      <c r="C93" s="1" t="s">
        <v>189</v>
      </c>
      <c r="D93" s="12"/>
      <c r="E93" s="2" t="s">
        <v>100</v>
      </c>
      <c r="F93" s="1"/>
      <c r="G93" s="1" t="s">
        <v>85</v>
      </c>
      <c r="H93" s="1"/>
    </row>
    <row r="94" spans="1:8" ht="25.5" x14ac:dyDescent="0.25">
      <c r="A94" s="10" t="s">
        <v>13</v>
      </c>
      <c r="B94" s="10">
        <v>86</v>
      </c>
      <c r="C94" s="12" t="s">
        <v>190</v>
      </c>
      <c r="D94" s="12"/>
      <c r="E94" s="2" t="s">
        <v>100</v>
      </c>
      <c r="F94" s="1"/>
      <c r="G94" s="1" t="s">
        <v>85</v>
      </c>
      <c r="H94" s="1"/>
    </row>
    <row r="95" spans="1:8" ht="38.25" x14ac:dyDescent="0.25">
      <c r="A95" s="10" t="s">
        <v>13</v>
      </c>
      <c r="B95" s="10">
        <v>88</v>
      </c>
      <c r="C95" s="1" t="s">
        <v>191</v>
      </c>
      <c r="D95" s="1"/>
      <c r="E95" s="2" t="s">
        <v>100</v>
      </c>
      <c r="F95" s="1"/>
      <c r="G95" s="1" t="s">
        <v>85</v>
      </c>
      <c r="H95" s="1"/>
    </row>
    <row r="96" spans="1:8" ht="25.5" x14ac:dyDescent="0.25">
      <c r="A96" s="10" t="s">
        <v>13</v>
      </c>
      <c r="B96" s="10">
        <v>89</v>
      </c>
      <c r="C96" s="1" t="s">
        <v>192</v>
      </c>
      <c r="D96" s="1"/>
      <c r="E96" s="2" t="s">
        <v>98</v>
      </c>
      <c r="F96" s="1" t="s">
        <v>30</v>
      </c>
      <c r="G96" s="1" t="s">
        <v>85</v>
      </c>
      <c r="H96" s="1"/>
    </row>
    <row r="97" spans="1:8" ht="25.5" x14ac:dyDescent="0.25">
      <c r="A97" s="10" t="s">
        <v>13</v>
      </c>
      <c r="B97" s="10">
        <v>90</v>
      </c>
      <c r="C97" s="1" t="s">
        <v>193</v>
      </c>
      <c r="D97" s="1"/>
      <c r="E97" s="2" t="s">
        <v>98</v>
      </c>
      <c r="F97" s="1" t="s">
        <v>30</v>
      </c>
      <c r="G97" s="1" t="s">
        <v>85</v>
      </c>
      <c r="H97" s="1"/>
    </row>
    <row r="98" spans="1:8" ht="89.25" x14ac:dyDescent="0.25">
      <c r="A98" s="10" t="s">
        <v>13</v>
      </c>
      <c r="B98" s="10">
        <v>91</v>
      </c>
      <c r="C98" s="1" t="s">
        <v>194</v>
      </c>
      <c r="D98" s="1"/>
      <c r="E98" s="2" t="s">
        <v>100</v>
      </c>
      <c r="F98" s="1"/>
      <c r="G98" s="1" t="s">
        <v>85</v>
      </c>
      <c r="H98" s="1"/>
    </row>
    <row r="99" spans="1:8" ht="38.25" x14ac:dyDescent="0.25">
      <c r="A99" s="10" t="s">
        <v>13</v>
      </c>
      <c r="B99" s="10">
        <v>92</v>
      </c>
      <c r="C99" s="12" t="s">
        <v>195</v>
      </c>
      <c r="D99" s="1"/>
      <c r="E99" s="2" t="s">
        <v>98</v>
      </c>
      <c r="F99" s="1" t="s">
        <v>30</v>
      </c>
      <c r="G99" s="1" t="s">
        <v>84</v>
      </c>
      <c r="H99" s="1"/>
    </row>
    <row r="100" spans="1:8" ht="25.5" x14ac:dyDescent="0.25">
      <c r="A100" s="10" t="s">
        <v>13</v>
      </c>
      <c r="B100" s="10">
        <v>93</v>
      </c>
      <c r="C100" s="1" t="s">
        <v>196</v>
      </c>
      <c r="D100" s="1"/>
      <c r="E100" s="2" t="s">
        <v>98</v>
      </c>
      <c r="F100" s="1" t="s">
        <v>30</v>
      </c>
      <c r="G100" s="1" t="s">
        <v>85</v>
      </c>
      <c r="H100" s="12"/>
    </row>
    <row r="101" spans="1:8" ht="51" x14ac:dyDescent="0.25">
      <c r="A101" s="10" t="s">
        <v>13</v>
      </c>
      <c r="B101" s="10">
        <v>94</v>
      </c>
      <c r="C101" s="12" t="s">
        <v>197</v>
      </c>
      <c r="D101" s="12"/>
      <c r="E101" s="1" t="s">
        <v>98</v>
      </c>
      <c r="F101" s="1" t="s">
        <v>30</v>
      </c>
      <c r="G101" s="1" t="s">
        <v>84</v>
      </c>
      <c r="H101" s="12"/>
    </row>
    <row r="102" spans="1:8" ht="25.5" x14ac:dyDescent="0.25">
      <c r="A102" s="10" t="s">
        <v>13</v>
      </c>
      <c r="B102" s="10">
        <v>96</v>
      </c>
      <c r="C102" s="1" t="s">
        <v>198</v>
      </c>
      <c r="D102" s="1"/>
      <c r="E102" s="2" t="s">
        <v>100</v>
      </c>
      <c r="F102" s="1"/>
      <c r="G102" s="1" t="s">
        <v>85</v>
      </c>
      <c r="H102" s="1"/>
    </row>
    <row r="103" spans="1:8" ht="38.25" x14ac:dyDescent="0.25">
      <c r="A103" s="10" t="s">
        <v>13</v>
      </c>
      <c r="B103" s="10">
        <v>100</v>
      </c>
      <c r="C103" s="1" t="s">
        <v>199</v>
      </c>
      <c r="D103" s="1"/>
      <c r="E103" s="2" t="s">
        <v>100</v>
      </c>
      <c r="F103" s="1"/>
      <c r="G103" s="1" t="s">
        <v>85</v>
      </c>
      <c r="H103" s="1"/>
    </row>
    <row r="104" spans="1:8" x14ac:dyDescent="0.25">
      <c r="A104" s="10" t="s">
        <v>13</v>
      </c>
      <c r="B104" s="10">
        <v>102</v>
      </c>
      <c r="C104" s="12" t="s">
        <v>200</v>
      </c>
      <c r="D104" s="12"/>
      <c r="E104" s="2" t="s">
        <v>100</v>
      </c>
      <c r="F104" s="1"/>
      <c r="G104" s="1" t="s">
        <v>85</v>
      </c>
      <c r="H104" s="12"/>
    </row>
    <row r="105" spans="1:8" ht="25.5" x14ac:dyDescent="0.25">
      <c r="A105" s="10" t="s">
        <v>13</v>
      </c>
      <c r="B105" s="10">
        <v>103</v>
      </c>
      <c r="C105" s="1" t="s">
        <v>201</v>
      </c>
      <c r="D105" s="1"/>
      <c r="E105" s="2" t="s">
        <v>100</v>
      </c>
      <c r="F105" s="1"/>
      <c r="G105" s="1" t="s">
        <v>85</v>
      </c>
      <c r="H105" s="12"/>
    </row>
    <row r="106" spans="1:8" ht="25.5" x14ac:dyDescent="0.25">
      <c r="A106" s="10" t="s">
        <v>13</v>
      </c>
      <c r="B106" s="10">
        <v>104</v>
      </c>
      <c r="C106" s="1" t="s">
        <v>202</v>
      </c>
      <c r="D106" s="1"/>
      <c r="E106" s="2" t="s">
        <v>100</v>
      </c>
      <c r="F106" s="1"/>
      <c r="G106" s="1" t="s">
        <v>85</v>
      </c>
      <c r="H106" s="12"/>
    </row>
    <row r="107" spans="1:8" x14ac:dyDescent="0.25">
      <c r="A107" s="14" t="s">
        <v>13</v>
      </c>
      <c r="B107" s="14" t="s">
        <v>203</v>
      </c>
      <c r="C107" s="15"/>
      <c r="D107" s="15"/>
      <c r="E107" s="15"/>
      <c r="F107" s="15"/>
      <c r="G107" s="47"/>
      <c r="H107" s="15"/>
    </row>
    <row r="108" spans="1:8" ht="25.5" x14ac:dyDescent="0.25">
      <c r="A108" s="10" t="s">
        <v>13</v>
      </c>
      <c r="B108" s="10">
        <v>105</v>
      </c>
      <c r="C108" s="1" t="s">
        <v>204</v>
      </c>
      <c r="D108" s="12"/>
      <c r="E108" s="2" t="s">
        <v>100</v>
      </c>
      <c r="F108" s="49"/>
      <c r="G108" s="1" t="s">
        <v>85</v>
      </c>
      <c r="H108" s="12"/>
    </row>
    <row r="109" spans="1:8" ht="25.5" x14ac:dyDescent="0.25">
      <c r="A109" s="10" t="s">
        <v>13</v>
      </c>
      <c r="B109" s="10">
        <v>106</v>
      </c>
      <c r="C109" s="12" t="s">
        <v>205</v>
      </c>
      <c r="D109" s="25"/>
      <c r="E109" s="2" t="s">
        <v>100</v>
      </c>
      <c r="F109" s="1"/>
      <c r="G109" s="1" t="s">
        <v>85</v>
      </c>
      <c r="H109" s="25"/>
    </row>
    <row r="110" spans="1:8" ht="51" x14ac:dyDescent="0.25">
      <c r="A110" s="10" t="s">
        <v>13</v>
      </c>
      <c r="B110" s="10">
        <v>107</v>
      </c>
      <c r="C110" s="1" t="s">
        <v>206</v>
      </c>
      <c r="D110" s="12"/>
      <c r="E110" s="2" t="s">
        <v>100</v>
      </c>
      <c r="F110" s="49"/>
      <c r="G110" s="1" t="s">
        <v>85</v>
      </c>
      <c r="H110" s="12"/>
    </row>
    <row r="111" spans="1:8" ht="38.25" x14ac:dyDescent="0.25">
      <c r="A111" s="10" t="s">
        <v>13</v>
      </c>
      <c r="B111" s="10">
        <v>108</v>
      </c>
      <c r="C111" s="1" t="s">
        <v>207</v>
      </c>
      <c r="D111" s="12"/>
      <c r="E111" s="2" t="s">
        <v>100</v>
      </c>
      <c r="F111" s="49"/>
      <c r="G111" s="1" t="s">
        <v>85</v>
      </c>
      <c r="H111" s="12"/>
    </row>
    <row r="112" spans="1:8" ht="102" x14ac:dyDescent="0.25">
      <c r="A112" s="10" t="s">
        <v>13</v>
      </c>
      <c r="B112" s="10">
        <v>109</v>
      </c>
      <c r="C112" s="1" t="s">
        <v>208</v>
      </c>
      <c r="D112" s="12"/>
      <c r="E112" s="2" t="s">
        <v>100</v>
      </c>
      <c r="F112" s="49"/>
      <c r="G112" s="1" t="s">
        <v>85</v>
      </c>
      <c r="H112" s="12"/>
    </row>
    <row r="113" spans="1:8" x14ac:dyDescent="0.25">
      <c r="A113" s="14" t="s">
        <v>14</v>
      </c>
      <c r="B113" s="7" t="s">
        <v>209</v>
      </c>
      <c r="C113" s="7"/>
      <c r="D113" s="7"/>
      <c r="E113" s="7"/>
      <c r="F113" s="7"/>
      <c r="G113" s="7"/>
      <c r="H113" s="7"/>
    </row>
    <row r="114" spans="1:8" ht="38.25" x14ac:dyDescent="0.25">
      <c r="A114" s="10" t="s">
        <v>14</v>
      </c>
      <c r="B114" s="10">
        <v>110</v>
      </c>
      <c r="C114" s="1" t="s">
        <v>210</v>
      </c>
      <c r="D114" s="12"/>
      <c r="E114" s="1" t="s">
        <v>98</v>
      </c>
      <c r="F114" s="1" t="s">
        <v>30</v>
      </c>
      <c r="G114" s="1" t="s">
        <v>85</v>
      </c>
      <c r="H114" s="1"/>
    </row>
    <row r="115" spans="1:8" ht="38.25" x14ac:dyDescent="0.25">
      <c r="A115" s="10" t="s">
        <v>14</v>
      </c>
      <c r="B115" s="10">
        <v>111</v>
      </c>
      <c r="C115" s="1" t="s">
        <v>211</v>
      </c>
      <c r="D115" s="12"/>
      <c r="E115" s="1" t="s">
        <v>100</v>
      </c>
      <c r="F115" s="1"/>
      <c r="G115" s="1" t="s">
        <v>85</v>
      </c>
      <c r="H115" s="1"/>
    </row>
    <row r="116" spans="1:8" ht="51" x14ac:dyDescent="0.25">
      <c r="A116" s="10" t="s">
        <v>14</v>
      </c>
      <c r="B116" s="10">
        <v>112</v>
      </c>
      <c r="C116" s="12" t="s">
        <v>212</v>
      </c>
      <c r="D116" s="1"/>
      <c r="E116" s="1" t="s">
        <v>98</v>
      </c>
      <c r="F116" s="1" t="s">
        <v>30</v>
      </c>
      <c r="G116" s="1" t="s">
        <v>84</v>
      </c>
      <c r="H116" s="1"/>
    </row>
    <row r="117" spans="1:8" ht="25.5" x14ac:dyDescent="0.25">
      <c r="A117" s="10" t="s">
        <v>14</v>
      </c>
      <c r="B117" s="10">
        <v>113</v>
      </c>
      <c r="C117" s="1" t="s">
        <v>213</v>
      </c>
      <c r="D117" s="12"/>
      <c r="E117" s="1" t="s">
        <v>98</v>
      </c>
      <c r="F117" s="1" t="s">
        <v>30</v>
      </c>
      <c r="G117" s="1" t="s">
        <v>85</v>
      </c>
      <c r="H117" s="1"/>
    </row>
    <row r="118" spans="1:8" ht="25.5" x14ac:dyDescent="0.25">
      <c r="A118" s="10" t="s">
        <v>14</v>
      </c>
      <c r="B118" s="10">
        <v>114</v>
      </c>
      <c r="C118" s="1" t="s">
        <v>214</v>
      </c>
      <c r="D118" s="12"/>
      <c r="E118" s="1" t="s">
        <v>98</v>
      </c>
      <c r="F118" s="1" t="s">
        <v>32</v>
      </c>
      <c r="G118" s="1" t="s">
        <v>85</v>
      </c>
      <c r="H118" s="1"/>
    </row>
    <row r="119" spans="1:8" ht="38.25" x14ac:dyDescent="0.25">
      <c r="A119" s="10" t="s">
        <v>14</v>
      </c>
      <c r="B119" s="10">
        <v>115</v>
      </c>
      <c r="C119" s="1" t="s">
        <v>215</v>
      </c>
      <c r="D119" s="12"/>
      <c r="E119" s="1" t="s">
        <v>98</v>
      </c>
      <c r="F119" s="1" t="s">
        <v>34</v>
      </c>
      <c r="G119" s="1" t="s">
        <v>85</v>
      </c>
      <c r="H119" s="1"/>
    </row>
    <row r="120" spans="1:8" ht="63.75" x14ac:dyDescent="0.25">
      <c r="A120" s="10" t="s">
        <v>14</v>
      </c>
      <c r="B120" s="10">
        <v>116</v>
      </c>
      <c r="C120" s="12" t="s">
        <v>216</v>
      </c>
      <c r="D120" s="12"/>
      <c r="E120" s="1" t="s">
        <v>98</v>
      </c>
      <c r="F120" s="1" t="s">
        <v>30</v>
      </c>
      <c r="G120" s="1" t="s">
        <v>84</v>
      </c>
      <c r="H120" s="1"/>
    </row>
    <row r="121" spans="1:8" ht="38.25" x14ac:dyDescent="0.25">
      <c r="A121" s="10" t="s">
        <v>14</v>
      </c>
      <c r="B121" s="10">
        <v>117</v>
      </c>
      <c r="C121" s="1" t="s">
        <v>217</v>
      </c>
      <c r="D121" s="1"/>
      <c r="E121" s="2" t="s">
        <v>98</v>
      </c>
      <c r="F121" s="2" t="s">
        <v>34</v>
      </c>
      <c r="G121" s="1" t="s">
        <v>85</v>
      </c>
      <c r="H121" s="2"/>
    </row>
    <row r="122" spans="1:8" ht="38.25" x14ac:dyDescent="0.25">
      <c r="A122" s="10" t="s">
        <v>14</v>
      </c>
      <c r="B122" s="10">
        <v>118</v>
      </c>
      <c r="C122" s="1" t="s">
        <v>218</v>
      </c>
      <c r="D122" s="1"/>
      <c r="E122" s="2" t="s">
        <v>98</v>
      </c>
      <c r="F122" s="2" t="s">
        <v>30</v>
      </c>
      <c r="G122" s="1" t="s">
        <v>85</v>
      </c>
      <c r="H122" s="2"/>
    </row>
    <row r="123" spans="1:8" x14ac:dyDescent="0.25">
      <c r="A123" s="14" t="s">
        <v>14</v>
      </c>
      <c r="B123" s="14" t="s">
        <v>219</v>
      </c>
      <c r="C123" s="15"/>
      <c r="D123" s="15"/>
      <c r="E123" s="15"/>
      <c r="F123" s="15"/>
      <c r="G123" s="15"/>
      <c r="H123" s="14"/>
    </row>
    <row r="124" spans="1:8" ht="76.5" x14ac:dyDescent="0.25">
      <c r="A124" s="10" t="s">
        <v>14</v>
      </c>
      <c r="B124" s="10">
        <v>119</v>
      </c>
      <c r="C124" s="12" t="s">
        <v>220</v>
      </c>
      <c r="D124" s="1"/>
      <c r="E124" s="1" t="s">
        <v>98</v>
      </c>
      <c r="F124" s="1" t="s">
        <v>30</v>
      </c>
      <c r="G124" s="1" t="s">
        <v>84</v>
      </c>
      <c r="H124" s="48"/>
    </row>
    <row r="125" spans="1:8" ht="51" x14ac:dyDescent="0.25">
      <c r="A125" s="10" t="s">
        <v>14</v>
      </c>
      <c r="B125" s="10">
        <v>120</v>
      </c>
      <c r="C125" s="12" t="s">
        <v>221</v>
      </c>
      <c r="D125" s="1"/>
      <c r="E125" s="1" t="s">
        <v>98</v>
      </c>
      <c r="F125" s="1" t="s">
        <v>30</v>
      </c>
      <c r="G125" s="1" t="s">
        <v>84</v>
      </c>
      <c r="H125" s="48"/>
    </row>
    <row r="126" spans="1:8" ht="38.25" x14ac:dyDescent="0.25">
      <c r="A126" s="10" t="s">
        <v>14</v>
      </c>
      <c r="B126" s="10">
        <v>121</v>
      </c>
      <c r="C126" s="1" t="s">
        <v>222</v>
      </c>
      <c r="D126" s="1"/>
      <c r="E126" s="1" t="s">
        <v>98</v>
      </c>
      <c r="F126" s="1" t="s">
        <v>34</v>
      </c>
      <c r="G126" s="1" t="s">
        <v>85</v>
      </c>
      <c r="H126" s="48"/>
    </row>
    <row r="127" spans="1:8" ht="63.75" x14ac:dyDescent="0.25">
      <c r="A127" s="10" t="s">
        <v>14</v>
      </c>
      <c r="B127" s="10">
        <v>122</v>
      </c>
      <c r="C127" s="12" t="s">
        <v>223</v>
      </c>
      <c r="D127" s="12"/>
      <c r="E127" s="1" t="s">
        <v>98</v>
      </c>
      <c r="F127" s="1" t="s">
        <v>34</v>
      </c>
      <c r="G127" s="1" t="s">
        <v>84</v>
      </c>
      <c r="H127" s="48"/>
    </row>
    <row r="128" spans="1:8" ht="25.5" x14ac:dyDescent="0.25">
      <c r="A128" s="10" t="s">
        <v>14</v>
      </c>
      <c r="B128" s="10">
        <v>123</v>
      </c>
      <c r="C128" s="1" t="s">
        <v>224</v>
      </c>
      <c r="D128" s="1"/>
      <c r="E128" s="1" t="s">
        <v>98</v>
      </c>
      <c r="F128" s="1" t="s">
        <v>30</v>
      </c>
      <c r="G128" s="1" t="s">
        <v>85</v>
      </c>
      <c r="H128" s="48"/>
    </row>
    <row r="129" spans="1:8" ht="38.25" x14ac:dyDescent="0.25">
      <c r="A129" s="10" t="s">
        <v>14</v>
      </c>
      <c r="B129" s="10">
        <v>124</v>
      </c>
      <c r="C129" s="1" t="s">
        <v>225</v>
      </c>
      <c r="D129" s="1"/>
      <c r="E129" s="1" t="s">
        <v>98</v>
      </c>
      <c r="F129" s="1" t="s">
        <v>30</v>
      </c>
      <c r="G129" s="1" t="s">
        <v>85</v>
      </c>
      <c r="H129" s="48"/>
    </row>
    <row r="130" spans="1:8" ht="38.25" x14ac:dyDescent="0.25">
      <c r="A130" s="10" t="s">
        <v>14</v>
      </c>
      <c r="B130" s="10">
        <v>125</v>
      </c>
      <c r="C130" s="1" t="s">
        <v>226</v>
      </c>
      <c r="D130" s="1"/>
      <c r="E130" s="1" t="s">
        <v>98</v>
      </c>
      <c r="F130" s="1" t="s">
        <v>34</v>
      </c>
      <c r="G130" s="1" t="s">
        <v>85</v>
      </c>
      <c r="H130" s="48"/>
    </row>
    <row r="131" spans="1:8" ht="38.25" x14ac:dyDescent="0.25">
      <c r="A131" s="10" t="s">
        <v>14</v>
      </c>
      <c r="B131" s="10">
        <v>126</v>
      </c>
      <c r="C131" s="1" t="s">
        <v>227</v>
      </c>
      <c r="D131" s="1"/>
      <c r="E131" s="1" t="s">
        <v>98</v>
      </c>
      <c r="F131" s="1" t="s">
        <v>34</v>
      </c>
      <c r="G131" s="1" t="s">
        <v>85</v>
      </c>
      <c r="H131" s="48"/>
    </row>
    <row r="132" spans="1:8" ht="38.25" x14ac:dyDescent="0.25">
      <c r="A132" s="10" t="s">
        <v>14</v>
      </c>
      <c r="B132" s="10">
        <v>127</v>
      </c>
      <c r="C132" s="1" t="s">
        <v>228</v>
      </c>
      <c r="D132" s="1"/>
      <c r="E132" s="1" t="s">
        <v>98</v>
      </c>
      <c r="F132" s="1" t="s">
        <v>30</v>
      </c>
      <c r="G132" s="1" t="s">
        <v>85</v>
      </c>
      <c r="H132" s="48"/>
    </row>
    <row r="133" spans="1:8" ht="38.25" x14ac:dyDescent="0.25">
      <c r="A133" s="10" t="s">
        <v>14</v>
      </c>
      <c r="B133" s="10">
        <v>128</v>
      </c>
      <c r="C133" s="1" t="s">
        <v>229</v>
      </c>
      <c r="D133" s="1"/>
      <c r="E133" s="1" t="s">
        <v>98</v>
      </c>
      <c r="F133" s="1" t="s">
        <v>34</v>
      </c>
      <c r="G133" s="1" t="s">
        <v>85</v>
      </c>
      <c r="H133" s="48"/>
    </row>
    <row r="134" spans="1:8" ht="25.5" x14ac:dyDescent="0.25">
      <c r="A134" s="10" t="s">
        <v>14</v>
      </c>
      <c r="B134" s="10">
        <v>129</v>
      </c>
      <c r="C134" s="1" t="s">
        <v>230</v>
      </c>
      <c r="D134" s="1"/>
      <c r="E134" s="1" t="s">
        <v>98</v>
      </c>
      <c r="F134" s="1" t="s">
        <v>34</v>
      </c>
      <c r="G134" s="1" t="s">
        <v>85</v>
      </c>
      <c r="H134" s="48"/>
    </row>
    <row r="135" spans="1:8" ht="89.25" x14ac:dyDescent="0.25">
      <c r="A135" s="10" t="s">
        <v>14</v>
      </c>
      <c r="B135" s="10">
        <v>130</v>
      </c>
      <c r="C135" s="12" t="s">
        <v>231</v>
      </c>
      <c r="D135" s="1"/>
      <c r="E135" s="1" t="s">
        <v>98</v>
      </c>
      <c r="F135" s="1" t="s">
        <v>30</v>
      </c>
      <c r="G135" s="1" t="s">
        <v>84</v>
      </c>
      <c r="H135" s="48"/>
    </row>
    <row r="136" spans="1:8" ht="25.5" x14ac:dyDescent="0.25">
      <c r="A136" s="10" t="s">
        <v>14</v>
      </c>
      <c r="B136" s="10">
        <v>131</v>
      </c>
      <c r="C136" s="1" t="s">
        <v>232</v>
      </c>
      <c r="D136" s="1"/>
      <c r="E136" s="1" t="s">
        <v>100</v>
      </c>
      <c r="F136" s="1"/>
      <c r="G136" s="1" t="s">
        <v>85</v>
      </c>
      <c r="H136" s="48"/>
    </row>
    <row r="137" spans="1:8" ht="51" x14ac:dyDescent="0.25">
      <c r="A137" s="10" t="s">
        <v>14</v>
      </c>
      <c r="B137" s="10">
        <v>132</v>
      </c>
      <c r="C137" s="1" t="s">
        <v>233</v>
      </c>
      <c r="D137" s="1"/>
      <c r="E137" s="1" t="s">
        <v>98</v>
      </c>
      <c r="F137" s="1" t="s">
        <v>30</v>
      </c>
      <c r="G137" s="1" t="s">
        <v>85</v>
      </c>
      <c r="H137" s="48"/>
    </row>
    <row r="138" spans="1:8" ht="38.25" x14ac:dyDescent="0.25">
      <c r="A138" s="10" t="s">
        <v>14</v>
      </c>
      <c r="B138" s="10">
        <v>133</v>
      </c>
      <c r="C138" s="1" t="s">
        <v>234</v>
      </c>
      <c r="D138" s="1"/>
      <c r="E138" s="1" t="s">
        <v>98</v>
      </c>
      <c r="F138" s="1" t="s">
        <v>30</v>
      </c>
      <c r="G138" s="1" t="s">
        <v>85</v>
      </c>
      <c r="H138" s="48"/>
    </row>
    <row r="139" spans="1:8" ht="38.25" x14ac:dyDescent="0.25">
      <c r="A139" s="10" t="s">
        <v>14</v>
      </c>
      <c r="B139" s="10">
        <v>134</v>
      </c>
      <c r="C139" s="1" t="s">
        <v>235</v>
      </c>
      <c r="D139" s="1"/>
      <c r="E139" s="1" t="s">
        <v>98</v>
      </c>
      <c r="F139" s="1" t="s">
        <v>32</v>
      </c>
      <c r="G139" s="1" t="s">
        <v>85</v>
      </c>
      <c r="H139" s="48"/>
    </row>
    <row r="140" spans="1:8" ht="51" x14ac:dyDescent="0.25">
      <c r="A140" s="10" t="s">
        <v>14</v>
      </c>
      <c r="B140" s="10">
        <v>135</v>
      </c>
      <c r="C140" s="1" t="s">
        <v>236</v>
      </c>
      <c r="D140" s="1"/>
      <c r="E140" s="1" t="s">
        <v>98</v>
      </c>
      <c r="F140" s="1" t="s">
        <v>32</v>
      </c>
      <c r="G140" s="1" t="s">
        <v>85</v>
      </c>
      <c r="H140" s="48"/>
    </row>
    <row r="141" spans="1:8" x14ac:dyDescent="0.25">
      <c r="A141" s="14" t="s">
        <v>14</v>
      </c>
      <c r="B141" s="14" t="s">
        <v>237</v>
      </c>
      <c r="C141" s="15"/>
      <c r="D141" s="15"/>
      <c r="E141" s="15"/>
      <c r="F141" s="15"/>
      <c r="G141" s="15"/>
      <c r="H141" s="15"/>
    </row>
    <row r="142" spans="1:8" ht="25.5" x14ac:dyDescent="0.25">
      <c r="A142" s="10" t="s">
        <v>14</v>
      </c>
      <c r="B142" s="10">
        <v>136</v>
      </c>
      <c r="C142" s="1" t="s">
        <v>238</v>
      </c>
      <c r="D142" s="1"/>
      <c r="E142" s="1" t="s">
        <v>100</v>
      </c>
      <c r="F142" s="1"/>
      <c r="G142" s="1" t="s">
        <v>85</v>
      </c>
      <c r="H142" s="1"/>
    </row>
    <row r="143" spans="1:8" x14ac:dyDescent="0.25">
      <c r="A143" s="10" t="s">
        <v>14</v>
      </c>
      <c r="B143" s="10">
        <v>137</v>
      </c>
      <c r="C143" s="1" t="s">
        <v>239</v>
      </c>
      <c r="D143" s="12"/>
      <c r="E143" s="1" t="s">
        <v>100</v>
      </c>
      <c r="F143" s="1"/>
      <c r="G143" s="1" t="s">
        <v>85</v>
      </c>
      <c r="H143" s="1"/>
    </row>
    <row r="144" spans="1:8" x14ac:dyDescent="0.25">
      <c r="A144" s="10" t="s">
        <v>14</v>
      </c>
      <c r="B144" s="10">
        <v>139</v>
      </c>
      <c r="C144" s="12" t="s">
        <v>240</v>
      </c>
      <c r="D144" s="1"/>
      <c r="E144" s="1" t="s">
        <v>98</v>
      </c>
      <c r="F144" s="1" t="s">
        <v>30</v>
      </c>
      <c r="G144" s="1" t="s">
        <v>85</v>
      </c>
      <c r="H144" s="1"/>
    </row>
    <row r="145" spans="1:8" ht="38.25" x14ac:dyDescent="0.25">
      <c r="A145" s="10" t="s">
        <v>14</v>
      </c>
      <c r="B145" s="10">
        <v>140</v>
      </c>
      <c r="C145" s="4" t="s">
        <v>241</v>
      </c>
      <c r="D145" s="4"/>
      <c r="E145" s="4" t="s">
        <v>98</v>
      </c>
      <c r="F145" s="4" t="s">
        <v>34</v>
      </c>
      <c r="G145" s="4" t="s">
        <v>85</v>
      </c>
      <c r="H145" s="4"/>
    </row>
    <row r="146" spans="1:8" ht="25.5" x14ac:dyDescent="0.25">
      <c r="A146" s="10" t="s">
        <v>14</v>
      </c>
      <c r="B146" s="10">
        <v>141</v>
      </c>
      <c r="C146" s="1" t="s">
        <v>242</v>
      </c>
      <c r="D146" s="1"/>
      <c r="E146" s="1" t="s">
        <v>98</v>
      </c>
      <c r="F146" s="1" t="s">
        <v>30</v>
      </c>
      <c r="G146" s="1" t="s">
        <v>85</v>
      </c>
      <c r="H146" s="1"/>
    </row>
    <row r="147" spans="1:8" ht="25.5" x14ac:dyDescent="0.25">
      <c r="A147" s="10" t="s">
        <v>14</v>
      </c>
      <c r="B147" s="10">
        <v>142</v>
      </c>
      <c r="C147" s="1" t="s">
        <v>243</v>
      </c>
      <c r="D147" s="1"/>
      <c r="E147" s="1" t="s">
        <v>98</v>
      </c>
      <c r="F147" s="1" t="s">
        <v>34</v>
      </c>
      <c r="G147" s="1" t="s">
        <v>85</v>
      </c>
      <c r="H147" s="1"/>
    </row>
    <row r="148" spans="1:8" ht="25.5" x14ac:dyDescent="0.25">
      <c r="A148" s="10" t="s">
        <v>14</v>
      </c>
      <c r="B148" s="10">
        <v>143</v>
      </c>
      <c r="C148" s="1" t="s">
        <v>244</v>
      </c>
      <c r="D148" s="12"/>
      <c r="E148" s="1" t="s">
        <v>98</v>
      </c>
      <c r="F148" s="1" t="s">
        <v>30</v>
      </c>
      <c r="G148" s="1" t="s">
        <v>85</v>
      </c>
      <c r="H148" s="12"/>
    </row>
    <row r="149" spans="1:8" x14ac:dyDescent="0.25">
      <c r="A149" s="14" t="s">
        <v>14</v>
      </c>
      <c r="B149" s="14" t="s">
        <v>245</v>
      </c>
      <c r="C149" s="15"/>
      <c r="D149" s="15"/>
      <c r="E149" s="15"/>
      <c r="F149" s="15"/>
      <c r="G149" s="15"/>
      <c r="H149" s="15"/>
    </row>
    <row r="150" spans="1:8" ht="25.5" x14ac:dyDescent="0.25">
      <c r="A150" s="10" t="s">
        <v>14</v>
      </c>
      <c r="B150" s="10">
        <v>144</v>
      </c>
      <c r="C150" s="12" t="s">
        <v>246</v>
      </c>
      <c r="D150" s="1"/>
      <c r="E150" s="1" t="s">
        <v>98</v>
      </c>
      <c r="F150" s="1" t="s">
        <v>30</v>
      </c>
      <c r="G150" s="1" t="s">
        <v>85</v>
      </c>
      <c r="H150" s="12"/>
    </row>
    <row r="151" spans="1:8" ht="25.5" x14ac:dyDescent="0.25">
      <c r="A151" s="10" t="s">
        <v>14</v>
      </c>
      <c r="B151" s="10">
        <v>145</v>
      </c>
      <c r="C151" s="1" t="s">
        <v>247</v>
      </c>
      <c r="D151" s="1"/>
      <c r="E151" s="1" t="s">
        <v>100</v>
      </c>
      <c r="F151" s="1"/>
      <c r="G151" s="1" t="s">
        <v>85</v>
      </c>
      <c r="H151" s="1"/>
    </row>
    <row r="152" spans="1:8" ht="25.5" x14ac:dyDescent="0.25">
      <c r="A152" s="10" t="s">
        <v>14</v>
      </c>
      <c r="B152" s="10">
        <v>146</v>
      </c>
      <c r="C152" s="1" t="s">
        <v>248</v>
      </c>
      <c r="D152" s="12"/>
      <c r="E152" s="1" t="s">
        <v>98</v>
      </c>
      <c r="F152" s="1" t="s">
        <v>32</v>
      </c>
      <c r="G152" s="1" t="s">
        <v>85</v>
      </c>
      <c r="H152" s="12"/>
    </row>
    <row r="153" spans="1:8" ht="63.75" x14ac:dyDescent="0.25">
      <c r="A153" s="10" t="s">
        <v>14</v>
      </c>
      <c r="B153" s="10">
        <v>147</v>
      </c>
      <c r="C153" s="12" t="s">
        <v>249</v>
      </c>
      <c r="D153" s="1"/>
      <c r="E153" s="1" t="s">
        <v>98</v>
      </c>
      <c r="F153" s="1" t="s">
        <v>34</v>
      </c>
      <c r="G153" s="1" t="s">
        <v>84</v>
      </c>
      <c r="H153" s="1"/>
    </row>
    <row r="154" spans="1:8" x14ac:dyDescent="0.25">
      <c r="A154" s="14" t="s">
        <v>14</v>
      </c>
      <c r="B154" s="14" t="s">
        <v>250</v>
      </c>
      <c r="C154" s="14"/>
      <c r="D154" s="14"/>
      <c r="E154" s="14"/>
      <c r="F154" s="14"/>
      <c r="G154" s="14"/>
      <c r="H154" s="14"/>
    </row>
    <row r="155" spans="1:8" ht="25.5" x14ac:dyDescent="0.25">
      <c r="A155" s="10" t="s">
        <v>14</v>
      </c>
      <c r="B155" s="10">
        <v>148</v>
      </c>
      <c r="C155" s="1" t="s">
        <v>251</v>
      </c>
      <c r="D155" s="12"/>
      <c r="E155" s="1" t="s">
        <v>98</v>
      </c>
      <c r="F155" s="1" t="s">
        <v>30</v>
      </c>
      <c r="G155" s="1" t="s">
        <v>85</v>
      </c>
      <c r="H155" s="1"/>
    </row>
    <row r="156" spans="1:8" ht="25.5" x14ac:dyDescent="0.25">
      <c r="A156" s="10" t="s">
        <v>14</v>
      </c>
      <c r="B156" s="10">
        <v>149</v>
      </c>
      <c r="C156" s="1" t="s">
        <v>252</v>
      </c>
      <c r="D156" s="12"/>
      <c r="E156" s="1" t="s">
        <v>98</v>
      </c>
      <c r="F156" s="1" t="s">
        <v>30</v>
      </c>
      <c r="G156" s="1" t="s">
        <v>85</v>
      </c>
      <c r="H156" s="1"/>
    </row>
    <row r="157" spans="1:8" ht="38.25" x14ac:dyDescent="0.25">
      <c r="A157" s="10" t="s">
        <v>14</v>
      </c>
      <c r="B157" s="10">
        <v>150</v>
      </c>
      <c r="C157" s="1" t="s">
        <v>253</v>
      </c>
      <c r="D157" s="12"/>
      <c r="E157" s="2" t="s">
        <v>100</v>
      </c>
      <c r="F157" s="1"/>
      <c r="G157" s="1" t="s">
        <v>85</v>
      </c>
      <c r="H157" s="12"/>
    </row>
    <row r="158" spans="1:8" ht="25.5" x14ac:dyDescent="0.25">
      <c r="A158" s="10" t="s">
        <v>14</v>
      </c>
      <c r="B158" s="10">
        <v>151</v>
      </c>
      <c r="C158" s="1" t="s">
        <v>254</v>
      </c>
      <c r="D158" s="1"/>
      <c r="E158" s="1" t="s">
        <v>98</v>
      </c>
      <c r="F158" s="1" t="s">
        <v>30</v>
      </c>
      <c r="G158" s="1" t="s">
        <v>85</v>
      </c>
      <c r="H158" s="1"/>
    </row>
    <row r="159" spans="1:8" ht="25.5" x14ac:dyDescent="0.25">
      <c r="A159" s="10" t="s">
        <v>14</v>
      </c>
      <c r="B159" s="10">
        <v>152</v>
      </c>
      <c r="C159" s="1" t="s">
        <v>255</v>
      </c>
      <c r="D159" s="1"/>
      <c r="E159" s="17" t="s">
        <v>98</v>
      </c>
      <c r="F159" s="1" t="s">
        <v>32</v>
      </c>
      <c r="G159" s="1" t="s">
        <v>85</v>
      </c>
      <c r="H159" s="1"/>
    </row>
    <row r="160" spans="1:8" ht="25.5" x14ac:dyDescent="0.25">
      <c r="A160" s="10" t="s">
        <v>14</v>
      </c>
      <c r="B160" s="10">
        <v>153</v>
      </c>
      <c r="C160" s="1" t="s">
        <v>256</v>
      </c>
      <c r="D160" s="1"/>
      <c r="E160" s="17" t="s">
        <v>98</v>
      </c>
      <c r="F160" s="1" t="s">
        <v>30</v>
      </c>
      <c r="G160" s="1" t="s">
        <v>85</v>
      </c>
      <c r="H160" s="1"/>
    </row>
    <row r="161" spans="1:8" ht="25.5" x14ac:dyDescent="0.25">
      <c r="A161" s="10" t="s">
        <v>14</v>
      </c>
      <c r="B161" s="10">
        <v>154</v>
      </c>
      <c r="C161" s="1" t="s">
        <v>257</v>
      </c>
      <c r="D161" s="1"/>
      <c r="E161" s="17" t="s">
        <v>98</v>
      </c>
      <c r="F161" s="1" t="s">
        <v>30</v>
      </c>
      <c r="G161" s="1" t="s">
        <v>85</v>
      </c>
      <c r="H161" s="1"/>
    </row>
    <row r="162" spans="1:8" ht="25.5" x14ac:dyDescent="0.25">
      <c r="A162" s="10" t="s">
        <v>14</v>
      </c>
      <c r="B162" s="10">
        <v>155</v>
      </c>
      <c r="C162" s="1" t="s">
        <v>258</v>
      </c>
      <c r="D162" s="1"/>
      <c r="E162" s="1" t="s">
        <v>98</v>
      </c>
      <c r="F162" s="1" t="s">
        <v>34</v>
      </c>
      <c r="G162" s="1" t="s">
        <v>85</v>
      </c>
      <c r="H162" s="1"/>
    </row>
    <row r="163" spans="1:8" ht="38.25" x14ac:dyDescent="0.25">
      <c r="A163" s="10" t="s">
        <v>14</v>
      </c>
      <c r="B163" s="10">
        <v>156</v>
      </c>
      <c r="C163" s="1" t="s">
        <v>259</v>
      </c>
      <c r="D163" s="12"/>
      <c r="E163" s="1" t="s">
        <v>98</v>
      </c>
      <c r="F163" s="1" t="s">
        <v>34</v>
      </c>
      <c r="G163" s="1" t="s">
        <v>85</v>
      </c>
      <c r="H163" s="12"/>
    </row>
    <row r="164" spans="1:8" ht="25.5" x14ac:dyDescent="0.25">
      <c r="A164" s="10" t="s">
        <v>14</v>
      </c>
      <c r="B164" s="10">
        <v>157</v>
      </c>
      <c r="C164" s="12" t="s">
        <v>260</v>
      </c>
      <c r="D164" s="12"/>
      <c r="E164" s="1" t="s">
        <v>98</v>
      </c>
      <c r="F164" s="1" t="s">
        <v>34</v>
      </c>
      <c r="G164" s="1" t="s">
        <v>85</v>
      </c>
      <c r="H164" s="12"/>
    </row>
    <row r="165" spans="1:8" ht="25.5" x14ac:dyDescent="0.25">
      <c r="A165" s="10" t="s">
        <v>14</v>
      </c>
      <c r="B165" s="10">
        <v>158</v>
      </c>
      <c r="C165" s="1" t="s">
        <v>261</v>
      </c>
      <c r="D165" s="1"/>
      <c r="E165" s="17" t="s">
        <v>98</v>
      </c>
      <c r="F165" s="1" t="s">
        <v>30</v>
      </c>
      <c r="G165" s="1" t="s">
        <v>85</v>
      </c>
      <c r="H165" s="1"/>
    </row>
    <row r="166" spans="1:8" ht="51" x14ac:dyDescent="0.25">
      <c r="A166" s="10" t="s">
        <v>14</v>
      </c>
      <c r="B166" s="10">
        <v>159</v>
      </c>
      <c r="C166" s="1" t="s">
        <v>262</v>
      </c>
      <c r="D166" s="1"/>
      <c r="E166" s="17" t="s">
        <v>98</v>
      </c>
      <c r="F166" s="1" t="s">
        <v>30</v>
      </c>
      <c r="G166" s="1" t="s">
        <v>85</v>
      </c>
      <c r="H166" s="12"/>
    </row>
    <row r="167" spans="1:8" ht="63.75" x14ac:dyDescent="0.25">
      <c r="A167" s="10" t="s">
        <v>14</v>
      </c>
      <c r="B167" s="10">
        <v>160</v>
      </c>
      <c r="C167" s="12" t="s">
        <v>263</v>
      </c>
      <c r="D167" s="1"/>
      <c r="E167" s="1" t="s">
        <v>98</v>
      </c>
      <c r="F167" s="1" t="s">
        <v>30</v>
      </c>
      <c r="G167" s="1" t="s">
        <v>84</v>
      </c>
      <c r="H167" s="1"/>
    </row>
    <row r="168" spans="1:8" ht="25.5" x14ac:dyDescent="0.25">
      <c r="A168" s="10" t="s">
        <v>14</v>
      </c>
      <c r="B168" s="10">
        <v>161</v>
      </c>
      <c r="C168" s="1" t="s">
        <v>264</v>
      </c>
      <c r="D168" s="1"/>
      <c r="E168" s="1" t="s">
        <v>98</v>
      </c>
      <c r="F168" s="1" t="s">
        <v>32</v>
      </c>
      <c r="G168" s="1" t="s">
        <v>85</v>
      </c>
      <c r="H168" s="1"/>
    </row>
    <row r="169" spans="1:8" ht="25.5" x14ac:dyDescent="0.25">
      <c r="A169" s="10" t="s">
        <v>14</v>
      </c>
      <c r="B169" s="10">
        <v>162</v>
      </c>
      <c r="C169" s="1" t="s">
        <v>265</v>
      </c>
      <c r="D169" s="12"/>
      <c r="E169" s="1" t="s">
        <v>100</v>
      </c>
      <c r="F169" s="1"/>
      <c r="G169" s="1" t="s">
        <v>85</v>
      </c>
      <c r="H169" s="12"/>
    </row>
    <row r="170" spans="1:8" ht="25.5" x14ac:dyDescent="0.25">
      <c r="A170" s="10" t="s">
        <v>14</v>
      </c>
      <c r="B170" s="10">
        <v>163</v>
      </c>
      <c r="C170" s="1" t="s">
        <v>266</v>
      </c>
      <c r="D170" s="1"/>
      <c r="E170" s="1" t="s">
        <v>100</v>
      </c>
      <c r="F170" s="1"/>
      <c r="G170" s="1" t="s">
        <v>85</v>
      </c>
      <c r="H170" s="1"/>
    </row>
    <row r="171" spans="1:8" ht="25.5" x14ac:dyDescent="0.25">
      <c r="A171" s="10" t="s">
        <v>14</v>
      </c>
      <c r="B171" s="10">
        <v>164</v>
      </c>
      <c r="C171" s="1" t="s">
        <v>267</v>
      </c>
      <c r="D171" s="1"/>
      <c r="E171" s="1" t="s">
        <v>98</v>
      </c>
      <c r="F171" s="1" t="s">
        <v>30</v>
      </c>
      <c r="G171" s="1" t="s">
        <v>85</v>
      </c>
      <c r="H171" s="1"/>
    </row>
    <row r="172" spans="1:8" ht="38.25" x14ac:dyDescent="0.25">
      <c r="A172" s="10" t="s">
        <v>14</v>
      </c>
      <c r="B172" s="10">
        <v>165</v>
      </c>
      <c r="C172" s="1" t="s">
        <v>268</v>
      </c>
      <c r="D172" s="12"/>
      <c r="E172" s="2" t="s">
        <v>98</v>
      </c>
      <c r="F172" s="2" t="s">
        <v>30</v>
      </c>
      <c r="G172" s="2" t="s">
        <v>85</v>
      </c>
      <c r="H172" s="1"/>
    </row>
    <row r="173" spans="1:8" ht="25.5" x14ac:dyDescent="0.25">
      <c r="A173" s="10" t="s">
        <v>14</v>
      </c>
      <c r="B173" s="10">
        <v>166</v>
      </c>
      <c r="C173" s="1" t="s">
        <v>269</v>
      </c>
      <c r="D173" s="1"/>
      <c r="E173" s="1" t="s">
        <v>98</v>
      </c>
      <c r="F173" s="1" t="s">
        <v>34</v>
      </c>
      <c r="G173" s="1" t="s">
        <v>85</v>
      </c>
      <c r="H173" s="1"/>
    </row>
    <row r="174" spans="1:8" ht="38.25" x14ac:dyDescent="0.25">
      <c r="A174" s="10" t="s">
        <v>14</v>
      </c>
      <c r="B174" s="10">
        <v>167</v>
      </c>
      <c r="C174" s="1" t="s">
        <v>270</v>
      </c>
      <c r="D174" s="1"/>
      <c r="E174" s="1" t="s">
        <v>98</v>
      </c>
      <c r="F174" s="1" t="s">
        <v>32</v>
      </c>
      <c r="G174" s="1" t="s">
        <v>85</v>
      </c>
      <c r="H174" s="1"/>
    </row>
    <row r="175" spans="1:8" ht="38.25" x14ac:dyDescent="0.25">
      <c r="A175" s="10" t="s">
        <v>14</v>
      </c>
      <c r="B175" s="10">
        <v>168</v>
      </c>
      <c r="C175" s="1" t="s">
        <v>271</v>
      </c>
      <c r="D175" s="1"/>
      <c r="E175" s="1" t="s">
        <v>98</v>
      </c>
      <c r="F175" s="1" t="s">
        <v>30</v>
      </c>
      <c r="G175" s="1" t="s">
        <v>85</v>
      </c>
      <c r="H175" s="1"/>
    </row>
    <row r="176" spans="1:8" x14ac:dyDescent="0.25">
      <c r="A176" s="14" t="s">
        <v>14</v>
      </c>
      <c r="B176" s="14" t="s">
        <v>272</v>
      </c>
      <c r="C176" s="14"/>
      <c r="D176" s="14"/>
      <c r="E176" s="14"/>
      <c r="F176" s="14"/>
      <c r="G176" s="14"/>
      <c r="H176" s="14"/>
    </row>
    <row r="177" spans="1:8" ht="25.5" x14ac:dyDescent="0.25">
      <c r="A177" s="10" t="s">
        <v>14</v>
      </c>
      <c r="B177" s="10">
        <v>169</v>
      </c>
      <c r="C177" s="1" t="s">
        <v>273</v>
      </c>
      <c r="D177" s="1"/>
      <c r="E177" s="1" t="s">
        <v>98</v>
      </c>
      <c r="F177" s="1" t="s">
        <v>32</v>
      </c>
      <c r="G177" s="1" t="s">
        <v>85</v>
      </c>
      <c r="H177" s="1"/>
    </row>
    <row r="178" spans="1:8" ht="25.5" x14ac:dyDescent="0.25">
      <c r="A178" s="10" t="s">
        <v>14</v>
      </c>
      <c r="B178" s="10">
        <v>170</v>
      </c>
      <c r="C178" s="1" t="s">
        <v>274</v>
      </c>
      <c r="D178" s="1"/>
      <c r="E178" s="1" t="s">
        <v>98</v>
      </c>
      <c r="F178" s="1" t="s">
        <v>34</v>
      </c>
      <c r="G178" s="1" t="s">
        <v>85</v>
      </c>
      <c r="H178" s="1"/>
    </row>
    <row r="179" spans="1:8" ht="63.75" x14ac:dyDescent="0.25">
      <c r="A179" s="10" t="s">
        <v>14</v>
      </c>
      <c r="B179" s="10">
        <v>171</v>
      </c>
      <c r="C179" s="12" t="s">
        <v>275</v>
      </c>
      <c r="D179" s="12"/>
      <c r="E179" s="1" t="s">
        <v>98</v>
      </c>
      <c r="F179" s="1" t="s">
        <v>30</v>
      </c>
      <c r="G179" s="1" t="s">
        <v>84</v>
      </c>
      <c r="H179" s="12"/>
    </row>
    <row r="180" spans="1:8" ht="38.25" x14ac:dyDescent="0.25">
      <c r="A180" s="10" t="s">
        <v>14</v>
      </c>
      <c r="B180" s="10">
        <v>172</v>
      </c>
      <c r="C180" s="12" t="s">
        <v>276</v>
      </c>
      <c r="D180" s="1"/>
      <c r="E180" s="1" t="s">
        <v>98</v>
      </c>
      <c r="F180" s="1" t="s">
        <v>30</v>
      </c>
      <c r="G180" s="1" t="s">
        <v>84</v>
      </c>
      <c r="H180" s="1"/>
    </row>
    <row r="181" spans="1:8" ht="38.25" x14ac:dyDescent="0.25">
      <c r="A181" s="10" t="s">
        <v>14</v>
      </c>
      <c r="B181" s="10">
        <v>173</v>
      </c>
      <c r="C181" s="1" t="s">
        <v>277</v>
      </c>
      <c r="D181" s="1"/>
      <c r="E181" s="17" t="s">
        <v>98</v>
      </c>
      <c r="F181" s="1" t="s">
        <v>34</v>
      </c>
      <c r="G181" s="1" t="s">
        <v>85</v>
      </c>
      <c r="H181" s="1"/>
    </row>
    <row r="182" spans="1:8" x14ac:dyDescent="0.25">
      <c r="A182" s="14" t="s">
        <v>14</v>
      </c>
      <c r="B182" s="14" t="s">
        <v>278</v>
      </c>
      <c r="C182" s="14"/>
      <c r="D182" s="14"/>
      <c r="E182" s="14"/>
      <c r="F182" s="14"/>
      <c r="G182" s="14"/>
      <c r="H182" s="14"/>
    </row>
    <row r="183" spans="1:8" ht="51" x14ac:dyDescent="0.25">
      <c r="A183" s="10" t="s">
        <v>14</v>
      </c>
      <c r="B183" s="10">
        <v>174</v>
      </c>
      <c r="C183" s="1" t="s">
        <v>279</v>
      </c>
      <c r="D183" s="1"/>
      <c r="E183" s="1" t="s">
        <v>98</v>
      </c>
      <c r="F183" s="1" t="s">
        <v>34</v>
      </c>
      <c r="G183" s="1" t="s">
        <v>85</v>
      </c>
      <c r="H183" s="1"/>
    </row>
    <row r="184" spans="1:8" ht="25.5" x14ac:dyDescent="0.25">
      <c r="A184" s="10" t="s">
        <v>14</v>
      </c>
      <c r="B184" s="10">
        <v>175</v>
      </c>
      <c r="C184" s="1" t="s">
        <v>280</v>
      </c>
      <c r="D184" s="1"/>
      <c r="E184" s="1" t="s">
        <v>98</v>
      </c>
      <c r="F184" s="1" t="s">
        <v>34</v>
      </c>
      <c r="G184" s="1" t="s">
        <v>85</v>
      </c>
      <c r="H184" s="1"/>
    </row>
    <row r="185" spans="1:8" x14ac:dyDescent="0.25">
      <c r="A185" s="14" t="s">
        <v>15</v>
      </c>
      <c r="B185" s="14" t="s">
        <v>281</v>
      </c>
      <c r="C185" s="15"/>
      <c r="D185" s="15"/>
      <c r="E185" s="15"/>
      <c r="F185" s="15"/>
      <c r="G185" s="15"/>
      <c r="H185" s="15"/>
    </row>
    <row r="186" spans="1:8" x14ac:dyDescent="0.25">
      <c r="A186" s="1" t="s">
        <v>15</v>
      </c>
      <c r="B186" s="10">
        <v>176</v>
      </c>
      <c r="C186" s="1" t="s">
        <v>282</v>
      </c>
      <c r="D186" s="1"/>
      <c r="E186" s="2" t="s">
        <v>100</v>
      </c>
      <c r="F186" s="1"/>
      <c r="G186" s="1" t="s">
        <v>85</v>
      </c>
      <c r="H186" s="12"/>
    </row>
    <row r="187" spans="1:8" ht="51" x14ac:dyDescent="0.25">
      <c r="A187" s="1" t="s">
        <v>15</v>
      </c>
      <c r="B187" s="10">
        <v>177</v>
      </c>
      <c r="C187" s="12" t="s">
        <v>283</v>
      </c>
      <c r="D187" s="12"/>
      <c r="E187" s="1" t="s">
        <v>100</v>
      </c>
      <c r="F187" s="1"/>
      <c r="G187" s="1" t="s">
        <v>85</v>
      </c>
      <c r="H187" s="12"/>
    </row>
    <row r="188" spans="1:8" x14ac:dyDescent="0.25">
      <c r="A188" s="14" t="s">
        <v>15</v>
      </c>
      <c r="B188" s="14" t="s">
        <v>284</v>
      </c>
      <c r="C188" s="15"/>
      <c r="D188" s="15"/>
      <c r="E188" s="15"/>
      <c r="F188" s="15"/>
      <c r="G188" s="15"/>
      <c r="H188" s="15"/>
    </row>
    <row r="189" spans="1:8" ht="204.75" customHeight="1" x14ac:dyDescent="0.25">
      <c r="A189" s="1" t="s">
        <v>15</v>
      </c>
      <c r="B189" s="10">
        <v>178</v>
      </c>
      <c r="C189" s="12" t="s">
        <v>285</v>
      </c>
      <c r="D189" s="1"/>
      <c r="E189" s="2" t="s">
        <v>98</v>
      </c>
      <c r="F189" s="1" t="s">
        <v>30</v>
      </c>
      <c r="G189" s="1" t="s">
        <v>84</v>
      </c>
      <c r="H189" s="1"/>
    </row>
    <row r="190" spans="1:8" ht="38.25" x14ac:dyDescent="0.25">
      <c r="A190" s="1" t="s">
        <v>15</v>
      </c>
      <c r="B190" s="10">
        <v>179</v>
      </c>
      <c r="C190" s="1" t="s">
        <v>286</v>
      </c>
      <c r="D190" s="1"/>
      <c r="E190" s="2" t="s">
        <v>100</v>
      </c>
      <c r="F190" s="1"/>
      <c r="G190" s="1" t="s">
        <v>85</v>
      </c>
      <c r="H190" s="12"/>
    </row>
    <row r="191" spans="1:8" ht="25.5" x14ac:dyDescent="0.25">
      <c r="A191" s="1" t="s">
        <v>15</v>
      </c>
      <c r="B191" s="10">
        <v>180</v>
      </c>
      <c r="C191" s="1" t="s">
        <v>287</v>
      </c>
      <c r="D191" s="1"/>
      <c r="E191" s="2" t="s">
        <v>98</v>
      </c>
      <c r="F191" s="1" t="s">
        <v>30</v>
      </c>
      <c r="G191" s="1" t="s">
        <v>85</v>
      </c>
      <c r="H191" s="12"/>
    </row>
    <row r="192" spans="1:8" ht="25.5" x14ac:dyDescent="0.25">
      <c r="A192" s="1" t="s">
        <v>15</v>
      </c>
      <c r="B192" s="10">
        <v>181</v>
      </c>
      <c r="C192" s="1" t="s">
        <v>288</v>
      </c>
      <c r="D192" s="12"/>
      <c r="E192" s="2" t="s">
        <v>100</v>
      </c>
      <c r="F192" s="1"/>
      <c r="G192" s="1" t="s">
        <v>85</v>
      </c>
      <c r="H192" s="12"/>
    </row>
    <row r="193" spans="1:8" ht="38.25" x14ac:dyDescent="0.25">
      <c r="A193" s="1" t="s">
        <v>15</v>
      </c>
      <c r="B193" s="10">
        <v>183</v>
      </c>
      <c r="C193" s="12" t="s">
        <v>289</v>
      </c>
      <c r="D193" s="12"/>
      <c r="E193" s="2" t="s">
        <v>100</v>
      </c>
      <c r="F193" s="1"/>
      <c r="G193" s="1" t="s">
        <v>85</v>
      </c>
      <c r="H193" s="12"/>
    </row>
    <row r="194" spans="1:8" ht="38.25" x14ac:dyDescent="0.25">
      <c r="A194" s="1" t="s">
        <v>15</v>
      </c>
      <c r="B194" s="10">
        <v>184</v>
      </c>
      <c r="C194" s="12" t="s">
        <v>290</v>
      </c>
      <c r="D194" s="12"/>
      <c r="E194" s="2" t="s">
        <v>98</v>
      </c>
      <c r="F194" s="1" t="s">
        <v>30</v>
      </c>
      <c r="G194" s="1" t="s">
        <v>85</v>
      </c>
      <c r="H194" s="12"/>
    </row>
    <row r="195" spans="1:8" ht="114.75" x14ac:dyDescent="0.25">
      <c r="A195" s="1" t="s">
        <v>15</v>
      </c>
      <c r="B195" s="10">
        <v>185</v>
      </c>
      <c r="C195" s="1" t="s">
        <v>291</v>
      </c>
      <c r="D195" s="1"/>
      <c r="E195" s="2" t="s">
        <v>98</v>
      </c>
      <c r="F195" s="1" t="s">
        <v>34</v>
      </c>
      <c r="G195" s="1" t="s">
        <v>85</v>
      </c>
      <c r="H195" s="12"/>
    </row>
    <row r="196" spans="1:8" ht="25.5" x14ac:dyDescent="0.25">
      <c r="A196" s="1" t="s">
        <v>15</v>
      </c>
      <c r="B196" s="10">
        <v>188</v>
      </c>
      <c r="C196" s="1" t="s">
        <v>292</v>
      </c>
      <c r="D196" s="1"/>
      <c r="E196" s="12" t="s">
        <v>98</v>
      </c>
      <c r="F196" s="12" t="s">
        <v>30</v>
      </c>
      <c r="G196" s="1" t="s">
        <v>85</v>
      </c>
      <c r="H196" s="12"/>
    </row>
    <row r="197" spans="1:8" ht="25.5" x14ac:dyDescent="0.25">
      <c r="A197" s="1" t="s">
        <v>15</v>
      </c>
      <c r="B197" s="10">
        <v>189</v>
      </c>
      <c r="C197" s="12" t="s">
        <v>293</v>
      </c>
      <c r="D197" s="1"/>
      <c r="E197" s="2" t="s">
        <v>100</v>
      </c>
      <c r="F197" s="1"/>
      <c r="G197" s="1" t="s">
        <v>85</v>
      </c>
      <c r="H197" s="1"/>
    </row>
    <row r="198" spans="1:8" x14ac:dyDescent="0.25">
      <c r="A198" s="1" t="s">
        <v>15</v>
      </c>
      <c r="B198" s="10">
        <v>190</v>
      </c>
      <c r="C198" s="1" t="s">
        <v>294</v>
      </c>
      <c r="D198" s="1"/>
      <c r="E198" s="2" t="s">
        <v>100</v>
      </c>
      <c r="F198" s="1"/>
      <c r="G198" s="1" t="s">
        <v>85</v>
      </c>
      <c r="H198" s="1"/>
    </row>
    <row r="199" spans="1:8" ht="51" x14ac:dyDescent="0.25">
      <c r="A199" s="1" t="s">
        <v>15</v>
      </c>
      <c r="B199" s="10">
        <v>191</v>
      </c>
      <c r="C199" s="1" t="s">
        <v>295</v>
      </c>
      <c r="D199" s="1"/>
      <c r="E199" s="2" t="s">
        <v>100</v>
      </c>
      <c r="F199" s="1"/>
      <c r="G199" s="1" t="s">
        <v>85</v>
      </c>
      <c r="H199" s="1"/>
    </row>
    <row r="200" spans="1:8" ht="25.5" x14ac:dyDescent="0.25">
      <c r="A200" s="1" t="s">
        <v>15</v>
      </c>
      <c r="B200" s="10">
        <v>192</v>
      </c>
      <c r="C200" s="1" t="s">
        <v>296</v>
      </c>
      <c r="D200" s="1"/>
      <c r="E200" s="2" t="s">
        <v>100</v>
      </c>
      <c r="F200" s="1"/>
      <c r="G200" s="1" t="s">
        <v>85</v>
      </c>
      <c r="H200" s="12"/>
    </row>
    <row r="201" spans="1:8" ht="38.25" x14ac:dyDescent="0.25">
      <c r="A201" s="1" t="s">
        <v>15</v>
      </c>
      <c r="B201" s="10" t="s">
        <v>297</v>
      </c>
      <c r="C201" s="12" t="s">
        <v>298</v>
      </c>
      <c r="D201" s="1"/>
      <c r="E201" s="2" t="s">
        <v>98</v>
      </c>
      <c r="F201" s="1" t="s">
        <v>30</v>
      </c>
      <c r="G201" s="1" t="s">
        <v>85</v>
      </c>
      <c r="H201" s="12"/>
    </row>
    <row r="202" spans="1:8" ht="25.5" x14ac:dyDescent="0.25">
      <c r="A202" s="1" t="s">
        <v>15</v>
      </c>
      <c r="B202" s="10" t="s">
        <v>299</v>
      </c>
      <c r="C202" s="12" t="s">
        <v>300</v>
      </c>
      <c r="D202" s="1"/>
      <c r="E202" s="12" t="s">
        <v>100</v>
      </c>
      <c r="F202" s="1"/>
      <c r="G202" s="1" t="s">
        <v>85</v>
      </c>
      <c r="H202" s="12"/>
    </row>
    <row r="203" spans="1:8" ht="25.5" x14ac:dyDescent="0.25">
      <c r="A203" s="1" t="s">
        <v>15</v>
      </c>
      <c r="B203" s="10">
        <v>195</v>
      </c>
      <c r="C203" s="1" t="s">
        <v>301</v>
      </c>
      <c r="D203" s="1"/>
      <c r="E203" s="2" t="s">
        <v>100</v>
      </c>
      <c r="F203" s="1"/>
      <c r="G203" s="1" t="s">
        <v>85</v>
      </c>
      <c r="H203" s="12"/>
    </row>
    <row r="204" spans="1:8" ht="38.25" x14ac:dyDescent="0.25">
      <c r="A204" s="1" t="s">
        <v>15</v>
      </c>
      <c r="B204" s="10">
        <v>196</v>
      </c>
      <c r="C204" s="1" t="s">
        <v>302</v>
      </c>
      <c r="D204" s="1"/>
      <c r="E204" s="2" t="s">
        <v>100</v>
      </c>
      <c r="F204" s="1"/>
      <c r="G204" s="1" t="s">
        <v>85</v>
      </c>
      <c r="H204" s="12"/>
    </row>
    <row r="205" spans="1:8" ht="25.5" x14ac:dyDescent="0.25">
      <c r="A205" s="1" t="s">
        <v>15</v>
      </c>
      <c r="B205" s="10">
        <v>198</v>
      </c>
      <c r="C205" s="1" t="s">
        <v>303</v>
      </c>
      <c r="D205" s="12"/>
      <c r="E205" s="2" t="s">
        <v>100</v>
      </c>
      <c r="F205" s="1"/>
      <c r="G205" s="1" t="s">
        <v>85</v>
      </c>
      <c r="H205" s="12"/>
    </row>
    <row r="206" spans="1:8" x14ac:dyDescent="0.25">
      <c r="A206" s="14" t="s">
        <v>15</v>
      </c>
      <c r="B206" s="14" t="s">
        <v>304</v>
      </c>
      <c r="C206" s="15"/>
      <c r="D206" s="15"/>
      <c r="E206" s="15"/>
      <c r="F206" s="15"/>
      <c r="G206" s="15"/>
      <c r="H206" s="15"/>
    </row>
    <row r="207" spans="1:8" ht="25.5" x14ac:dyDescent="0.25">
      <c r="A207" s="1" t="s">
        <v>15</v>
      </c>
      <c r="B207" s="10">
        <v>201</v>
      </c>
      <c r="C207" s="1" t="s">
        <v>305</v>
      </c>
      <c r="D207" s="12"/>
      <c r="E207" s="2" t="s">
        <v>100</v>
      </c>
      <c r="F207" s="1"/>
      <c r="G207" s="1" t="s">
        <v>85</v>
      </c>
      <c r="H207" s="12"/>
    </row>
  </sheetData>
  <phoneticPr fontId="2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D0E14-AE58-4D49-A3DB-6B90D8ECFA91}">
  <dimension ref="A1:C115"/>
  <sheetViews>
    <sheetView workbookViewId="0">
      <selection activeCell="C2" sqref="C1:C1048576"/>
    </sheetView>
  </sheetViews>
  <sheetFormatPr defaultRowHeight="15" x14ac:dyDescent="0.25"/>
  <cols>
    <col min="1" max="1" width="12" style="48" bestFit="1" customWidth="1"/>
    <col min="2" max="2" width="25.85546875" style="49" bestFit="1" customWidth="1"/>
    <col min="3" max="3" width="100.5703125" style="76" customWidth="1"/>
  </cols>
  <sheetData>
    <row r="1" spans="1:3" ht="23.25" x14ac:dyDescent="0.25">
      <c r="A1" s="75" t="s">
        <v>401</v>
      </c>
      <c r="B1" s="75"/>
      <c r="C1" s="75"/>
    </row>
    <row r="2" spans="1:3" x14ac:dyDescent="0.25">
      <c r="A2" s="60" t="s">
        <v>400</v>
      </c>
      <c r="B2" s="61" t="s">
        <v>2</v>
      </c>
      <c r="C2" s="60" t="s">
        <v>402</v>
      </c>
    </row>
    <row r="3" spans="1:3" s="6" customFormat="1" x14ac:dyDescent="0.25">
      <c r="A3" s="68" t="s">
        <v>403</v>
      </c>
      <c r="B3" s="68" t="s">
        <v>5</v>
      </c>
      <c r="C3" s="70"/>
    </row>
    <row r="4" spans="1:3" s="6" customFormat="1" x14ac:dyDescent="0.25">
      <c r="A4" s="62" t="s">
        <v>404</v>
      </c>
      <c r="B4" s="62" t="s">
        <v>306</v>
      </c>
      <c r="C4" s="62" t="s">
        <v>307</v>
      </c>
    </row>
    <row r="5" spans="1:3" s="6" customFormat="1" ht="114.75" x14ac:dyDescent="0.25">
      <c r="A5" s="62" t="s">
        <v>405</v>
      </c>
      <c r="B5" s="62" t="s">
        <v>306</v>
      </c>
      <c r="C5" s="62" t="s">
        <v>308</v>
      </c>
    </row>
    <row r="6" spans="1:3" s="6" customFormat="1" x14ac:dyDescent="0.25">
      <c r="A6" s="62" t="s">
        <v>406</v>
      </c>
      <c r="B6" s="62" t="s">
        <v>306</v>
      </c>
      <c r="C6" s="62" t="s">
        <v>309</v>
      </c>
    </row>
    <row r="7" spans="1:3" s="6" customFormat="1" x14ac:dyDescent="0.25">
      <c r="A7" s="62" t="s">
        <v>407</v>
      </c>
      <c r="B7" s="62" t="s">
        <v>306</v>
      </c>
      <c r="C7" s="62" t="s">
        <v>310</v>
      </c>
    </row>
    <row r="8" spans="1:3" s="6" customFormat="1" ht="25.5" x14ac:dyDescent="0.25">
      <c r="A8" s="62" t="s">
        <v>408</v>
      </c>
      <c r="B8" s="62" t="s">
        <v>306</v>
      </c>
      <c r="C8" s="62" t="s">
        <v>409</v>
      </c>
    </row>
    <row r="9" spans="1:3" s="6" customFormat="1" ht="38.25" x14ac:dyDescent="0.25">
      <c r="A9" s="62" t="s">
        <v>410</v>
      </c>
      <c r="B9" s="62" t="s">
        <v>306</v>
      </c>
      <c r="C9" s="62" t="s">
        <v>311</v>
      </c>
    </row>
    <row r="10" spans="1:3" s="6" customFormat="1" ht="25.5" x14ac:dyDescent="0.25">
      <c r="A10" s="62" t="s">
        <v>411</v>
      </c>
      <c r="B10" s="62" t="s">
        <v>306</v>
      </c>
      <c r="C10" s="62" t="s">
        <v>412</v>
      </c>
    </row>
    <row r="11" spans="1:3" s="6" customFormat="1" ht="51" x14ac:dyDescent="0.25">
      <c r="A11" s="62" t="s">
        <v>413</v>
      </c>
      <c r="B11" s="62" t="s">
        <v>306</v>
      </c>
      <c r="C11" s="62" t="s">
        <v>312</v>
      </c>
    </row>
    <row r="12" spans="1:3" s="6" customFormat="1" ht="25.5" x14ac:dyDescent="0.25">
      <c r="A12" s="62" t="s">
        <v>414</v>
      </c>
      <c r="B12" s="62" t="s">
        <v>306</v>
      </c>
      <c r="C12" s="63" t="s">
        <v>313</v>
      </c>
    </row>
    <row r="13" spans="1:3" s="6" customFormat="1" ht="25.5" x14ac:dyDescent="0.25">
      <c r="A13" s="62" t="s">
        <v>415</v>
      </c>
      <c r="B13" s="62" t="s">
        <v>306</v>
      </c>
      <c r="C13" s="62" t="s">
        <v>321</v>
      </c>
    </row>
    <row r="14" spans="1:3" s="6" customFormat="1" ht="25.5" x14ac:dyDescent="0.25">
      <c r="A14" s="62" t="s">
        <v>416</v>
      </c>
      <c r="B14" s="62" t="s">
        <v>306</v>
      </c>
      <c r="C14" s="62" t="s">
        <v>324</v>
      </c>
    </row>
    <row r="15" spans="1:3" s="6" customFormat="1" ht="25.5" x14ac:dyDescent="0.25">
      <c r="A15" s="62" t="s">
        <v>417</v>
      </c>
      <c r="B15" s="62" t="s">
        <v>306</v>
      </c>
      <c r="C15" s="62" t="s">
        <v>325</v>
      </c>
    </row>
    <row r="16" spans="1:3" s="6" customFormat="1" ht="25.5" x14ac:dyDescent="0.25">
      <c r="A16" s="62" t="s">
        <v>418</v>
      </c>
      <c r="B16" s="62" t="s">
        <v>306</v>
      </c>
      <c r="C16" s="62" t="s">
        <v>419</v>
      </c>
    </row>
    <row r="17" spans="1:3" s="6" customFormat="1" x14ac:dyDescent="0.25">
      <c r="A17" s="62" t="s">
        <v>420</v>
      </c>
      <c r="B17" s="62" t="s">
        <v>314</v>
      </c>
      <c r="C17" s="62" t="s">
        <v>315</v>
      </c>
    </row>
    <row r="18" spans="1:3" s="6" customFormat="1" ht="38.25" x14ac:dyDescent="0.25">
      <c r="A18" s="62" t="s">
        <v>421</v>
      </c>
      <c r="B18" s="62" t="s">
        <v>314</v>
      </c>
      <c r="C18" s="63" t="s">
        <v>316</v>
      </c>
    </row>
    <row r="19" spans="1:3" s="6" customFormat="1" ht="25.5" x14ac:dyDescent="0.25">
      <c r="A19" s="62" t="s">
        <v>422</v>
      </c>
      <c r="B19" s="62" t="s">
        <v>314</v>
      </c>
      <c r="C19" s="63" t="s">
        <v>317</v>
      </c>
    </row>
    <row r="20" spans="1:3" s="6" customFormat="1" ht="25.5" x14ac:dyDescent="0.25">
      <c r="A20" s="62" t="s">
        <v>423</v>
      </c>
      <c r="B20" s="62" t="s">
        <v>314</v>
      </c>
      <c r="C20" s="62" t="s">
        <v>424</v>
      </c>
    </row>
    <row r="21" spans="1:3" s="6" customFormat="1" ht="25.5" x14ac:dyDescent="0.25">
      <c r="A21" s="62" t="s">
        <v>425</v>
      </c>
      <c r="B21" s="62" t="s">
        <v>314</v>
      </c>
      <c r="C21" s="62" t="s">
        <v>318</v>
      </c>
    </row>
    <row r="22" spans="1:3" s="6" customFormat="1" ht="38.25" x14ac:dyDescent="0.25">
      <c r="A22" s="62" t="s">
        <v>426</v>
      </c>
      <c r="B22" s="62" t="s">
        <v>319</v>
      </c>
      <c r="C22" s="62" t="s">
        <v>320</v>
      </c>
    </row>
    <row r="23" spans="1:3" s="6" customFormat="1" ht="25.5" x14ac:dyDescent="0.25">
      <c r="A23" s="62" t="s">
        <v>427</v>
      </c>
      <c r="B23" s="62" t="s">
        <v>322</v>
      </c>
      <c r="C23" s="62" t="s">
        <v>323</v>
      </c>
    </row>
    <row r="24" spans="1:3" s="6" customFormat="1" x14ac:dyDescent="0.25">
      <c r="A24" s="68" t="s">
        <v>428</v>
      </c>
      <c r="B24" s="68" t="s">
        <v>6</v>
      </c>
      <c r="C24" s="69"/>
    </row>
    <row r="25" spans="1:3" s="6" customFormat="1" ht="63.75" x14ac:dyDescent="0.25">
      <c r="A25" s="62" t="s">
        <v>429</v>
      </c>
      <c r="B25" s="62" t="s">
        <v>327</v>
      </c>
      <c r="C25" s="63" t="s">
        <v>328</v>
      </c>
    </row>
    <row r="26" spans="1:3" s="6" customFormat="1" ht="25.5" x14ac:dyDescent="0.25">
      <c r="A26" s="68" t="s">
        <v>430</v>
      </c>
      <c r="B26" s="68" t="s">
        <v>7</v>
      </c>
      <c r="C26" s="70"/>
    </row>
    <row r="27" spans="1:3" s="6" customFormat="1" ht="63.75" x14ac:dyDescent="0.25">
      <c r="A27" s="62" t="s">
        <v>431</v>
      </c>
      <c r="B27" s="62" t="s">
        <v>332</v>
      </c>
      <c r="C27" s="62" t="s">
        <v>333</v>
      </c>
    </row>
    <row r="28" spans="1:3" s="6" customFormat="1" ht="25.5" x14ac:dyDescent="0.25">
      <c r="A28" s="62" t="s">
        <v>432</v>
      </c>
      <c r="B28" s="62" t="s">
        <v>332</v>
      </c>
      <c r="C28" s="62" t="s">
        <v>345</v>
      </c>
    </row>
    <row r="29" spans="1:3" s="6" customFormat="1" ht="25.5" x14ac:dyDescent="0.25">
      <c r="A29" s="62" t="s">
        <v>433</v>
      </c>
      <c r="B29" s="62" t="s">
        <v>332</v>
      </c>
      <c r="C29" s="62" t="s">
        <v>346</v>
      </c>
    </row>
    <row r="30" spans="1:3" s="6" customFormat="1" x14ac:dyDescent="0.25">
      <c r="A30" s="62" t="s">
        <v>434</v>
      </c>
      <c r="B30" s="62" t="s">
        <v>332</v>
      </c>
      <c r="C30" s="62" t="s">
        <v>349</v>
      </c>
    </row>
    <row r="31" spans="1:3" s="6" customFormat="1" ht="25.5" x14ac:dyDescent="0.25">
      <c r="A31" s="62" t="s">
        <v>435</v>
      </c>
      <c r="B31" s="62" t="s">
        <v>334</v>
      </c>
      <c r="C31" s="62" t="s">
        <v>335</v>
      </c>
    </row>
    <row r="32" spans="1:3" s="6" customFormat="1" ht="25.5" x14ac:dyDescent="0.25">
      <c r="A32" s="62" t="s">
        <v>436</v>
      </c>
      <c r="B32" s="62" t="s">
        <v>334</v>
      </c>
      <c r="C32" s="66" t="s">
        <v>336</v>
      </c>
    </row>
    <row r="33" spans="1:3" s="6" customFormat="1" ht="25.5" x14ac:dyDescent="0.25">
      <c r="A33" s="62" t="s">
        <v>437</v>
      </c>
      <c r="B33" s="62" t="s">
        <v>334</v>
      </c>
      <c r="C33" s="66" t="s">
        <v>338</v>
      </c>
    </row>
    <row r="34" spans="1:3" s="6" customFormat="1" ht="25.5" x14ac:dyDescent="0.25">
      <c r="A34" s="62" t="s">
        <v>438</v>
      </c>
      <c r="B34" s="62" t="s">
        <v>334</v>
      </c>
      <c r="C34" s="62" t="s">
        <v>339</v>
      </c>
    </row>
    <row r="35" spans="1:3" s="6" customFormat="1" x14ac:dyDescent="0.25">
      <c r="A35" s="62" t="s">
        <v>439</v>
      </c>
      <c r="B35" s="62" t="s">
        <v>334</v>
      </c>
      <c r="C35" s="62" t="s">
        <v>347</v>
      </c>
    </row>
    <row r="36" spans="1:3" s="6" customFormat="1" ht="25.5" x14ac:dyDescent="0.25">
      <c r="A36" s="62" t="s">
        <v>440</v>
      </c>
      <c r="B36" s="62" t="s">
        <v>329</v>
      </c>
      <c r="C36" s="64" t="s">
        <v>330</v>
      </c>
    </row>
    <row r="37" spans="1:3" s="6" customFormat="1" ht="25.5" x14ac:dyDescent="0.25">
      <c r="A37" s="62" t="s">
        <v>441</v>
      </c>
      <c r="B37" s="62" t="s">
        <v>329</v>
      </c>
      <c r="C37" s="62" t="s">
        <v>331</v>
      </c>
    </row>
    <row r="38" spans="1:3" s="6" customFormat="1" ht="25.5" x14ac:dyDescent="0.25">
      <c r="A38" s="62" t="s">
        <v>442</v>
      </c>
      <c r="B38" s="62" t="s">
        <v>329</v>
      </c>
      <c r="C38" s="62" t="s">
        <v>341</v>
      </c>
    </row>
    <row r="39" spans="1:3" s="6" customFormat="1" ht="38.25" x14ac:dyDescent="0.25">
      <c r="A39" s="62" t="s">
        <v>443</v>
      </c>
      <c r="B39" s="62" t="s">
        <v>329</v>
      </c>
      <c r="C39" s="63" t="s">
        <v>343</v>
      </c>
    </row>
    <row r="40" spans="1:3" s="6" customFormat="1" x14ac:dyDescent="0.25">
      <c r="A40" s="62" t="s">
        <v>444</v>
      </c>
      <c r="B40" s="62" t="s">
        <v>329</v>
      </c>
      <c r="C40" s="62" t="s">
        <v>348</v>
      </c>
    </row>
    <row r="41" spans="1:3" s="6" customFormat="1" x14ac:dyDescent="0.25">
      <c r="A41" s="62" t="s">
        <v>445</v>
      </c>
      <c r="B41" s="62" t="s">
        <v>337</v>
      </c>
      <c r="C41" s="66" t="s">
        <v>340</v>
      </c>
    </row>
    <row r="42" spans="1:3" s="6" customFormat="1" ht="25.5" x14ac:dyDescent="0.25">
      <c r="A42" s="62" t="s">
        <v>446</v>
      </c>
      <c r="B42" s="62" t="s">
        <v>337</v>
      </c>
      <c r="C42" s="63" t="s">
        <v>342</v>
      </c>
    </row>
    <row r="43" spans="1:3" s="6" customFormat="1" x14ac:dyDescent="0.25">
      <c r="A43" s="62" t="s">
        <v>447</v>
      </c>
      <c r="B43" s="62" t="s">
        <v>337</v>
      </c>
      <c r="C43" s="62" t="s">
        <v>344</v>
      </c>
    </row>
    <row r="44" spans="1:3" s="6" customFormat="1" ht="25.5" x14ac:dyDescent="0.25">
      <c r="A44" s="68" t="s">
        <v>448</v>
      </c>
      <c r="B44" s="68" t="s">
        <v>8</v>
      </c>
      <c r="C44" s="70"/>
    </row>
    <row r="45" spans="1:3" s="6" customFormat="1" ht="38.25" x14ac:dyDescent="0.25">
      <c r="A45" s="62" t="s">
        <v>449</v>
      </c>
      <c r="B45" s="62" t="s">
        <v>350</v>
      </c>
      <c r="C45" s="62" t="s">
        <v>351</v>
      </c>
    </row>
    <row r="46" spans="1:3" s="6" customFormat="1" ht="25.5" x14ac:dyDescent="0.25">
      <c r="A46" s="62" t="s">
        <v>450</v>
      </c>
      <c r="B46" s="62" t="s">
        <v>350</v>
      </c>
      <c r="C46" s="63" t="s">
        <v>543</v>
      </c>
    </row>
    <row r="47" spans="1:3" s="6" customFormat="1" ht="25.5" x14ac:dyDescent="0.25">
      <c r="A47" s="62" t="s">
        <v>451</v>
      </c>
      <c r="B47" s="62" t="s">
        <v>350</v>
      </c>
      <c r="C47" s="62" t="s">
        <v>352</v>
      </c>
    </row>
    <row r="48" spans="1:3" s="6" customFormat="1" ht="25.5" x14ac:dyDescent="0.25">
      <c r="A48" s="62" t="s">
        <v>452</v>
      </c>
      <c r="B48" s="62" t="s">
        <v>350</v>
      </c>
      <c r="C48" s="62" t="s">
        <v>353</v>
      </c>
    </row>
    <row r="49" spans="1:3" s="6" customFormat="1" ht="38.25" x14ac:dyDescent="0.25">
      <c r="A49" s="62" t="s">
        <v>453</v>
      </c>
      <c r="B49" s="62" t="s">
        <v>350</v>
      </c>
      <c r="C49" s="62" t="s">
        <v>354</v>
      </c>
    </row>
    <row r="50" spans="1:3" s="6" customFormat="1" ht="38.25" x14ac:dyDescent="0.25">
      <c r="A50" s="62" t="s">
        <v>454</v>
      </c>
      <c r="B50" s="62" t="s">
        <v>350</v>
      </c>
      <c r="C50" s="62" t="s">
        <v>355</v>
      </c>
    </row>
    <row r="51" spans="1:3" s="6" customFormat="1" ht="63.75" x14ac:dyDescent="0.25">
      <c r="A51" s="62" t="s">
        <v>455</v>
      </c>
      <c r="B51" s="62" t="s">
        <v>350</v>
      </c>
      <c r="C51" s="62" t="s">
        <v>366</v>
      </c>
    </row>
    <row r="52" spans="1:3" s="6" customFormat="1" ht="25.5" x14ac:dyDescent="0.25">
      <c r="A52" s="62" t="s">
        <v>456</v>
      </c>
      <c r="B52" s="62" t="s">
        <v>356</v>
      </c>
      <c r="C52" s="62" t="s">
        <v>357</v>
      </c>
    </row>
    <row r="53" spans="1:3" s="6" customFormat="1" ht="25.5" x14ac:dyDescent="0.25">
      <c r="A53" s="62" t="s">
        <v>457</v>
      </c>
      <c r="B53" s="62" t="s">
        <v>356</v>
      </c>
      <c r="C53" s="62" t="s">
        <v>358</v>
      </c>
    </row>
    <row r="54" spans="1:3" s="6" customFormat="1" ht="38.25" x14ac:dyDescent="0.25">
      <c r="A54" s="62" t="s">
        <v>458</v>
      </c>
      <c r="B54" s="62" t="s">
        <v>356</v>
      </c>
      <c r="C54" s="65" t="s">
        <v>459</v>
      </c>
    </row>
    <row r="55" spans="1:3" s="6" customFormat="1" ht="25.5" x14ac:dyDescent="0.25">
      <c r="A55" s="62" t="s">
        <v>460</v>
      </c>
      <c r="B55" s="62" t="s">
        <v>356</v>
      </c>
      <c r="C55" s="62" t="s">
        <v>359</v>
      </c>
    </row>
    <row r="56" spans="1:3" s="6" customFormat="1" ht="25.5" x14ac:dyDescent="0.25">
      <c r="A56" s="62" t="s">
        <v>461</v>
      </c>
      <c r="B56" s="62" t="s">
        <v>356</v>
      </c>
      <c r="C56" s="67" t="s">
        <v>556</v>
      </c>
    </row>
    <row r="57" spans="1:3" s="6" customFormat="1" ht="25.5" x14ac:dyDescent="0.25">
      <c r="A57" s="62" t="s">
        <v>462</v>
      </c>
      <c r="B57" s="62" t="s">
        <v>356</v>
      </c>
      <c r="C57" s="62" t="s">
        <v>360</v>
      </c>
    </row>
    <row r="58" spans="1:3" s="6" customFormat="1" ht="38.25" x14ac:dyDescent="0.25">
      <c r="A58" s="62" t="s">
        <v>463</v>
      </c>
      <c r="B58" s="62" t="s">
        <v>356</v>
      </c>
      <c r="C58" s="65" t="s">
        <v>464</v>
      </c>
    </row>
    <row r="59" spans="1:3" s="6" customFormat="1" ht="38.25" x14ac:dyDescent="0.25">
      <c r="A59" s="62" t="s">
        <v>465</v>
      </c>
      <c r="B59" s="62" t="s">
        <v>356</v>
      </c>
      <c r="C59" s="62" t="s">
        <v>361</v>
      </c>
    </row>
    <row r="60" spans="1:3" s="6" customFormat="1" ht="25.5" x14ac:dyDescent="0.25">
      <c r="A60" s="62" t="s">
        <v>466</v>
      </c>
      <c r="B60" s="62" t="s">
        <v>356</v>
      </c>
      <c r="C60" s="65" t="s">
        <v>467</v>
      </c>
    </row>
    <row r="61" spans="1:3" s="6" customFormat="1" ht="51" x14ac:dyDescent="0.25">
      <c r="A61" s="62" t="s">
        <v>468</v>
      </c>
      <c r="B61" s="62" t="s">
        <v>356</v>
      </c>
      <c r="C61" s="62" t="s">
        <v>469</v>
      </c>
    </row>
    <row r="62" spans="1:3" s="6" customFormat="1" ht="25.5" x14ac:dyDescent="0.25">
      <c r="A62" s="62" t="s">
        <v>470</v>
      </c>
      <c r="B62" s="62" t="s">
        <v>356</v>
      </c>
      <c r="C62" s="62" t="s">
        <v>362</v>
      </c>
    </row>
    <row r="63" spans="1:3" s="6" customFormat="1" ht="25.5" x14ac:dyDescent="0.25">
      <c r="A63" s="62" t="s">
        <v>471</v>
      </c>
      <c r="B63" s="62" t="s">
        <v>356</v>
      </c>
      <c r="C63" s="62" t="s">
        <v>363</v>
      </c>
    </row>
    <row r="64" spans="1:3" s="6" customFormat="1" ht="25.5" x14ac:dyDescent="0.25">
      <c r="A64" s="62" t="s">
        <v>472</v>
      </c>
      <c r="B64" s="62" t="s">
        <v>356</v>
      </c>
      <c r="C64" s="62" t="s">
        <v>364</v>
      </c>
    </row>
    <row r="65" spans="1:3" s="6" customFormat="1" ht="25.5" x14ac:dyDescent="0.25">
      <c r="A65" s="62" t="s">
        <v>473</v>
      </c>
      <c r="B65" s="62" t="s">
        <v>356</v>
      </c>
      <c r="C65" s="62" t="s">
        <v>365</v>
      </c>
    </row>
    <row r="66" spans="1:3" s="6" customFormat="1" ht="25.5" x14ac:dyDescent="0.25">
      <c r="A66" s="62" t="s">
        <v>474</v>
      </c>
      <c r="B66" s="62" t="s">
        <v>356</v>
      </c>
      <c r="C66" s="62" t="s">
        <v>367</v>
      </c>
    </row>
    <row r="67" spans="1:3" s="6" customFormat="1" ht="25.5" x14ac:dyDescent="0.25">
      <c r="A67" s="62" t="s">
        <v>475</v>
      </c>
      <c r="B67" s="62" t="s">
        <v>356</v>
      </c>
      <c r="C67" s="62" t="s">
        <v>476</v>
      </c>
    </row>
    <row r="68" spans="1:3" s="6" customFormat="1" ht="25.5" x14ac:dyDescent="0.25">
      <c r="A68" s="68" t="s">
        <v>477</v>
      </c>
      <c r="B68" s="68" t="s">
        <v>9</v>
      </c>
      <c r="C68" s="70"/>
    </row>
    <row r="69" spans="1:3" s="6" customFormat="1" ht="25.5" x14ac:dyDescent="0.25">
      <c r="A69" s="62" t="s">
        <v>478</v>
      </c>
      <c r="B69" s="62" t="s">
        <v>306</v>
      </c>
      <c r="C69" s="62" t="s">
        <v>544</v>
      </c>
    </row>
    <row r="70" spans="1:3" s="6" customFormat="1" ht="25.5" x14ac:dyDescent="0.25">
      <c r="A70" s="62" t="s">
        <v>479</v>
      </c>
      <c r="B70" s="62" t="s">
        <v>306</v>
      </c>
      <c r="C70" s="62" t="s">
        <v>378</v>
      </c>
    </row>
    <row r="71" spans="1:3" s="6" customFormat="1" ht="38.25" x14ac:dyDescent="0.25">
      <c r="A71" s="62" t="s">
        <v>480</v>
      </c>
      <c r="B71" s="62" t="s">
        <v>370</v>
      </c>
      <c r="C71" s="65" t="s">
        <v>545</v>
      </c>
    </row>
    <row r="72" spans="1:3" s="6" customFormat="1" ht="25.5" x14ac:dyDescent="0.25">
      <c r="A72" s="62" t="s">
        <v>481</v>
      </c>
      <c r="B72" s="62" t="s">
        <v>370</v>
      </c>
      <c r="C72" s="62" t="s">
        <v>546</v>
      </c>
    </row>
    <row r="73" spans="1:3" s="6" customFormat="1" ht="38.25" x14ac:dyDescent="0.25">
      <c r="A73" s="62" t="s">
        <v>482</v>
      </c>
      <c r="B73" s="62" t="s">
        <v>376</v>
      </c>
      <c r="C73" s="62" t="s">
        <v>483</v>
      </c>
    </row>
    <row r="74" spans="1:3" s="6" customFormat="1" x14ac:dyDescent="0.25">
      <c r="A74" s="62" t="s">
        <v>484</v>
      </c>
      <c r="B74" s="62" t="s">
        <v>377</v>
      </c>
      <c r="C74" s="62" t="s">
        <v>372</v>
      </c>
    </row>
    <row r="75" spans="1:3" s="6" customFormat="1" ht="25.5" x14ac:dyDescent="0.25">
      <c r="A75" s="62" t="s">
        <v>485</v>
      </c>
      <c r="B75" s="71" t="s">
        <v>369</v>
      </c>
      <c r="C75" s="62" t="s">
        <v>486</v>
      </c>
    </row>
    <row r="76" spans="1:3" s="6" customFormat="1" ht="38.25" x14ac:dyDescent="0.25">
      <c r="A76" s="62" t="s">
        <v>487</v>
      </c>
      <c r="B76" s="62" t="s">
        <v>369</v>
      </c>
      <c r="C76" s="62" t="s">
        <v>488</v>
      </c>
    </row>
    <row r="77" spans="1:3" s="6" customFormat="1" ht="25.5" x14ac:dyDescent="0.25">
      <c r="A77" s="62" t="s">
        <v>489</v>
      </c>
      <c r="B77" s="62" t="s">
        <v>369</v>
      </c>
      <c r="C77" s="62" t="s">
        <v>547</v>
      </c>
    </row>
    <row r="78" spans="1:3" s="6" customFormat="1" ht="25.5" x14ac:dyDescent="0.25">
      <c r="A78" s="62" t="s">
        <v>490</v>
      </c>
      <c r="B78" s="62" t="s">
        <v>369</v>
      </c>
      <c r="C78" s="62" t="s">
        <v>491</v>
      </c>
    </row>
    <row r="79" spans="1:3" s="6" customFormat="1" x14ac:dyDescent="0.25">
      <c r="A79" s="62" t="s">
        <v>492</v>
      </c>
      <c r="B79" s="62" t="s">
        <v>369</v>
      </c>
      <c r="C79" s="62" t="s">
        <v>493</v>
      </c>
    </row>
    <row r="80" spans="1:3" s="6" customFormat="1" ht="25.5" x14ac:dyDescent="0.25">
      <c r="A80" s="62" t="s">
        <v>494</v>
      </c>
      <c r="B80" s="62" t="s">
        <v>369</v>
      </c>
      <c r="C80" s="62" t="s">
        <v>548</v>
      </c>
    </row>
    <row r="81" spans="1:3" s="6" customFormat="1" ht="25.5" x14ac:dyDescent="0.25">
      <c r="A81" s="62" t="s">
        <v>495</v>
      </c>
      <c r="B81" s="62" t="s">
        <v>369</v>
      </c>
      <c r="C81" s="62" t="s">
        <v>496</v>
      </c>
    </row>
    <row r="82" spans="1:3" s="6" customFormat="1" ht="38.25" x14ac:dyDescent="0.25">
      <c r="A82" s="62" t="s">
        <v>497</v>
      </c>
      <c r="B82" s="62" t="s">
        <v>369</v>
      </c>
      <c r="C82" s="62" t="s">
        <v>549</v>
      </c>
    </row>
    <row r="83" spans="1:3" s="72" customFormat="1" ht="38.25" x14ac:dyDescent="0.25">
      <c r="A83" s="62" t="s">
        <v>498</v>
      </c>
      <c r="B83" s="62" t="s">
        <v>369</v>
      </c>
      <c r="C83" s="62" t="s">
        <v>499</v>
      </c>
    </row>
    <row r="84" spans="1:3" s="6" customFormat="1" ht="38.25" x14ac:dyDescent="0.25">
      <c r="A84" s="62" t="s">
        <v>500</v>
      </c>
      <c r="B84" s="62" t="s">
        <v>375</v>
      </c>
      <c r="C84" s="62" t="s">
        <v>501</v>
      </c>
    </row>
    <row r="85" spans="1:3" s="6" customFormat="1" ht="25.5" x14ac:dyDescent="0.25">
      <c r="A85" s="62" t="s">
        <v>502</v>
      </c>
      <c r="B85" s="62" t="s">
        <v>368</v>
      </c>
      <c r="C85" s="62" t="s">
        <v>557</v>
      </c>
    </row>
    <row r="86" spans="1:3" s="6" customFormat="1" ht="25.5" x14ac:dyDescent="0.25">
      <c r="A86" s="62" t="s">
        <v>503</v>
      </c>
      <c r="B86" s="62" t="s">
        <v>368</v>
      </c>
      <c r="C86" s="62" t="s">
        <v>504</v>
      </c>
    </row>
    <row r="87" spans="1:3" s="6" customFormat="1" ht="38.25" x14ac:dyDescent="0.25">
      <c r="A87" s="62" t="s">
        <v>505</v>
      </c>
      <c r="B87" s="62" t="s">
        <v>368</v>
      </c>
      <c r="C87" s="67" t="s">
        <v>371</v>
      </c>
    </row>
    <row r="88" spans="1:3" s="6" customFormat="1" ht="25.5" x14ac:dyDescent="0.25">
      <c r="A88" s="62" t="s">
        <v>506</v>
      </c>
      <c r="B88" s="62" t="s">
        <v>368</v>
      </c>
      <c r="C88" s="62" t="s">
        <v>373</v>
      </c>
    </row>
    <row r="89" spans="1:3" s="6" customFormat="1" ht="25.5" x14ac:dyDescent="0.25">
      <c r="A89" s="62" t="s">
        <v>507</v>
      </c>
      <c r="B89" s="62" t="s">
        <v>368</v>
      </c>
      <c r="C89" s="62" t="s">
        <v>508</v>
      </c>
    </row>
    <row r="90" spans="1:3" s="6" customFormat="1" ht="25.5" x14ac:dyDescent="0.25">
      <c r="A90" s="62" t="s">
        <v>509</v>
      </c>
      <c r="B90" s="62" t="s">
        <v>374</v>
      </c>
      <c r="C90" s="62" t="s">
        <v>511</v>
      </c>
    </row>
    <row r="91" spans="1:3" s="72" customFormat="1" ht="51" x14ac:dyDescent="0.25">
      <c r="A91" s="62" t="s">
        <v>510</v>
      </c>
      <c r="B91" s="62" t="s">
        <v>326</v>
      </c>
      <c r="C91" s="62" t="s">
        <v>550</v>
      </c>
    </row>
    <row r="92" spans="1:3" s="6" customFormat="1" ht="51" x14ac:dyDescent="0.25">
      <c r="A92" s="62" t="s">
        <v>512</v>
      </c>
      <c r="B92" s="62" t="s">
        <v>326</v>
      </c>
      <c r="C92" s="62" t="s">
        <v>551</v>
      </c>
    </row>
    <row r="93" spans="1:3" s="6" customFormat="1" ht="25.5" x14ac:dyDescent="0.25">
      <c r="A93" s="68" t="s">
        <v>513</v>
      </c>
      <c r="B93" s="68" t="s">
        <v>10</v>
      </c>
      <c r="C93" s="70"/>
    </row>
    <row r="94" spans="1:3" s="6" customFormat="1" x14ac:dyDescent="0.25">
      <c r="A94" s="62" t="s">
        <v>514</v>
      </c>
      <c r="B94" s="62" t="s">
        <v>380</v>
      </c>
      <c r="C94" s="63" t="s">
        <v>381</v>
      </c>
    </row>
    <row r="95" spans="1:3" s="6" customFormat="1" x14ac:dyDescent="0.25">
      <c r="A95" s="62" t="s">
        <v>515</v>
      </c>
      <c r="B95" s="62" t="s">
        <v>380</v>
      </c>
      <c r="C95" s="62" t="s">
        <v>382</v>
      </c>
    </row>
    <row r="96" spans="1:3" s="6" customFormat="1" x14ac:dyDescent="0.25">
      <c r="A96" s="62" t="s">
        <v>516</v>
      </c>
      <c r="B96" s="62" t="s">
        <v>380</v>
      </c>
      <c r="C96" s="62" t="s">
        <v>383</v>
      </c>
    </row>
    <row r="97" spans="1:3" s="6" customFormat="1" x14ac:dyDescent="0.25">
      <c r="A97" s="62" t="s">
        <v>517</v>
      </c>
      <c r="B97" s="71" t="s">
        <v>380</v>
      </c>
      <c r="C97" s="63" t="s">
        <v>384</v>
      </c>
    </row>
    <row r="98" spans="1:3" s="6" customFormat="1" ht="38.25" x14ac:dyDescent="0.25">
      <c r="A98" s="62" t="s">
        <v>518</v>
      </c>
      <c r="B98" s="62" t="s">
        <v>379</v>
      </c>
      <c r="C98" s="62" t="s">
        <v>552</v>
      </c>
    </row>
    <row r="99" spans="1:3" s="6" customFormat="1" x14ac:dyDescent="0.25">
      <c r="A99" s="62" t="s">
        <v>519</v>
      </c>
      <c r="B99" s="62" t="s">
        <v>379</v>
      </c>
      <c r="C99" s="63" t="s">
        <v>385</v>
      </c>
    </row>
    <row r="100" spans="1:3" s="6" customFormat="1" ht="25.5" x14ac:dyDescent="0.25">
      <c r="A100" s="62" t="s">
        <v>520</v>
      </c>
      <c r="B100" s="62" t="s">
        <v>379</v>
      </c>
      <c r="C100" s="63" t="s">
        <v>386</v>
      </c>
    </row>
    <row r="101" spans="1:3" s="6" customFormat="1" x14ac:dyDescent="0.25">
      <c r="A101" s="68" t="s">
        <v>521</v>
      </c>
      <c r="B101" s="68" t="s">
        <v>11</v>
      </c>
      <c r="C101" s="70"/>
    </row>
    <row r="102" spans="1:3" s="6" customFormat="1" x14ac:dyDescent="0.25">
      <c r="A102" s="62" t="s">
        <v>522</v>
      </c>
      <c r="B102" s="62" t="s">
        <v>387</v>
      </c>
      <c r="C102" s="62" t="s">
        <v>388</v>
      </c>
    </row>
    <row r="103" spans="1:3" s="6" customFormat="1" ht="25.5" x14ac:dyDescent="0.25">
      <c r="A103" s="62" t="s">
        <v>523</v>
      </c>
      <c r="B103" s="62" t="s">
        <v>387</v>
      </c>
      <c r="C103" s="62" t="s">
        <v>391</v>
      </c>
    </row>
    <row r="104" spans="1:3" s="6" customFormat="1" x14ac:dyDescent="0.25">
      <c r="A104" s="62" t="s">
        <v>524</v>
      </c>
      <c r="B104" s="62" t="s">
        <v>387</v>
      </c>
      <c r="C104" s="62" t="s">
        <v>392</v>
      </c>
    </row>
    <row r="105" spans="1:3" s="6" customFormat="1" ht="25.5" x14ac:dyDescent="0.25">
      <c r="A105" s="62" t="s">
        <v>525</v>
      </c>
      <c r="B105" s="62" t="s">
        <v>387</v>
      </c>
      <c r="C105" s="62" t="s">
        <v>394</v>
      </c>
    </row>
    <row r="106" spans="1:3" s="6" customFormat="1" x14ac:dyDescent="0.25">
      <c r="A106" s="62" t="s">
        <v>526</v>
      </c>
      <c r="B106" s="62" t="s">
        <v>387</v>
      </c>
      <c r="C106" s="62" t="s">
        <v>395</v>
      </c>
    </row>
    <row r="107" spans="1:3" s="6" customFormat="1" ht="25.5" x14ac:dyDescent="0.25">
      <c r="A107" s="62" t="s">
        <v>527</v>
      </c>
      <c r="B107" s="62" t="s">
        <v>387</v>
      </c>
      <c r="C107" s="62" t="s">
        <v>396</v>
      </c>
    </row>
    <row r="108" spans="1:3" s="6" customFormat="1" ht="89.25" x14ac:dyDescent="0.25">
      <c r="A108" s="62" t="s">
        <v>528</v>
      </c>
      <c r="B108" s="62" t="s">
        <v>387</v>
      </c>
      <c r="C108" s="62" t="s">
        <v>397</v>
      </c>
    </row>
    <row r="109" spans="1:3" s="6" customFormat="1" ht="25.5" x14ac:dyDescent="0.25">
      <c r="A109" s="62" t="s">
        <v>529</v>
      </c>
      <c r="B109" s="62" t="s">
        <v>387</v>
      </c>
      <c r="C109" s="62" t="s">
        <v>398</v>
      </c>
    </row>
    <row r="110" spans="1:3" s="6" customFormat="1" ht="25.5" x14ac:dyDescent="0.25">
      <c r="A110" s="62" t="s">
        <v>530</v>
      </c>
      <c r="B110" s="62" t="s">
        <v>389</v>
      </c>
      <c r="C110" s="62" t="s">
        <v>390</v>
      </c>
    </row>
    <row r="111" spans="1:3" s="6" customFormat="1" ht="25.5" x14ac:dyDescent="0.25">
      <c r="A111" s="62" t="s">
        <v>531</v>
      </c>
      <c r="B111" s="62" t="s">
        <v>389</v>
      </c>
      <c r="C111" s="62" t="s">
        <v>393</v>
      </c>
    </row>
    <row r="112" spans="1:3" s="6" customFormat="1" ht="25.5" x14ac:dyDescent="0.25">
      <c r="A112" s="62" t="s">
        <v>532</v>
      </c>
      <c r="B112" s="62" t="s">
        <v>389</v>
      </c>
      <c r="C112" s="62" t="s">
        <v>399</v>
      </c>
    </row>
    <row r="113" spans="1:3" s="6" customFormat="1" ht="25.5" x14ac:dyDescent="0.25">
      <c r="A113" s="62" t="s">
        <v>533</v>
      </c>
      <c r="B113" s="62" t="s">
        <v>389</v>
      </c>
      <c r="C113" s="62" t="s">
        <v>534</v>
      </c>
    </row>
    <row r="114" spans="1:3" s="6" customFormat="1" x14ac:dyDescent="0.25">
      <c r="A114" s="68" t="s">
        <v>535</v>
      </c>
      <c r="B114" s="68" t="s">
        <v>12</v>
      </c>
      <c r="C114" s="70"/>
    </row>
    <row r="115" spans="1:3" s="6" customFormat="1" ht="25.5" x14ac:dyDescent="0.25">
      <c r="A115" s="62" t="s">
        <v>536</v>
      </c>
      <c r="B115" s="62" t="s">
        <v>12</v>
      </c>
      <c r="C115" s="62" t="s">
        <v>537</v>
      </c>
    </row>
  </sheetData>
  <autoFilter ref="A2:C115" xr:uid="{8058A1FD-F73E-432D-815E-0A4546D1ABE8}"/>
  <mergeCells count="1">
    <mergeCell ref="A1:C1"/>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8" ma:contentTypeDescription="Create a new document." ma:contentTypeScope="" ma:versionID="f4e4ddbdf7e60a93b6c51fb97199d569">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90763e80878fa72c94c92c5122143210"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09F901-57F7-40E6-98A8-2679AAD942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98229E-6F8E-41C3-9BD6-9D144C66F6C9}">
  <ds:schemaRefs>
    <ds:schemaRef ds:uri="http://purl.org/dc/terms/"/>
    <ds:schemaRef ds:uri="http://purl.org/dc/dcmitype/"/>
    <ds:schemaRef ds:uri="0bad3481-6e80-4631-a3ab-46dce26d65ec"/>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fe09d0f8-a6a9-4bb1-8a73-a10c36fcddd4"/>
    <ds:schemaRef ds:uri="http://schemas.microsoft.com/office/2006/metadata/properties"/>
    <ds:schemaRef ds:uri="http://www.w3.org/XML/1998/namespace"/>
    <ds:schemaRef ds:uri="ebe59f48-cb10-4d46-81bb-28dea8440238"/>
    <ds:schemaRef ds:uri="dd689835-8713-43b3-a2f1-6e7a524c253d"/>
  </ds:schemaRefs>
</ds:datastoreItem>
</file>

<file path=customXml/itemProps3.xml><?xml version="1.0" encoding="utf-8"?>
<ds:datastoreItem xmlns:ds="http://schemas.openxmlformats.org/officeDocument/2006/customXml" ds:itemID="{095894B6-EA74-432C-835E-5E51420C17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Instructie</vt:lpstr>
      <vt:lpstr>Legenda</vt:lpstr>
      <vt:lpstr>Overzichten</vt:lpstr>
      <vt:lpstr>DT - Totaal</vt:lpstr>
      <vt:lpstr>Totaallijst Eisen en Wensen</vt:lpstr>
      <vt:lpstr>PvE_FIN</vt:lpstr>
      <vt:lpstr>Legenda!Afdrukbereik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Pakket van Eisen</cp:keywords>
  <dc:description/>
  <cp:lastModifiedBy>Damsters Damsters</cp:lastModifiedBy>
  <cp:revision/>
  <dcterms:created xsi:type="dcterms:W3CDTF">2013-08-22T09:33:18Z</dcterms:created>
  <dcterms:modified xsi:type="dcterms:W3CDTF">2023-07-09T13:29:10Z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