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Noardeast Fryslan en Dantumadiel\Brand\04) Defini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H23" i="1"/>
  <c r="D23" i="1"/>
  <c r="I13" i="1"/>
  <c r="H13" i="1"/>
  <c r="F13" i="1"/>
  <c r="D13" i="1"/>
  <c r="I8" i="1"/>
  <c r="H8" i="1"/>
  <c r="D8" i="1"/>
  <c r="J22" i="1" l="1"/>
  <c r="F21" i="1"/>
  <c r="G12" i="1"/>
  <c r="F7" i="1"/>
  <c r="G7" i="1" l="1"/>
  <c r="F8" i="1"/>
  <c r="J12" i="1"/>
  <c r="J13" i="1" s="1"/>
  <c r="G13" i="1"/>
  <c r="G21" i="1"/>
  <c r="F23" i="1"/>
  <c r="J21" i="1" l="1"/>
  <c r="J23" i="1" s="1"/>
  <c r="G23" i="1"/>
  <c r="J7" i="1"/>
  <c r="J8" i="1" s="1"/>
  <c r="G8" i="1"/>
</calcChain>
</file>

<file path=xl/sharedStrings.xml><?xml version="1.0" encoding="utf-8"?>
<sst xmlns="http://schemas.openxmlformats.org/spreadsheetml/2006/main" count="66" uniqueCount="21">
  <si>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</si>
  <si>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</si>
  <si>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</si>
  <si>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</si>
  <si>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</si>
  <si>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</si>
  <si>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</si>
  <si>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</si>
  <si>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</si>
  <si>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</si>
  <si>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Buitenvandalisme ZMLK De Wingerd, De Klimmer 21, Damwoude</t>
  </si>
  <si>
    <t>Vandalisme Kindcentrum De Blokkendoaze</t>
  </si>
  <si>
    <t>Waterschade obs 't Pomplebed</t>
  </si>
  <si>
    <t>Stormschade diverse adressen</t>
  </si>
  <si>
    <t>d.d. 15-09-2023</t>
  </si>
  <si>
    <t>Gemeente Dantumadiel</t>
  </si>
  <si>
    <t>2023</t>
  </si>
  <si>
    <t>2021</t>
  </si>
  <si>
    <t>2022</t>
  </si>
  <si>
    <t>Calamiteit Storm 18-2</t>
  </si>
  <si>
    <t>Bijlage C.3.2 Schadestatistiek - Brandverzekering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</si>
</sst>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4" fontId="0" fillId="0" borderId="0" xfId="0" applyNumberFormat="1"/>
    <xf numFmtId="0" fontId="2" fillId="0" borderId="0" xfId="0" applyFont="1" applyAlignment="1"/>
    <xf numFmtId="0" fontId="0" fillId="0" borderId="0" xfId="0" applyAlignment="1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Fill="1" applyBorder="1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4" fontId="2" fillId="0" borderId="1" xfId="1" applyNumberFormat="1" applyFont="1" applyBorder="1"/>
    <xf numFmtId="44" fontId="0" fillId="0" borderId="2" xfId="1" applyFont="1" applyBorder="1"/>
    <xf numFmtId="0" fontId="3" fillId="0" borderId="2" xfId="0" applyFont="1" applyFill="1" applyBorder="1"/>
    <xf numFmtId="0" fontId="0" fillId="0" borderId="2" xfId="0" applyBorder="1"/>
    <xf numFmtId="4" fontId="0" fillId="0" borderId="1" xfId="0" applyNumberFormat="1" applyBorder="1"/>
    <xf numFmtId="0" fontId="3" fillId="0" borderId="1" xfId="0" applyFont="1" applyBorder="1"/>
    <xf numFmtId="4" fontId="0" fillId="0" borderId="1" xfId="1" applyNumberFormat="1" applyFont="1" applyBorder="1"/>
    <xf numFmtId="44" fontId="0" fillId="0" borderId="0" xfId="1" applyFont="1" applyBorder="1"/>
    <xf numFmtId="4" fontId="0" fillId="0" borderId="2" xfId="0" applyNumberFormat="1" applyBorder="1"/>
    <xf numFmtId="4" fontId="0" fillId="0" borderId="6" xfId="0" applyNumberFormat="1" applyBorder="1"/>
    <xf numFmtId="4" fontId="4" fillId="0" borderId="6" xfId="0" applyNumberFormat="1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4" fontId="5" fillId="0" borderId="9" xfId="0" applyNumberFormat="1" applyFont="1" applyBorder="1"/>
    <xf numFmtId="4" fontId="5" fillId="0" borderId="9" xfId="0" applyNumberFormat="1" applyFont="1" applyFill="1" applyBorder="1"/>
    <xf numFmtId="4" fontId="5" fillId="0" borderId="10" xfId="0" applyNumberFormat="1" applyFont="1" applyFill="1" applyBorder="1"/>
    <xf numFmtId="0" fontId="5" fillId="0" borderId="0" xfId="0" applyFont="1" applyBorder="1"/>
    <xf numFmtId="0" fontId="4" fillId="0" borderId="11" xfId="0" applyFont="1" applyBorder="1"/>
    <xf numFmtId="4" fontId="5" fillId="0" borderId="3" xfId="0" applyNumberFormat="1" applyFont="1" applyBorder="1"/>
    <xf numFmtId="4" fontId="5" fillId="0" borderId="3" xfId="0" applyNumberFormat="1" applyFont="1" applyFill="1" applyBorder="1"/>
    <xf numFmtId="4" fontId="5" fillId="0" borderId="4" xfId="0" applyNumberFormat="1" applyFont="1" applyFill="1" applyBorder="1"/>
    <xf numFmtId="0" fontId="4" fillId="0" borderId="0" xfId="0" applyFont="1" applyBorder="1"/>
    <xf numFmtId="4" fontId="5" fillId="0" borderId="0" xfId="0" applyNumberFormat="1" applyFont="1" applyBorder="1"/>
    <xf numFmtId="4" fontId="5" fillId="0" borderId="0" xfId="0" applyNumberFormat="1" applyFont="1" applyFill="1" applyBorder="1"/>
    <xf numFmtId="49" fontId="4" fillId="0" borderId="0" xfId="0" quotePrefix="1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3" sqref="A3"/>
    </sheetView>
  </sheetViews>
  <sheetFormatPr defaultRowHeight="15" x14ac:dyDescent="0.25"/>
  <cols>
    <col min="1" max="1" width="13.5703125" customWidth="1"/>
    <col min="2" max="2" width="10.5703125" customWidth="1"/>
    <col min="3" max="3" width="65.7109375" customWidth="1"/>
    <col min="4" max="4" width="16.7109375" style="1" customWidth="1"/>
    <col min="5" max="5" width="12.85546875" style="1" bestFit="1" customWidth="1"/>
    <col min="6" max="6" width="11.140625" style="1" customWidth="1"/>
    <col min="7" max="10" width="11.85546875" style="1" bestFit="1" customWidth="1"/>
  </cols>
  <sheetData>
    <row r="1" spans="1:10" x14ac:dyDescent="0.25">
      <c r="A1" s="2" t="s">
        <v>15</v>
      </c>
      <c r="B1" s="3"/>
      <c r="C1" s="3"/>
    </row>
    <row r="2" spans="1:10" x14ac:dyDescent="0.25">
      <c r="A2" s="2" t="s">
        <v>20</v>
      </c>
      <c r="B2" s="3"/>
      <c r="C2" s="3"/>
    </row>
    <row r="3" spans="1:10" x14ac:dyDescent="0.25">
      <c r="A3" s="2" t="s">
        <v>14</v>
      </c>
      <c r="B3" s="3"/>
      <c r="C3" s="3"/>
    </row>
    <row r="4" spans="1:10" x14ac:dyDescent="0.25">
      <c r="A4" s="2"/>
      <c r="B4" s="3"/>
      <c r="C4" s="3"/>
    </row>
    <row r="5" spans="1:10" x14ac:dyDescent="0.25">
      <c r="A5" s="22">
        <v>2019</v>
      </c>
    </row>
    <row r="6" spans="1:10" x14ac:dyDescent="0.25">
      <c r="A6" s="4" t="s">
        <v>0</v>
      </c>
      <c r="B6" s="4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10" t="s">
        <v>6</v>
      </c>
      <c r="H6" s="6" t="s">
        <v>7</v>
      </c>
      <c r="I6" s="6" t="s">
        <v>8</v>
      </c>
      <c r="J6" s="10" t="s">
        <v>9</v>
      </c>
    </row>
    <row r="7" spans="1:10" ht="15.75" thickBot="1" x14ac:dyDescent="0.3">
      <c r="A7" s="40">
        <v>43784</v>
      </c>
      <c r="B7" s="41">
        <v>1903815</v>
      </c>
      <c r="C7" s="13" t="s">
        <v>10</v>
      </c>
      <c r="D7" s="18">
        <v>23411.08</v>
      </c>
      <c r="E7" s="18">
        <v>2500</v>
      </c>
      <c r="F7" s="18">
        <f>1437.32+209.11</f>
        <v>1646.4299999999998</v>
      </c>
      <c r="G7" s="18">
        <f>D7-E7+F7</f>
        <v>22557.510000000002</v>
      </c>
      <c r="H7" s="11">
        <v>0</v>
      </c>
      <c r="I7" s="11">
        <v>0</v>
      </c>
      <c r="J7" s="18">
        <f>G7</f>
        <v>22557.510000000002</v>
      </c>
    </row>
    <row r="8" spans="1:10" ht="15.75" thickBot="1" x14ac:dyDescent="0.3">
      <c r="A8" s="8"/>
      <c r="B8" s="7"/>
      <c r="C8" s="21" t="s">
        <v>9</v>
      </c>
      <c r="D8" s="19">
        <f>SUM(D7)</f>
        <v>23411.08</v>
      </c>
      <c r="E8" s="19"/>
      <c r="F8" s="19">
        <f>SUM(F7)</f>
        <v>1646.4299999999998</v>
      </c>
      <c r="G8" s="19">
        <f>SUM(G7)</f>
        <v>22557.510000000002</v>
      </c>
      <c r="H8" s="19">
        <f>SUM(H7)</f>
        <v>0</v>
      </c>
      <c r="I8" s="19">
        <f>SUM(I7)</f>
        <v>0</v>
      </c>
      <c r="J8" s="20">
        <f>SUM(J7)</f>
        <v>22557.510000000002</v>
      </c>
    </row>
    <row r="9" spans="1:10" x14ac:dyDescent="0.25">
      <c r="A9" s="8"/>
      <c r="B9" s="7"/>
      <c r="C9" s="7"/>
      <c r="D9" s="9"/>
      <c r="E9" s="9"/>
      <c r="F9" s="9"/>
      <c r="G9" s="9"/>
      <c r="H9" s="17"/>
      <c r="I9" s="17"/>
      <c r="J9" s="9"/>
    </row>
    <row r="10" spans="1:10" x14ac:dyDescent="0.25">
      <c r="A10" s="22">
        <v>2020</v>
      </c>
    </row>
    <row r="11" spans="1:10" x14ac:dyDescent="0.25">
      <c r="A11" s="4" t="s">
        <v>0</v>
      </c>
      <c r="B11" s="4" t="s">
        <v>1</v>
      </c>
      <c r="C11" s="4" t="s">
        <v>2</v>
      </c>
      <c r="D11" s="5" t="s">
        <v>3</v>
      </c>
      <c r="E11" s="6" t="s">
        <v>4</v>
      </c>
      <c r="F11" s="6" t="s">
        <v>5</v>
      </c>
      <c r="G11" s="10" t="s">
        <v>6</v>
      </c>
      <c r="H11" s="6" t="s">
        <v>7</v>
      </c>
      <c r="I11" s="6" t="s">
        <v>8</v>
      </c>
      <c r="J11" s="10" t="s">
        <v>9</v>
      </c>
    </row>
    <row r="12" spans="1:10" ht="15.75" thickBot="1" x14ac:dyDescent="0.3">
      <c r="A12" s="40">
        <v>44144</v>
      </c>
      <c r="B12" s="41">
        <v>2004376</v>
      </c>
      <c r="C12" s="13" t="s">
        <v>11</v>
      </c>
      <c r="D12" s="18">
        <v>4432.2299999999996</v>
      </c>
      <c r="E12" s="18">
        <v>2500</v>
      </c>
      <c r="F12" s="18">
        <v>19.32</v>
      </c>
      <c r="G12" s="18">
        <f>D12-E12+F12</f>
        <v>1951.5499999999995</v>
      </c>
      <c r="H12" s="11">
        <v>0</v>
      </c>
      <c r="I12" s="11">
        <v>0</v>
      </c>
      <c r="J12" s="18">
        <f>G12</f>
        <v>1951.5499999999995</v>
      </c>
    </row>
    <row r="13" spans="1:10" ht="15.75" thickBot="1" x14ac:dyDescent="0.3">
      <c r="B13" s="7"/>
      <c r="C13" s="21" t="s">
        <v>9</v>
      </c>
      <c r="D13" s="19">
        <f>SUM(D12)</f>
        <v>4432.2299999999996</v>
      </c>
      <c r="E13" s="19"/>
      <c r="F13" s="19">
        <f>SUM(F12)</f>
        <v>19.32</v>
      </c>
      <c r="G13" s="19">
        <f>SUM(G12)</f>
        <v>1951.5499999999995</v>
      </c>
      <c r="H13" s="19">
        <f>SUM(H12)</f>
        <v>0</v>
      </c>
      <c r="I13" s="19">
        <f>SUM(I12)</f>
        <v>0</v>
      </c>
      <c r="J13" s="20">
        <f>SUM(J12)</f>
        <v>1951.5499999999995</v>
      </c>
    </row>
    <row r="15" spans="1:10" ht="15.75" thickBot="1" x14ac:dyDescent="0.3">
      <c r="A15" s="24" t="s">
        <v>17</v>
      </c>
      <c r="B15" s="3"/>
    </row>
    <row r="16" spans="1:10" ht="15.75" thickBot="1" x14ac:dyDescent="0.3">
      <c r="A16" s="25" t="s">
        <v>0</v>
      </c>
      <c r="B16" s="26" t="s">
        <v>1</v>
      </c>
      <c r="C16" s="27" t="s">
        <v>2</v>
      </c>
      <c r="D16" s="28" t="s">
        <v>3</v>
      </c>
      <c r="E16" s="29" t="s">
        <v>4</v>
      </c>
      <c r="F16" s="29" t="s">
        <v>5</v>
      </c>
      <c r="G16" s="29" t="s">
        <v>6</v>
      </c>
      <c r="H16" s="29" t="s">
        <v>7</v>
      </c>
      <c r="I16" s="29" t="s">
        <v>8</v>
      </c>
      <c r="J16" s="30" t="s">
        <v>9</v>
      </c>
    </row>
    <row r="17" spans="1:11" ht="15.75" thickBot="1" x14ac:dyDescent="0.3">
      <c r="A17" s="31"/>
      <c r="B17" s="31"/>
      <c r="C17" s="32" t="s">
        <v>9</v>
      </c>
      <c r="D17" s="33"/>
      <c r="E17" s="34"/>
      <c r="F17" s="34"/>
      <c r="G17" s="34"/>
      <c r="H17" s="34"/>
      <c r="I17" s="34"/>
      <c r="J17" s="35">
        <v>0</v>
      </c>
    </row>
    <row r="18" spans="1:11" x14ac:dyDescent="0.25">
      <c r="A18" s="31"/>
      <c r="B18" s="31"/>
      <c r="C18" s="36"/>
      <c r="D18" s="37"/>
      <c r="E18" s="38"/>
      <c r="F18" s="38"/>
      <c r="G18" s="38"/>
      <c r="H18" s="38"/>
      <c r="I18" s="38"/>
      <c r="J18" s="38"/>
    </row>
    <row r="19" spans="1:11" x14ac:dyDescent="0.25">
      <c r="A19" s="23" t="s">
        <v>18</v>
      </c>
    </row>
    <row r="20" spans="1:11" x14ac:dyDescent="0.25">
      <c r="A20" s="4" t="s">
        <v>0</v>
      </c>
      <c r="B20" s="4" t="s">
        <v>1</v>
      </c>
      <c r="C20" s="4" t="s">
        <v>2</v>
      </c>
      <c r="D20" s="5" t="s">
        <v>3</v>
      </c>
      <c r="E20" s="6" t="s">
        <v>4</v>
      </c>
      <c r="F20" s="6" t="s">
        <v>5</v>
      </c>
      <c r="G20" s="10" t="s">
        <v>6</v>
      </c>
      <c r="H20" s="6" t="s">
        <v>7</v>
      </c>
      <c r="I20" s="6" t="s">
        <v>8</v>
      </c>
      <c r="J20" s="10" t="s">
        <v>9</v>
      </c>
    </row>
    <row r="21" spans="1:11" x14ac:dyDescent="0.25">
      <c r="A21" s="40">
        <v>44672</v>
      </c>
      <c r="B21" s="41">
        <v>2201964</v>
      </c>
      <c r="C21" s="15" t="s">
        <v>12</v>
      </c>
      <c r="D21" s="14">
        <v>65382.18</v>
      </c>
      <c r="E21" s="14">
        <v>2500</v>
      </c>
      <c r="F21" s="14">
        <f>2138.36+3105.05+628.82</f>
        <v>5872.23</v>
      </c>
      <c r="G21" s="14">
        <f>D21-E21+F21</f>
        <v>68754.41</v>
      </c>
      <c r="H21" s="16">
        <v>0</v>
      </c>
      <c r="I21" s="16">
        <v>0</v>
      </c>
      <c r="J21" s="14">
        <f>G21-H21+I21</f>
        <v>68754.41</v>
      </c>
    </row>
    <row r="22" spans="1:11" ht="15.75" thickBot="1" x14ac:dyDescent="0.3">
      <c r="A22" s="40">
        <v>44610</v>
      </c>
      <c r="B22" s="41">
        <v>2200572</v>
      </c>
      <c r="C22" s="12" t="s">
        <v>13</v>
      </c>
      <c r="D22" s="18">
        <v>9925.66</v>
      </c>
      <c r="E22" s="18">
        <v>2500</v>
      </c>
      <c r="F22" s="18">
        <v>74.260000000000005</v>
      </c>
      <c r="G22" s="18">
        <v>7499.92</v>
      </c>
      <c r="H22" s="18">
        <v>0</v>
      </c>
      <c r="I22" s="18">
        <v>0</v>
      </c>
      <c r="J22" s="18">
        <f>G22-H22+I22</f>
        <v>7499.92</v>
      </c>
      <c r="K22" t="s">
        <v>19</v>
      </c>
    </row>
    <row r="23" spans="1:11" ht="15.75" thickBot="1" x14ac:dyDescent="0.3">
      <c r="C23" s="21" t="s">
        <v>9</v>
      </c>
      <c r="D23" s="19">
        <f>SUM(D21:D22)</f>
        <v>75307.839999999997</v>
      </c>
      <c r="E23" s="19"/>
      <c r="F23" s="19">
        <f>SUM(F21:F22)</f>
        <v>5946.49</v>
      </c>
      <c r="G23" s="19">
        <f>SUM(G21:G22)</f>
        <v>76254.33</v>
      </c>
      <c r="H23" s="19">
        <f>SUM(H21:H22)</f>
        <v>0</v>
      </c>
      <c r="I23" s="19">
        <f>SUM(I21:I22)</f>
        <v>0</v>
      </c>
      <c r="J23" s="20">
        <f>SUM(J21:J22)</f>
        <v>76254.33</v>
      </c>
    </row>
    <row r="25" spans="1:11" ht="15.75" thickBot="1" x14ac:dyDescent="0.3">
      <c r="A25" s="39" t="s">
        <v>16</v>
      </c>
      <c r="B25" s="3"/>
    </row>
    <row r="26" spans="1:11" ht="15.75" thickBot="1" x14ac:dyDescent="0.3">
      <c r="A26" s="25" t="s">
        <v>0</v>
      </c>
      <c r="B26" s="26" t="s">
        <v>1</v>
      </c>
      <c r="C26" s="27" t="s">
        <v>2</v>
      </c>
      <c r="D26" s="28" t="s">
        <v>3</v>
      </c>
      <c r="E26" s="29" t="s">
        <v>4</v>
      </c>
      <c r="F26" s="29" t="s">
        <v>5</v>
      </c>
      <c r="G26" s="29" t="s">
        <v>6</v>
      </c>
      <c r="H26" s="29" t="s">
        <v>7</v>
      </c>
      <c r="I26" s="29" t="s">
        <v>8</v>
      </c>
      <c r="J26" s="30" t="s">
        <v>9</v>
      </c>
    </row>
    <row r="27" spans="1:11" ht="15.75" thickBot="1" x14ac:dyDescent="0.3">
      <c r="A27" s="31"/>
      <c r="B27" s="31"/>
      <c r="C27" s="32" t="s">
        <v>9</v>
      </c>
      <c r="D27" s="33"/>
      <c r="E27" s="34"/>
      <c r="F27" s="34"/>
      <c r="G27" s="34"/>
      <c r="H27" s="34"/>
      <c r="I27" s="34"/>
      <c r="J27" s="35">
        <v>0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2023-09-18T09:59:51Z</dcterms:created>
  <dcterms:modified xsi:type="dcterms:W3CDTF">2023-09-18T11:14:18Z</dcterms:modified>
</cp:coreProperties>
</file>