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bregtvanderpool/Yellow Way Dropbox/Bregt van der Pool/01 Inkoopcollectieven BV/01. Schoolinkoop/E. Individuele aanbestedingen/H3O - Sanitaire Producten/01. Europese aanbesteding/03. Aanbestedingsdocumenten/V3 (NvI 2)/"/>
    </mc:Choice>
  </mc:AlternateContent>
  <xr:revisionPtr revIDLastSave="0" documentId="13_ncr:1_{FCD92407-68D7-924C-86EE-19AE5EFB1D78}" xr6:coauthVersionLast="47" xr6:coauthVersionMax="47" xr10:uidLastSave="{00000000-0000-0000-0000-000000000000}"/>
  <bookViews>
    <workbookView xWindow="4660" yWindow="3440" windowWidth="28800" windowHeight="17500" xr2:uid="{00000000-000D-0000-FFFF-FFFF00000000}"/>
  </bookViews>
  <sheets>
    <sheet name="1. Prijsdocument" sheetId="1" r:id="rId1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1" i="1" l="1"/>
  <c r="H62" i="1"/>
  <c r="G65" i="1"/>
  <c r="H34" i="1"/>
  <c r="H35" i="1"/>
  <c r="H40" i="1"/>
  <c r="H41" i="1"/>
  <c r="F19" i="1"/>
  <c r="H19" i="1"/>
  <c r="F11" i="1"/>
  <c r="H11" i="1"/>
  <c r="F10" i="1"/>
  <c r="H10" i="1"/>
  <c r="F27" i="1"/>
  <c r="H27" i="1"/>
  <c r="H28" i="1"/>
  <c r="F55" i="1"/>
  <c r="H55" i="1"/>
  <c r="H56" i="1"/>
  <c r="F48" i="1"/>
  <c r="H48" i="1"/>
  <c r="H49" i="1"/>
  <c r="H12" i="1"/>
  <c r="H20" i="1"/>
</calcChain>
</file>

<file path=xl/sharedStrings.xml><?xml version="1.0" encoding="utf-8"?>
<sst xmlns="http://schemas.openxmlformats.org/spreadsheetml/2006/main" count="146" uniqueCount="59">
  <si>
    <t>Prijzenblad Sanitaire producten</t>
  </si>
  <si>
    <t>Stijl dispensers</t>
  </si>
  <si>
    <t>Basis</t>
  </si>
  <si>
    <t>Wit abs  kunststof</t>
  </si>
  <si>
    <t xml:space="preserve">Midden </t>
  </si>
  <si>
    <t>RVS look</t>
  </si>
  <si>
    <t>Prijs excl. BTW  per Supplies</t>
  </si>
  <si>
    <t>Artikelnummer Dispenser</t>
  </si>
  <si>
    <t>Dispensers</t>
  </si>
  <si>
    <t>Supplies</t>
  </si>
  <si>
    <t>Midden</t>
  </si>
  <si>
    <t>Prijs na weging stijl dispenser</t>
  </si>
  <si>
    <t>Merknaam Dispenser</t>
  </si>
  <si>
    <t>Artikelnummer Supplies</t>
  </si>
  <si>
    <t>Eenheid Supplies</t>
  </si>
  <si>
    <t>Handdrogers</t>
  </si>
  <si>
    <t>Weging stijl dispenser</t>
  </si>
  <si>
    <t>Papierhanddoekautomaat z-vouw</t>
  </si>
  <si>
    <t>Papierrolautomaat duo</t>
  </si>
  <si>
    <t>* Het gebruikte papier/kantoen moet gescheiden worden in het apparaat</t>
  </si>
  <si>
    <t>**Op basis van huurprijs per maand</t>
  </si>
  <si>
    <t xml:space="preserve">Toiletrolautomaat duo </t>
  </si>
  <si>
    <t>Zeepdispensers</t>
  </si>
  <si>
    <t xml:space="preserve">Zeepdispenser Vloeibare zeep </t>
  </si>
  <si>
    <t>Luchtverfrissers</t>
  </si>
  <si>
    <t>Inhoud luchtverfrissers 80 ml</t>
  </si>
  <si>
    <t>Gemiddelde totaalprijs Luchtverfrissers</t>
  </si>
  <si>
    <t>Overige producten</t>
  </si>
  <si>
    <t>Merknaam</t>
  </si>
  <si>
    <t>Artikelnummer</t>
  </si>
  <si>
    <t>Dameshygieneboxen</t>
  </si>
  <si>
    <t>Gemiddelde totaalprijs Dames hygienebox</t>
  </si>
  <si>
    <t>Prijs excl. BTW  per jaar</t>
  </si>
  <si>
    <t>Toiletgarnituur</t>
  </si>
  <si>
    <t>Gemiddelde totaalprijs toiletgarnituur</t>
  </si>
  <si>
    <t>Seatcleaner</t>
  </si>
  <si>
    <t>Inhoud navulling 300 ml</t>
  </si>
  <si>
    <t>Gewogen prijs excl. BTW</t>
  </si>
  <si>
    <t>***Inclusief huur dameshygienebox</t>
  </si>
  <si>
    <t>Dameshygienebox inhoud max 23 liter (prijs per lediging)***</t>
  </si>
  <si>
    <t>Prijs excl. BTW  voor prijs per lediging</t>
  </si>
  <si>
    <t>Afname per jaar</t>
  </si>
  <si>
    <t>Jaarprijs</t>
  </si>
  <si>
    <t>Jaarprijs handdrogers</t>
  </si>
  <si>
    <t>Poetsrollen</t>
  </si>
  <si>
    <t>Niet van toepassing</t>
  </si>
  <si>
    <t>Poetsrollen papier 1-laags wit, verpakking per doos: 6 rollen van 350 meter****</t>
  </si>
  <si>
    <t>****Prijs per doos</t>
  </si>
  <si>
    <t>Jaarprijs Toiletrolautomaat</t>
  </si>
  <si>
    <t>Jaarprijs Zeepdispensers</t>
  </si>
  <si>
    <t>Toiletborstel****</t>
  </si>
  <si>
    <t>Seatcleaner (prijs per wisseling)</t>
  </si>
  <si>
    <t>Toiletgarnituur Houder (prijs per wisseling)</t>
  </si>
  <si>
    <t>\</t>
  </si>
  <si>
    <t>Luchtverfrissers (prijs per wisseling)</t>
  </si>
  <si>
    <t>Foam 500 ml pak van 12 flacons</t>
  </si>
  <si>
    <t>2-laags 100m rol per pak van 24 rollen</t>
  </si>
  <si>
    <t>Papierhanddoek z-vouw 2 laags wit 21x24 cm, doos van 2250 stuks</t>
  </si>
  <si>
    <t>Handdoekcassettes 2-laags papier, verpakking per doos 6 x 55m of 10 x 33m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</si>
</sst>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€&quot;\ * #,##0.00_);_(&quot;€&quot;\ * \(#,##0.00\);_(&quot;€&quot;\ * &quot;-&quot;??_);_(@_)"/>
    <numFmt numFmtId="164" formatCode="_-&quot;€&quot;\ * #,##0.00_-;_-&quot;€&quot;\ * #,##0.00\-;_-&quot;€&quot;\ * &quot;-&quot;??_-;_-@_-"/>
    <numFmt numFmtId="165" formatCode="_-&quot;€&quot;\ * #,##0_-;_-&quot;€&quot;\ * #,##0\-;_-&quot;€&quot;\ * &quot;-&quot;??_-;_-@_-"/>
    <numFmt numFmtId="166" formatCode="&quot;€&quot;\ #,##0.00"/>
  </numFmts>
  <fonts count="1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Myriad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2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rgb="FF000000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Calibri"/>
      <family val="2"/>
      <scheme val="minor"/>
    </font>
    <font>
      <b/>
      <sz val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F5FFA4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</cellStyleXfs>
  <cellXfs count="143">
    <xf numFmtId="0" fontId="0" fillId="0" borderId="0" xfId="0"/>
    <xf numFmtId="0" fontId="0" fillId="2" borderId="0" xfId="0" applyFill="1"/>
    <xf numFmtId="0" fontId="8" fillId="2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0" fillId="3" borderId="3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5" fillId="4" borderId="10" xfId="3" applyFont="1" applyFill="1" applyBorder="1" applyAlignment="1">
      <alignment horizontal="left" wrapText="1"/>
    </xf>
    <xf numFmtId="0" fontId="5" fillId="4" borderId="11" xfId="3" applyFont="1" applyFill="1" applyBorder="1" applyAlignment="1">
      <alignment horizontal="left" wrapText="1"/>
    </xf>
    <xf numFmtId="164" fontId="6" fillId="4" borderId="11" xfId="4" applyFont="1" applyFill="1" applyBorder="1" applyProtection="1">
      <protection locked="0"/>
    </xf>
    <xf numFmtId="164" fontId="6" fillId="4" borderId="12" xfId="4" applyFont="1" applyFill="1" applyBorder="1" applyProtection="1">
      <protection locked="0"/>
    </xf>
    <xf numFmtId="164" fontId="6" fillId="4" borderId="12" xfId="4" applyFont="1" applyFill="1" applyBorder="1"/>
    <xf numFmtId="0" fontId="0" fillId="4" borderId="13" xfId="0" applyFill="1" applyBorder="1" applyProtection="1">
      <protection locked="0"/>
    </xf>
    <xf numFmtId="0" fontId="5" fillId="5" borderId="14" xfId="3" applyFont="1" applyFill="1" applyBorder="1" applyAlignment="1">
      <alignment horizontal="left" wrapText="1"/>
    </xf>
    <xf numFmtId="9" fontId="6" fillId="5" borderId="14" xfId="2" applyFont="1" applyFill="1" applyBorder="1" applyProtection="1">
      <protection locked="0"/>
    </xf>
    <xf numFmtId="164" fontId="6" fillId="5" borderId="14" xfId="4" applyFont="1" applyFill="1" applyBorder="1" applyProtection="1">
      <protection locked="0"/>
    </xf>
    <xf numFmtId="164" fontId="6" fillId="5" borderId="14" xfId="4" applyFont="1" applyFill="1" applyBorder="1"/>
    <xf numFmtId="0" fontId="0" fillId="5" borderId="15" xfId="0" applyFill="1" applyBorder="1" applyProtection="1">
      <protection locked="0"/>
    </xf>
    <xf numFmtId="0" fontId="0" fillId="0" borderId="16" xfId="0" applyBorder="1"/>
    <xf numFmtId="0" fontId="5" fillId="0" borderId="14" xfId="3" applyFont="1" applyBorder="1" applyAlignment="1">
      <alignment horizontal="left" wrapText="1"/>
    </xf>
    <xf numFmtId="0" fontId="11" fillId="0" borderId="14" xfId="0" applyFont="1" applyBorder="1" applyAlignment="1">
      <alignment horizontal="left" wrapText="1"/>
    </xf>
    <xf numFmtId="164" fontId="6" fillId="6" borderId="14" xfId="4" applyFont="1" applyFill="1" applyBorder="1" applyProtection="1"/>
    <xf numFmtId="44" fontId="0" fillId="6" borderId="15" xfId="0" applyNumberFormat="1" applyFill="1" applyBorder="1" applyAlignment="1">
      <alignment horizontal="center"/>
    </xf>
    <xf numFmtId="0" fontId="0" fillId="7" borderId="17" xfId="0" applyFill="1" applyBorder="1" applyAlignment="1" applyProtection="1">
      <alignment horizontal="center"/>
      <protection locked="0"/>
    </xf>
    <xf numFmtId="0" fontId="0" fillId="7" borderId="18" xfId="0" applyFill="1" applyBorder="1" applyAlignment="1" applyProtection="1">
      <alignment horizontal="center"/>
      <protection locked="0"/>
    </xf>
    <xf numFmtId="0" fontId="0" fillId="7" borderId="19" xfId="0" applyFill="1" applyBorder="1" applyAlignment="1" applyProtection="1">
      <alignment horizontal="center"/>
      <protection locked="0"/>
    </xf>
    <xf numFmtId="0" fontId="0" fillId="7" borderId="20" xfId="0" applyFill="1" applyBorder="1" applyAlignment="1" applyProtection="1">
      <alignment horizontal="center"/>
      <protection locked="0"/>
    </xf>
    <xf numFmtId="0" fontId="0" fillId="7" borderId="21" xfId="0" applyFill="1" applyBorder="1" applyProtection="1">
      <protection locked="0"/>
    </xf>
    <xf numFmtId="0" fontId="5" fillId="4" borderId="12" xfId="3" applyFont="1" applyFill="1" applyBorder="1" applyAlignment="1">
      <alignment horizontal="left" wrapText="1"/>
    </xf>
    <xf numFmtId="0" fontId="0" fillId="4" borderId="12" xfId="0" applyFill="1" applyBorder="1"/>
    <xf numFmtId="0" fontId="0" fillId="5" borderId="14" xfId="0" applyFill="1" applyBorder="1"/>
    <xf numFmtId="0" fontId="5" fillId="2" borderId="14" xfId="3" applyFont="1" applyFill="1" applyBorder="1" applyAlignment="1">
      <alignment horizontal="left" wrapText="1"/>
    </xf>
    <xf numFmtId="0" fontId="0" fillId="7" borderId="17" xfId="0" applyFill="1" applyBorder="1" applyProtection="1">
      <protection locked="0"/>
    </xf>
    <xf numFmtId="0" fontId="0" fillId="7" borderId="18" xfId="0" applyFill="1" applyBorder="1" applyProtection="1">
      <protection locked="0"/>
    </xf>
    <xf numFmtId="0" fontId="0" fillId="7" borderId="19" xfId="0" applyFill="1" applyBorder="1" applyProtection="1">
      <protection locked="0"/>
    </xf>
    <xf numFmtId="0" fontId="0" fillId="7" borderId="20" xfId="0" applyFill="1" applyBorder="1" applyProtection="1">
      <protection locked="0"/>
    </xf>
    <xf numFmtId="164" fontId="6" fillId="7" borderId="22" xfId="4" applyFont="1" applyFill="1" applyBorder="1" applyProtection="1">
      <protection locked="0"/>
    </xf>
    <xf numFmtId="164" fontId="12" fillId="8" borderId="22" xfId="4" applyFont="1" applyFill="1" applyBorder="1" applyProtection="1">
      <protection locked="0"/>
    </xf>
    <xf numFmtId="44" fontId="0" fillId="6" borderId="23" xfId="0" applyNumberFormat="1" applyFill="1" applyBorder="1" applyAlignment="1">
      <alignment horizontal="center"/>
    </xf>
    <xf numFmtId="0" fontId="0" fillId="7" borderId="24" xfId="0" applyFill="1" applyBorder="1" applyProtection="1">
      <protection locked="0"/>
    </xf>
    <xf numFmtId="0" fontId="0" fillId="7" borderId="25" xfId="0" applyFill="1" applyBorder="1" applyProtection="1">
      <protection locked="0"/>
    </xf>
    <xf numFmtId="0" fontId="0" fillId="7" borderId="26" xfId="0" applyFill="1" applyBorder="1" applyProtection="1">
      <protection locked="0"/>
    </xf>
    <xf numFmtId="0" fontId="10" fillId="3" borderId="9" xfId="0" applyFont="1" applyFill="1" applyBorder="1" applyAlignment="1">
      <alignment horizontal="left" vertical="center"/>
    </xf>
    <xf numFmtId="44" fontId="10" fillId="3" borderId="8" xfId="0" applyNumberFormat="1" applyFont="1" applyFill="1" applyBorder="1" applyAlignment="1">
      <alignment horizontal="left" vertical="center"/>
    </xf>
    <xf numFmtId="0" fontId="0" fillId="0" borderId="0" xfId="0" applyProtection="1">
      <protection locked="0"/>
    </xf>
    <xf numFmtId="0" fontId="5" fillId="4" borderId="27" xfId="3" applyFont="1" applyFill="1" applyBorder="1" applyAlignment="1">
      <alignment horizontal="left" wrapText="1"/>
    </xf>
    <xf numFmtId="0" fontId="0" fillId="4" borderId="12" xfId="0" applyFill="1" applyBorder="1" applyProtection="1">
      <protection locked="0"/>
    </xf>
    <xf numFmtId="0" fontId="5" fillId="5" borderId="28" xfId="3" applyFont="1" applyFill="1" applyBorder="1" applyAlignment="1">
      <alignment horizontal="left" wrapText="1"/>
    </xf>
    <xf numFmtId="9" fontId="6" fillId="5" borderId="22" xfId="2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9" fontId="6" fillId="4" borderId="12" xfId="2" applyFont="1" applyFill="1" applyBorder="1"/>
    <xf numFmtId="0" fontId="0" fillId="4" borderId="29" xfId="0" applyFill="1" applyBorder="1" applyProtection="1">
      <protection locked="0"/>
    </xf>
    <xf numFmtId="0" fontId="0" fillId="4" borderId="30" xfId="0" applyFill="1" applyBorder="1" applyProtection="1">
      <protection locked="0"/>
    </xf>
    <xf numFmtId="0" fontId="0" fillId="4" borderId="31" xfId="0" applyFill="1" applyBorder="1" applyProtection="1">
      <protection locked="0"/>
    </xf>
    <xf numFmtId="0" fontId="0" fillId="4" borderId="32" xfId="0" applyFill="1" applyBorder="1" applyProtection="1">
      <protection locked="0"/>
    </xf>
    <xf numFmtId="0" fontId="5" fillId="0" borderId="22" xfId="3" applyFont="1" applyBorder="1" applyAlignment="1">
      <alignment horizontal="left" wrapText="1"/>
    </xf>
    <xf numFmtId="0" fontId="0" fillId="8" borderId="33" xfId="0" applyFill="1" applyBorder="1" applyProtection="1">
      <protection locked="0"/>
    </xf>
    <xf numFmtId="0" fontId="13" fillId="9" borderId="9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0" fillId="3" borderId="10" xfId="0" applyFont="1" applyFill="1" applyBorder="1" applyAlignment="1">
      <alignment horizontal="left" vertical="center"/>
    </xf>
    <xf numFmtId="0" fontId="10" fillId="3" borderId="34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5" fillId="4" borderId="35" xfId="3" applyFont="1" applyFill="1" applyBorder="1" applyAlignment="1">
      <alignment horizontal="left" wrapText="1"/>
    </xf>
    <xf numFmtId="0" fontId="9" fillId="3" borderId="36" xfId="0" applyFont="1" applyFill="1" applyBorder="1" applyAlignment="1">
      <alignment vertical="center"/>
    </xf>
    <xf numFmtId="0" fontId="9" fillId="3" borderId="37" xfId="0" applyFont="1" applyFill="1" applyBorder="1" applyAlignment="1">
      <alignment vertical="center"/>
    </xf>
    <xf numFmtId="0" fontId="5" fillId="5" borderId="38" xfId="3" applyFont="1" applyFill="1" applyBorder="1" applyAlignment="1">
      <alignment horizontal="left" wrapText="1"/>
    </xf>
    <xf numFmtId="9" fontId="6" fillId="5" borderId="14" xfId="2" applyFont="1" applyFill="1" applyBorder="1" applyProtection="1"/>
    <xf numFmtId="0" fontId="11" fillId="0" borderId="39" xfId="0" applyFont="1" applyBorder="1" applyAlignment="1">
      <alignment horizontal="left" wrapText="1"/>
    </xf>
    <xf numFmtId="0" fontId="11" fillId="0" borderId="40" xfId="0" applyFont="1" applyBorder="1" applyAlignment="1">
      <alignment horizontal="left" wrapText="1"/>
    </xf>
    <xf numFmtId="44" fontId="0" fillId="6" borderId="41" xfId="0" applyNumberFormat="1" applyFill="1" applyBorder="1"/>
    <xf numFmtId="0" fontId="14" fillId="9" borderId="42" xfId="0" applyFont="1" applyFill="1" applyBorder="1" applyAlignment="1">
      <alignment vertical="center" wrapText="1"/>
    </xf>
    <xf numFmtId="0" fontId="14" fillId="9" borderId="43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/>
    </xf>
    <xf numFmtId="0" fontId="9" fillId="3" borderId="44" xfId="0" applyFont="1" applyFill="1" applyBorder="1" applyAlignment="1">
      <alignment vertical="center"/>
    </xf>
    <xf numFmtId="0" fontId="9" fillId="3" borderId="45" xfId="0" applyFont="1" applyFill="1" applyBorder="1" applyAlignment="1">
      <alignment vertical="center"/>
    </xf>
    <xf numFmtId="0" fontId="11" fillId="0" borderId="46" xfId="0" applyFont="1" applyBorder="1"/>
    <xf numFmtId="0" fontId="11" fillId="0" borderId="47" xfId="0" applyFont="1" applyBorder="1"/>
    <xf numFmtId="164" fontId="0" fillId="0" borderId="48" xfId="0" applyNumberFormat="1" applyBorder="1"/>
    <xf numFmtId="44" fontId="0" fillId="6" borderId="21" xfId="0" applyNumberFormat="1" applyFill="1" applyBorder="1"/>
    <xf numFmtId="0" fontId="0" fillId="7" borderId="47" xfId="0" applyFill="1" applyBorder="1" applyProtection="1">
      <protection locked="0"/>
    </xf>
    <xf numFmtId="0" fontId="13" fillId="9" borderId="48" xfId="0" applyFont="1" applyFill="1" applyBorder="1" applyAlignment="1">
      <alignment horizontal="left" vertical="center"/>
    </xf>
    <xf numFmtId="44" fontId="10" fillId="3" borderId="49" xfId="0" applyNumberFormat="1" applyFont="1" applyFill="1" applyBorder="1" applyAlignment="1">
      <alignment horizontal="left" vertical="center"/>
    </xf>
    <xf numFmtId="0" fontId="15" fillId="3" borderId="9" xfId="0" applyFont="1" applyFill="1" applyBorder="1" applyAlignment="1">
      <alignment horizontal="left" vertical="center"/>
    </xf>
    <xf numFmtId="165" fontId="6" fillId="2" borderId="0" xfId="4" applyNumberFormat="1" applyFont="1" applyFill="1"/>
    <xf numFmtId="0" fontId="9" fillId="2" borderId="50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51" xfId="0" applyFont="1" applyFill="1" applyBorder="1" applyAlignment="1">
      <alignment vertical="center" wrapText="1"/>
    </xf>
    <xf numFmtId="0" fontId="9" fillId="2" borderId="49" xfId="0" applyFont="1" applyFill="1" applyBorder="1" applyAlignment="1">
      <alignment vertical="center" wrapText="1"/>
    </xf>
    <xf numFmtId="164" fontId="16" fillId="7" borderId="14" xfId="4" applyFont="1" applyFill="1" applyBorder="1" applyProtection="1">
      <protection locked="0"/>
    </xf>
    <xf numFmtId="0" fontId="0" fillId="7" borderId="32" xfId="0" applyFill="1" applyBorder="1" applyAlignment="1" applyProtection="1">
      <alignment horizontal="center"/>
      <protection locked="0"/>
    </xf>
    <xf numFmtId="164" fontId="16" fillId="7" borderId="14" xfId="4" applyFont="1" applyFill="1" applyBorder="1" applyAlignment="1" applyProtection="1">
      <protection locked="0"/>
    </xf>
    <xf numFmtId="0" fontId="2" fillId="0" borderId="0" xfId="0" applyFont="1"/>
    <xf numFmtId="0" fontId="0" fillId="0" borderId="0" xfId="0" applyAlignment="1" applyProtection="1">
      <alignment horizontal="center"/>
      <protection locked="0"/>
    </xf>
    <xf numFmtId="0" fontId="6" fillId="2" borderId="14" xfId="2" applyNumberFormat="1" applyFont="1" applyFill="1" applyBorder="1"/>
    <xf numFmtId="0" fontId="0" fillId="0" borderId="54" xfId="2" applyNumberFormat="1" applyFont="1" applyBorder="1"/>
    <xf numFmtId="0" fontId="0" fillId="0" borderId="19" xfId="2" applyNumberFormat="1" applyFont="1" applyBorder="1" applyAlignment="1"/>
    <xf numFmtId="0" fontId="0" fillId="0" borderId="55" xfId="2" applyNumberFormat="1" applyFont="1" applyBorder="1" applyAlignment="1"/>
    <xf numFmtId="0" fontId="0" fillId="7" borderId="56" xfId="0" applyFill="1" applyBorder="1" applyProtection="1">
      <protection locked="0"/>
    </xf>
    <xf numFmtId="0" fontId="0" fillId="7" borderId="57" xfId="0" applyFill="1" applyBorder="1" applyProtection="1">
      <protection locked="0"/>
    </xf>
    <xf numFmtId="0" fontId="0" fillId="7" borderId="58" xfId="0" applyFill="1" applyBorder="1" applyProtection="1">
      <protection locked="0"/>
    </xf>
    <xf numFmtId="0" fontId="0" fillId="7" borderId="59" xfId="0" applyFill="1" applyBorder="1" applyProtection="1">
      <protection locked="0"/>
    </xf>
    <xf numFmtId="0" fontId="0" fillId="0" borderId="60" xfId="0" applyBorder="1"/>
    <xf numFmtId="0" fontId="5" fillId="4" borderId="61" xfId="3" applyFont="1" applyFill="1" applyBorder="1" applyAlignment="1">
      <alignment horizontal="left" wrapText="1"/>
    </xf>
    <xf numFmtId="0" fontId="5" fillId="0" borderId="28" xfId="3" applyFont="1" applyBorder="1" applyAlignment="1">
      <alignment horizontal="left" wrapText="1"/>
    </xf>
    <xf numFmtId="0" fontId="11" fillId="0" borderId="47" xfId="0" applyFont="1" applyBorder="1" applyAlignment="1">
      <alignment wrapText="1"/>
    </xf>
    <xf numFmtId="0" fontId="7" fillId="0" borderId="0" xfId="0" applyFont="1"/>
    <xf numFmtId="164" fontId="12" fillId="8" borderId="14" xfId="4" applyFont="1" applyFill="1" applyBorder="1" applyProtection="1">
      <protection locked="0"/>
    </xf>
    <xf numFmtId="0" fontId="2" fillId="8" borderId="33" xfId="0" applyFont="1" applyFill="1" applyBorder="1" applyProtection="1">
      <protection locked="0"/>
    </xf>
    <xf numFmtId="166" fontId="17" fillId="11" borderId="1" xfId="0" applyNumberFormat="1" applyFont="1" applyFill="1" applyBorder="1" applyAlignment="1">
      <alignment vertical="center"/>
    </xf>
    <xf numFmtId="0" fontId="18" fillId="0" borderId="0" xfId="0" applyFont="1"/>
    <xf numFmtId="0" fontId="9" fillId="3" borderId="5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10" fillId="3" borderId="50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0" fontId="14" fillId="9" borderId="50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15" fillId="3" borderId="50" xfId="0" applyFont="1" applyFill="1" applyBorder="1" applyAlignment="1">
      <alignment horizontal="left" vertical="center"/>
    </xf>
    <xf numFmtId="0" fontId="15" fillId="3" borderId="9" xfId="0" applyFont="1" applyFill="1" applyBorder="1" applyAlignment="1">
      <alignment horizontal="left" vertical="center"/>
    </xf>
    <xf numFmtId="0" fontId="9" fillId="10" borderId="51" xfId="0" applyFont="1" applyFill="1" applyBorder="1" applyAlignment="1">
      <alignment horizontal="center" vertical="center" wrapText="1"/>
    </xf>
    <xf numFmtId="0" fontId="9" fillId="10" borderId="48" xfId="0" applyFont="1" applyFill="1" applyBorder="1" applyAlignment="1">
      <alignment horizontal="center" vertical="center" wrapText="1"/>
    </xf>
    <xf numFmtId="0" fontId="9" fillId="10" borderId="49" xfId="0" applyFont="1" applyFill="1" applyBorder="1" applyAlignment="1">
      <alignment horizontal="center" vertical="center" wrapText="1"/>
    </xf>
    <xf numFmtId="0" fontId="10" fillId="3" borderId="51" xfId="0" applyFont="1" applyFill="1" applyBorder="1" applyAlignment="1">
      <alignment horizontal="left" vertical="center"/>
    </xf>
    <xf numFmtId="0" fontId="10" fillId="3" borderId="48" xfId="0" applyFont="1" applyFill="1" applyBorder="1" applyAlignment="1">
      <alignment horizontal="left" vertical="center"/>
    </xf>
  </cellXfs>
  <cellStyles count="5">
    <cellStyle name="Euro" xfId="1" xr:uid="{00000000-0005-0000-0000-000000000000}"/>
    <cellStyle name="Procent" xfId="2" builtinId="5"/>
    <cellStyle name="Standaard" xfId="0" builtinId="0"/>
    <cellStyle name="Standaard 2" xfId="3" xr:uid="{00000000-0005-0000-0000-000003000000}"/>
    <cellStyle name="Valuta" xfId="4" builtinId="4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3"/>
  <sheetViews>
    <sheetView tabSelected="1" topLeftCell="A2" zoomScale="125" zoomScaleNormal="125" workbookViewId="0">
      <selection activeCell="B12" sqref="B12:E12"/>
    </sheetView>
  </sheetViews>
  <sheetFormatPr baseColWidth="10" defaultRowHeight="13"/>
  <cols>
    <col min="1" max="1" width="10" customWidth="1"/>
    <col min="2" max="2" width="32.1640625" customWidth="1"/>
    <col min="3" max="3" width="23.83203125" bestFit="1" customWidth="1"/>
    <col min="7" max="7" width="17" bestFit="1" customWidth="1"/>
    <col min="8" max="8" width="15.1640625" customWidth="1"/>
    <col min="9" max="13" width="14.5" customWidth="1"/>
    <col min="14" max="14" width="19.5" customWidth="1"/>
    <col min="17" max="17" width="10.6640625" customWidth="1"/>
  </cols>
  <sheetData>
    <row r="1" spans="1:21" ht="14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0" thickBot="1">
      <c r="A2" s="125" t="s">
        <v>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  <c r="N2" s="1"/>
      <c r="O2" s="1"/>
      <c r="P2" s="1"/>
      <c r="Q2" s="1"/>
      <c r="R2" s="1"/>
      <c r="S2" s="1"/>
      <c r="T2" s="1"/>
      <c r="U2" s="1"/>
    </row>
    <row r="3" spans="1:21" ht="27" customHeight="1" thickBot="1">
      <c r="A3" s="138" t="s">
        <v>1</v>
      </c>
      <c r="B3" s="139"/>
      <c r="C3" s="140"/>
      <c r="D3" s="2"/>
      <c r="E3" s="2"/>
      <c r="F3" s="2"/>
      <c r="G3" s="2"/>
      <c r="H3" s="2"/>
      <c r="I3" s="2"/>
      <c r="J3" s="2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0" customHeight="1" thickBot="1">
      <c r="A4" s="3" t="s">
        <v>2</v>
      </c>
      <c r="B4" s="97" t="s">
        <v>3</v>
      </c>
      <c r="C4" s="98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1"/>
      <c r="Q4" s="1"/>
      <c r="R4" s="1"/>
      <c r="S4" s="1"/>
      <c r="T4" s="1"/>
      <c r="U4" s="1"/>
    </row>
    <row r="5" spans="1:21" ht="14" thickBot="1">
      <c r="A5" s="4" t="s">
        <v>4</v>
      </c>
      <c r="B5" s="99" t="s">
        <v>5</v>
      </c>
      <c r="C5" s="100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4" thickBot="1">
      <c r="A6" s="5"/>
      <c r="B6" s="1"/>
      <c r="C6" s="1"/>
      <c r="D6" s="123" t="s">
        <v>6</v>
      </c>
      <c r="E6" s="124"/>
      <c r="F6" s="1"/>
      <c r="G6" s="1"/>
      <c r="H6" s="1"/>
      <c r="I6" s="1"/>
      <c r="J6" s="123" t="s">
        <v>7</v>
      </c>
      <c r="K6" s="124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7" thickBot="1">
      <c r="A7" s="1"/>
      <c r="B7" s="6" t="s">
        <v>8</v>
      </c>
      <c r="C7" s="7" t="s">
        <v>9</v>
      </c>
      <c r="D7" s="8" t="s">
        <v>2</v>
      </c>
      <c r="E7" s="9" t="s">
        <v>10</v>
      </c>
      <c r="F7" s="11" t="s">
        <v>11</v>
      </c>
      <c r="G7" s="12" t="s">
        <v>41</v>
      </c>
      <c r="H7" s="10" t="s">
        <v>42</v>
      </c>
      <c r="I7" s="13" t="s">
        <v>12</v>
      </c>
      <c r="J7" s="14" t="s">
        <v>2</v>
      </c>
      <c r="K7" s="15" t="s">
        <v>10</v>
      </c>
      <c r="L7" s="3" t="s">
        <v>13</v>
      </c>
      <c r="M7" s="3" t="s">
        <v>14</v>
      </c>
      <c r="N7" s="1"/>
      <c r="O7" s="1"/>
      <c r="P7" s="1"/>
      <c r="Q7" s="1"/>
      <c r="R7" s="1"/>
      <c r="S7" s="1"/>
      <c r="T7" s="1"/>
      <c r="U7" s="1"/>
    </row>
    <row r="8" spans="1:21">
      <c r="A8" s="128">
        <v>1</v>
      </c>
      <c r="B8" s="17" t="s">
        <v>15</v>
      </c>
      <c r="C8" s="18"/>
      <c r="D8" s="19"/>
      <c r="E8" s="19"/>
      <c r="F8" s="20"/>
      <c r="G8" s="21"/>
      <c r="H8" s="22"/>
      <c r="I8" s="33"/>
      <c r="J8" s="34"/>
      <c r="K8" s="35"/>
      <c r="L8" s="36"/>
      <c r="M8" s="36"/>
      <c r="N8" s="1"/>
      <c r="O8" s="1"/>
      <c r="P8" s="1"/>
      <c r="Q8" s="1"/>
      <c r="R8" s="1"/>
      <c r="S8" s="1"/>
      <c r="T8" s="1"/>
      <c r="U8" s="1"/>
    </row>
    <row r="9" spans="1:21">
      <c r="A9" s="130"/>
      <c r="B9" s="23" t="s">
        <v>16</v>
      </c>
      <c r="C9" s="23"/>
      <c r="D9" s="24">
        <v>0.7</v>
      </c>
      <c r="E9" s="24">
        <v>0.3</v>
      </c>
      <c r="F9" s="25"/>
      <c r="G9" s="26"/>
      <c r="H9" s="27"/>
      <c r="I9" s="33"/>
      <c r="J9" s="34"/>
      <c r="K9" s="35"/>
      <c r="L9" s="36"/>
      <c r="M9" s="102"/>
      <c r="N9" s="1"/>
      <c r="O9" s="1"/>
      <c r="P9" s="1"/>
      <c r="Q9" s="1"/>
      <c r="R9" s="1"/>
      <c r="S9" s="1"/>
      <c r="T9" s="1"/>
      <c r="U9" s="1"/>
    </row>
    <row r="10" spans="1:21" ht="39">
      <c r="A10" s="28"/>
      <c r="B10" s="29" t="s">
        <v>17</v>
      </c>
      <c r="C10" s="30" t="s">
        <v>57</v>
      </c>
      <c r="D10" s="101"/>
      <c r="E10" s="101"/>
      <c r="F10" s="31">
        <f>(D10*$D$9)+(E10*$E$9)</f>
        <v>0</v>
      </c>
      <c r="G10" s="106">
        <v>831</v>
      </c>
      <c r="H10" s="32">
        <f>(F10*G10)</f>
        <v>0</v>
      </c>
      <c r="I10" s="33"/>
      <c r="J10" s="34"/>
      <c r="K10" s="35"/>
      <c r="L10" s="36"/>
      <c r="M10" s="36"/>
      <c r="N10" s="1"/>
      <c r="O10" s="1"/>
      <c r="P10" s="1"/>
      <c r="Q10" s="1"/>
      <c r="R10" s="1"/>
      <c r="S10" s="1"/>
      <c r="T10" s="1"/>
      <c r="U10" s="1"/>
    </row>
    <row r="11" spans="1:21" ht="40" thickBot="1">
      <c r="A11" s="28"/>
      <c r="B11" s="29" t="s">
        <v>18</v>
      </c>
      <c r="C11" s="30" t="s">
        <v>58</v>
      </c>
      <c r="D11" s="101"/>
      <c r="E11" s="101"/>
      <c r="F11" s="31">
        <f>(D11*$D$9)+(E11*$E$9)</f>
        <v>0</v>
      </c>
      <c r="G11" s="106">
        <v>272</v>
      </c>
      <c r="H11" s="32">
        <f>(F11*G11)</f>
        <v>0</v>
      </c>
      <c r="I11" s="33"/>
      <c r="J11" s="34"/>
      <c r="K11" s="35"/>
      <c r="L11" s="36"/>
      <c r="M11" s="36"/>
      <c r="N11" s="1"/>
      <c r="O11" s="1"/>
      <c r="P11" s="1"/>
      <c r="Q11" s="1"/>
      <c r="R11" s="1"/>
      <c r="S11" s="1"/>
      <c r="T11" s="1"/>
      <c r="U11" s="1"/>
    </row>
    <row r="12" spans="1:21" ht="14" thickBot="1">
      <c r="A12" s="104"/>
      <c r="B12" s="132" t="s">
        <v>43</v>
      </c>
      <c r="C12" s="133"/>
      <c r="D12" s="133"/>
      <c r="E12" s="133"/>
      <c r="F12" s="52"/>
      <c r="G12" s="52"/>
      <c r="H12" s="53">
        <f>SUM(H10:H11)</f>
        <v>0</v>
      </c>
      <c r="I12" s="105"/>
      <c r="J12" s="105"/>
      <c r="K12" s="105"/>
      <c r="L12" s="105"/>
      <c r="M12" s="105"/>
      <c r="N12" s="1"/>
      <c r="O12" s="1"/>
      <c r="P12" s="1"/>
      <c r="Q12" s="1"/>
      <c r="R12" s="1"/>
      <c r="S12" s="1"/>
      <c r="T12" s="1"/>
      <c r="U12" s="1"/>
    </row>
    <row r="13" spans="1:21">
      <c r="B13" s="131" t="s">
        <v>19</v>
      </c>
      <c r="C13" s="131"/>
      <c r="D13" s="131"/>
    </row>
    <row r="14" spans="1:21" ht="14" thickBot="1">
      <c r="B14" s="131" t="s">
        <v>20</v>
      </c>
      <c r="C14" s="131"/>
      <c r="D14" s="131"/>
    </row>
    <row r="15" spans="1:21" ht="14" thickBot="1">
      <c r="A15" s="5"/>
      <c r="B15" s="1"/>
      <c r="C15" s="1"/>
      <c r="D15" s="123" t="s">
        <v>6</v>
      </c>
      <c r="E15" s="124"/>
      <c r="F15" s="1"/>
      <c r="G15" s="1"/>
      <c r="H15" s="1"/>
      <c r="I15" s="1"/>
      <c r="J15" s="123" t="s">
        <v>7</v>
      </c>
      <c r="K15" s="124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7" thickBot="1">
      <c r="A16" s="1"/>
      <c r="B16" s="6" t="s">
        <v>8</v>
      </c>
      <c r="C16" s="7" t="s">
        <v>9</v>
      </c>
      <c r="D16" s="8" t="s">
        <v>2</v>
      </c>
      <c r="E16" s="9" t="s">
        <v>10</v>
      </c>
      <c r="F16" s="11" t="s">
        <v>11</v>
      </c>
      <c r="G16" s="12" t="s">
        <v>41</v>
      </c>
      <c r="H16" s="10" t="s">
        <v>42</v>
      </c>
      <c r="I16" s="13" t="s">
        <v>12</v>
      </c>
      <c r="J16" s="14" t="s">
        <v>2</v>
      </c>
      <c r="K16" s="15" t="s">
        <v>10</v>
      </c>
      <c r="L16" s="3" t="s">
        <v>13</v>
      </c>
      <c r="M16" s="3" t="s">
        <v>14</v>
      </c>
      <c r="N16" s="1"/>
      <c r="O16" s="1"/>
      <c r="P16" s="1"/>
      <c r="Q16" s="1"/>
      <c r="R16" s="1"/>
      <c r="S16" s="1"/>
      <c r="T16" s="1"/>
      <c r="U16" s="1"/>
    </row>
    <row r="17" spans="1:21">
      <c r="A17" s="128">
        <v>2</v>
      </c>
      <c r="B17" s="38" t="s">
        <v>21</v>
      </c>
      <c r="C17" s="39"/>
      <c r="D17" s="20"/>
      <c r="E17" s="20"/>
      <c r="F17" s="20"/>
      <c r="G17" s="21"/>
      <c r="H17" s="22"/>
      <c r="I17" s="110"/>
      <c r="J17" s="111"/>
      <c r="K17" s="112"/>
      <c r="L17" s="113"/>
      <c r="M17" s="113"/>
      <c r="N17" s="1"/>
      <c r="O17" s="1"/>
      <c r="P17" s="1"/>
      <c r="Q17" s="1"/>
      <c r="R17" s="1"/>
      <c r="S17" s="1"/>
      <c r="T17" s="1"/>
      <c r="U17" s="1"/>
    </row>
    <row r="18" spans="1:21" ht="14" thickBot="1">
      <c r="A18" s="129"/>
      <c r="B18" s="23" t="s">
        <v>16</v>
      </c>
      <c r="C18" s="40"/>
      <c r="D18" s="24">
        <v>0.7</v>
      </c>
      <c r="E18" s="24">
        <v>0.3</v>
      </c>
      <c r="F18" s="25"/>
      <c r="G18" s="26"/>
      <c r="H18" s="27"/>
      <c r="I18" s="42"/>
      <c r="J18" s="43"/>
      <c r="K18" s="44"/>
      <c r="L18" s="45"/>
      <c r="M18" s="45"/>
      <c r="N18" s="1"/>
      <c r="O18" s="1"/>
      <c r="P18" s="1"/>
      <c r="Q18" s="1"/>
      <c r="R18" s="1"/>
      <c r="S18" s="1"/>
      <c r="T18" s="1"/>
      <c r="U18" s="1"/>
    </row>
    <row r="19" spans="1:21" ht="27" thickBot="1">
      <c r="A19" s="28"/>
      <c r="B19" s="41" t="s">
        <v>21</v>
      </c>
      <c r="C19" s="41" t="s">
        <v>56</v>
      </c>
      <c r="D19" s="101"/>
      <c r="E19" s="101"/>
      <c r="F19" s="31">
        <f>(D19*$D$18)+(E19*$E$18)</f>
        <v>0</v>
      </c>
      <c r="G19" s="107">
        <v>432</v>
      </c>
      <c r="H19" s="32">
        <f>(F19*G19)</f>
        <v>0</v>
      </c>
      <c r="I19" s="42"/>
      <c r="J19" s="43"/>
      <c r="K19" s="44"/>
      <c r="L19" s="45"/>
      <c r="M19" s="45"/>
      <c r="N19" s="1"/>
      <c r="O19" s="1"/>
      <c r="P19" s="1"/>
      <c r="Q19" s="1"/>
      <c r="R19" s="1"/>
      <c r="S19" s="1"/>
      <c r="T19" s="1"/>
      <c r="U19" s="1"/>
    </row>
    <row r="20" spans="1:21" ht="14" thickBot="1">
      <c r="B20" s="132" t="s">
        <v>48</v>
      </c>
      <c r="C20" s="133"/>
      <c r="D20" s="133"/>
      <c r="E20" s="133"/>
      <c r="F20" s="52"/>
      <c r="G20" s="52"/>
      <c r="H20" s="53">
        <f>SUM(H19:H19)</f>
        <v>0</v>
      </c>
      <c r="I20" s="54"/>
      <c r="J20" s="54"/>
      <c r="K20" s="54"/>
      <c r="L20" s="54"/>
      <c r="M20" s="54"/>
      <c r="N20" s="1"/>
      <c r="O20" s="1"/>
      <c r="P20" s="1"/>
      <c r="Q20" s="1"/>
      <c r="R20" s="1"/>
      <c r="S20" s="1"/>
      <c r="T20" s="1"/>
      <c r="U20" s="1"/>
    </row>
    <row r="22" spans="1:21" ht="14" thickBot="1"/>
    <row r="23" spans="1:21" ht="14" thickBot="1">
      <c r="A23" s="5"/>
      <c r="B23" s="1"/>
      <c r="C23" s="1"/>
      <c r="D23" s="123" t="s">
        <v>6</v>
      </c>
      <c r="E23" s="124"/>
      <c r="F23" s="1"/>
      <c r="G23" s="1"/>
      <c r="H23" s="1"/>
      <c r="I23" s="1"/>
      <c r="J23" s="123" t="s">
        <v>7</v>
      </c>
      <c r="K23" s="124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7" thickBot="1">
      <c r="A24" s="1"/>
      <c r="B24" s="6" t="s">
        <v>8</v>
      </c>
      <c r="C24" s="7" t="s">
        <v>9</v>
      </c>
      <c r="D24" s="8" t="s">
        <v>2</v>
      </c>
      <c r="E24" s="9" t="s">
        <v>10</v>
      </c>
      <c r="F24" s="11" t="s">
        <v>11</v>
      </c>
      <c r="G24" s="12" t="s">
        <v>41</v>
      </c>
      <c r="H24" s="10" t="s">
        <v>42</v>
      </c>
      <c r="I24" s="3" t="s">
        <v>12</v>
      </c>
      <c r="J24" s="14" t="s">
        <v>2</v>
      </c>
      <c r="K24" s="15" t="s">
        <v>10</v>
      </c>
      <c r="L24" s="3" t="s">
        <v>13</v>
      </c>
      <c r="M24" s="3" t="s">
        <v>14</v>
      </c>
      <c r="N24" s="1"/>
      <c r="O24" s="1"/>
      <c r="P24" s="1"/>
      <c r="Q24" s="1"/>
      <c r="R24" s="1"/>
      <c r="S24" s="1"/>
      <c r="T24" s="1"/>
      <c r="U24" s="1"/>
    </row>
    <row r="25" spans="1:21">
      <c r="A25" s="128">
        <v>3</v>
      </c>
      <c r="B25" s="17" t="s">
        <v>22</v>
      </c>
      <c r="C25" s="55"/>
      <c r="D25" s="19"/>
      <c r="E25" s="19"/>
      <c r="F25" s="56"/>
      <c r="G25" s="56"/>
      <c r="H25" s="22"/>
      <c r="I25" s="42"/>
      <c r="J25" s="43"/>
      <c r="K25" s="44"/>
      <c r="L25" s="45"/>
      <c r="M25" s="45"/>
      <c r="N25" s="1"/>
      <c r="O25" s="1"/>
      <c r="P25" s="1"/>
      <c r="Q25" s="1"/>
      <c r="R25" s="1"/>
      <c r="S25" s="1"/>
      <c r="T25" s="1"/>
      <c r="U25" s="1"/>
    </row>
    <row r="26" spans="1:21" ht="14" thickBot="1">
      <c r="A26" s="129"/>
      <c r="B26" s="23" t="s">
        <v>16</v>
      </c>
      <c r="C26" s="57"/>
      <c r="D26" s="58">
        <v>0.7</v>
      </c>
      <c r="E26" s="58">
        <v>0.3</v>
      </c>
      <c r="F26" s="59"/>
      <c r="G26" s="59"/>
      <c r="H26" s="27"/>
      <c r="I26" s="42"/>
      <c r="J26" s="43"/>
      <c r="K26" s="44"/>
      <c r="L26" s="45"/>
      <c r="M26" s="45"/>
      <c r="N26" s="1"/>
      <c r="O26" s="1"/>
      <c r="P26" s="1"/>
      <c r="Q26" s="1"/>
      <c r="R26" s="1"/>
      <c r="S26" s="1"/>
      <c r="T26" s="1"/>
      <c r="U26" s="1"/>
    </row>
    <row r="27" spans="1:21" ht="15" thickBot="1">
      <c r="A27" s="114"/>
      <c r="B27" s="41" t="s">
        <v>23</v>
      </c>
      <c r="C27" s="41" t="s">
        <v>55</v>
      </c>
      <c r="D27" s="101"/>
      <c r="E27" s="101"/>
      <c r="F27" s="31">
        <f>(D27*$D$26)+(E27*$E$26)</f>
        <v>0</v>
      </c>
      <c r="G27" s="107">
        <v>105</v>
      </c>
      <c r="H27" s="32">
        <f>(F27*G27)</f>
        <v>0</v>
      </c>
      <c r="I27" s="42"/>
      <c r="J27" s="43"/>
      <c r="K27" s="44"/>
      <c r="L27" s="45"/>
      <c r="M27" s="45"/>
      <c r="N27" s="1"/>
      <c r="O27" s="1"/>
      <c r="P27" s="1"/>
      <c r="Q27" s="1"/>
      <c r="R27" s="1"/>
      <c r="S27" s="1"/>
      <c r="T27" s="1"/>
      <c r="U27" s="1"/>
    </row>
    <row r="28" spans="1:21" ht="14" thickBot="1">
      <c r="B28" s="132" t="s">
        <v>49</v>
      </c>
      <c r="C28" s="133"/>
      <c r="D28" s="133"/>
      <c r="E28" s="133"/>
      <c r="F28" s="52"/>
      <c r="G28" s="52"/>
      <c r="H28" s="53">
        <f>SUM(H27:H27)</f>
        <v>0</v>
      </c>
      <c r="I28" s="54"/>
      <c r="J28" s="54"/>
      <c r="K28" s="54"/>
      <c r="L28" s="54"/>
      <c r="M28" s="54"/>
      <c r="N28" s="1"/>
      <c r="O28" s="1"/>
      <c r="P28" s="1"/>
      <c r="Q28" s="1"/>
      <c r="R28" s="1"/>
      <c r="S28" s="1"/>
      <c r="T28" s="1"/>
      <c r="U28" s="1"/>
    </row>
    <row r="30" spans="1:21" ht="14" thickBot="1"/>
    <row r="31" spans="1:21" ht="14" thickBot="1">
      <c r="A31" s="5"/>
      <c r="B31" s="1"/>
      <c r="C31" s="1"/>
      <c r="D31" s="123" t="s">
        <v>6</v>
      </c>
      <c r="E31" s="124"/>
      <c r="F31" s="1"/>
      <c r="G31" s="1"/>
      <c r="H31" s="1"/>
      <c r="I31" s="1"/>
      <c r="J31" s="123" t="s">
        <v>7</v>
      </c>
      <c r="K31" s="124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7" thickBot="1">
      <c r="A32" s="1"/>
      <c r="B32" s="6" t="s">
        <v>8</v>
      </c>
      <c r="C32" s="7" t="s">
        <v>9</v>
      </c>
      <c r="D32" s="8" t="s">
        <v>2</v>
      </c>
      <c r="E32" s="9" t="s">
        <v>10</v>
      </c>
      <c r="F32" s="11"/>
      <c r="G32" s="12" t="s">
        <v>41</v>
      </c>
      <c r="H32" s="10" t="s">
        <v>42</v>
      </c>
      <c r="I32" s="13" t="s">
        <v>12</v>
      </c>
      <c r="J32" s="14" t="s">
        <v>2</v>
      </c>
      <c r="K32" s="15" t="s">
        <v>10</v>
      </c>
      <c r="L32" s="3" t="s">
        <v>13</v>
      </c>
      <c r="M32" s="3" t="s">
        <v>14</v>
      </c>
      <c r="N32" s="1"/>
      <c r="O32" s="1"/>
      <c r="P32" s="1"/>
      <c r="Q32" s="1"/>
      <c r="R32" s="1"/>
      <c r="S32" s="1"/>
      <c r="T32" s="1"/>
      <c r="U32" s="1"/>
    </row>
    <row r="33" spans="1:21">
      <c r="A33" s="128">
        <v>4</v>
      </c>
      <c r="B33" s="115" t="s">
        <v>24</v>
      </c>
      <c r="C33" s="38"/>
      <c r="D33" s="20"/>
      <c r="E33" s="20"/>
      <c r="F33" s="20"/>
      <c r="G33" s="60"/>
      <c r="H33" s="22"/>
      <c r="I33" s="61"/>
      <c r="J33" s="62"/>
      <c r="K33" s="63"/>
      <c r="L33" s="64"/>
      <c r="M33" s="64"/>
      <c r="N33" s="1"/>
      <c r="O33" s="1"/>
      <c r="P33" s="1"/>
      <c r="Q33" s="1"/>
      <c r="R33" s="1"/>
      <c r="S33" s="1"/>
      <c r="T33" s="1"/>
      <c r="U33" s="1"/>
    </row>
    <row r="34" spans="1:21" ht="17" thickBot="1">
      <c r="A34" s="129"/>
      <c r="B34" s="116" t="s">
        <v>54</v>
      </c>
      <c r="C34" s="65" t="s">
        <v>25</v>
      </c>
      <c r="D34" s="101"/>
      <c r="E34" s="47"/>
      <c r="F34" s="47"/>
      <c r="G34" s="108">
        <v>1182</v>
      </c>
      <c r="H34" s="48">
        <f>D34*G34</f>
        <v>0</v>
      </c>
      <c r="I34" s="49"/>
      <c r="J34" s="50"/>
      <c r="K34" s="66"/>
      <c r="L34" s="51"/>
      <c r="M34" s="51"/>
      <c r="N34" s="1"/>
      <c r="O34" s="1"/>
      <c r="P34" s="1"/>
      <c r="Q34" s="1"/>
      <c r="R34" s="1"/>
      <c r="S34" s="1"/>
      <c r="T34" s="1"/>
      <c r="U34" s="1"/>
    </row>
    <row r="35" spans="1:21" ht="14" thickBot="1">
      <c r="A35" s="1"/>
      <c r="B35" s="132" t="s">
        <v>26</v>
      </c>
      <c r="C35" s="133"/>
      <c r="D35" s="133"/>
      <c r="E35" s="133"/>
      <c r="F35" s="67"/>
      <c r="G35" s="67"/>
      <c r="H35" s="53">
        <f>SUM(H34)</f>
        <v>0</v>
      </c>
      <c r="N35" s="1"/>
      <c r="O35" s="1"/>
      <c r="P35" s="1"/>
      <c r="Q35" s="1"/>
      <c r="R35" s="1"/>
      <c r="S35" s="1"/>
      <c r="T35" s="1"/>
      <c r="U35" s="1"/>
    </row>
    <row r="36" spans="1:21" ht="14" thickBot="1">
      <c r="A36" s="1"/>
      <c r="E36" s="68"/>
      <c r="F36" s="68"/>
      <c r="G36" s="6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4" thickBot="1">
      <c r="A37" s="5"/>
      <c r="B37" s="1"/>
      <c r="C37" s="1"/>
      <c r="D37" s="123" t="s">
        <v>6</v>
      </c>
      <c r="E37" s="124"/>
      <c r="F37" s="1"/>
      <c r="G37" s="1"/>
      <c r="H37" s="1"/>
      <c r="I37" s="1"/>
      <c r="J37" s="123" t="s">
        <v>7</v>
      </c>
      <c r="K37" s="124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7" thickBot="1">
      <c r="A38" s="1"/>
      <c r="B38" s="6" t="s">
        <v>8</v>
      </c>
      <c r="C38" s="7" t="s">
        <v>9</v>
      </c>
      <c r="D38" s="8" t="s">
        <v>2</v>
      </c>
      <c r="E38" s="9" t="s">
        <v>10</v>
      </c>
      <c r="F38" s="11"/>
      <c r="G38" s="12" t="s">
        <v>41</v>
      </c>
      <c r="H38" s="10" t="s">
        <v>42</v>
      </c>
      <c r="I38" s="13" t="s">
        <v>12</v>
      </c>
      <c r="J38" s="14" t="s">
        <v>2</v>
      </c>
      <c r="K38" s="15" t="s">
        <v>10</v>
      </c>
      <c r="L38" s="3" t="s">
        <v>13</v>
      </c>
      <c r="M38" s="3" t="s">
        <v>14</v>
      </c>
      <c r="N38" s="1"/>
      <c r="O38" s="1"/>
      <c r="P38" s="1"/>
      <c r="Q38" s="1"/>
      <c r="R38" s="1"/>
      <c r="S38" s="1"/>
      <c r="T38" s="1"/>
      <c r="U38" s="1"/>
    </row>
    <row r="39" spans="1:21">
      <c r="A39" s="128">
        <v>5</v>
      </c>
      <c r="B39" s="115" t="s">
        <v>35</v>
      </c>
      <c r="C39" s="38"/>
      <c r="D39" s="20"/>
      <c r="E39" s="20"/>
      <c r="F39" s="20"/>
      <c r="G39" s="60"/>
      <c r="H39" s="22"/>
      <c r="I39" s="61"/>
      <c r="J39" s="62"/>
      <c r="K39" s="63"/>
      <c r="L39" s="64"/>
      <c r="M39" s="64"/>
      <c r="N39" s="1"/>
      <c r="O39" s="1"/>
      <c r="P39" s="1"/>
      <c r="Q39" s="1"/>
      <c r="R39" s="1"/>
      <c r="S39" s="1"/>
      <c r="T39" s="1"/>
      <c r="U39" s="1"/>
    </row>
    <row r="40" spans="1:21" ht="17" thickBot="1">
      <c r="A40" s="129"/>
      <c r="B40" s="116" t="s">
        <v>51</v>
      </c>
      <c r="C40" s="65" t="s">
        <v>36</v>
      </c>
      <c r="D40" s="46"/>
      <c r="E40" s="47"/>
      <c r="F40" s="47"/>
      <c r="G40" s="108">
        <v>56</v>
      </c>
      <c r="H40" s="48">
        <f>D40*G40</f>
        <v>0</v>
      </c>
      <c r="I40" s="49"/>
      <c r="J40" s="50"/>
      <c r="K40" s="120"/>
      <c r="L40" s="51"/>
      <c r="M40" s="51"/>
      <c r="N40" s="1"/>
      <c r="O40" s="1"/>
      <c r="P40" s="1"/>
      <c r="Q40" s="1"/>
      <c r="R40" s="1"/>
      <c r="S40" s="1"/>
      <c r="T40" s="1"/>
      <c r="U40" s="1"/>
    </row>
    <row r="41" spans="1:21" ht="14" thickBot="1">
      <c r="A41" s="1"/>
      <c r="B41" s="132" t="s">
        <v>26</v>
      </c>
      <c r="C41" s="133"/>
      <c r="D41" s="133"/>
      <c r="E41" s="133"/>
      <c r="F41" s="67"/>
      <c r="G41" s="67"/>
      <c r="H41" s="53">
        <f>SUM(H40)</f>
        <v>0</v>
      </c>
      <c r="N41" s="1"/>
      <c r="O41" s="1"/>
      <c r="P41" s="1"/>
      <c r="Q41" s="1"/>
      <c r="R41" s="1"/>
      <c r="S41" s="1"/>
      <c r="T41" s="1"/>
      <c r="U41" s="1"/>
    </row>
    <row r="42" spans="1:21">
      <c r="A42" s="1"/>
      <c r="B42" s="104"/>
      <c r="E42" s="68"/>
      <c r="F42" s="68"/>
      <c r="G42" s="6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4" thickBo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3" customHeight="1" thickBot="1">
      <c r="A44" s="1"/>
      <c r="B44" s="1"/>
      <c r="C44" s="1"/>
      <c r="D44" s="123" t="s">
        <v>40</v>
      </c>
      <c r="E44" s="12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5" customHeight="1" thickBot="1">
      <c r="A45" s="1"/>
      <c r="B45" s="69" t="s">
        <v>27</v>
      </c>
      <c r="C45" s="70" t="s">
        <v>9</v>
      </c>
      <c r="D45" s="71" t="s">
        <v>2</v>
      </c>
      <c r="E45" s="72" t="s">
        <v>10</v>
      </c>
      <c r="F45" s="11" t="s">
        <v>11</v>
      </c>
      <c r="G45" s="12" t="s">
        <v>41</v>
      </c>
      <c r="H45" s="10" t="s">
        <v>42</v>
      </c>
      <c r="I45" s="73" t="s">
        <v>28</v>
      </c>
      <c r="J45" s="74" t="s">
        <v>29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5" customHeight="1">
      <c r="A46" s="128">
        <v>6</v>
      </c>
      <c r="B46" s="75" t="s">
        <v>30</v>
      </c>
      <c r="C46" s="38"/>
      <c r="D46" s="20"/>
      <c r="E46" s="20"/>
      <c r="F46" s="20"/>
      <c r="G46" s="60"/>
      <c r="H46" s="22"/>
      <c r="I46" s="76"/>
      <c r="J46" s="77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5" customHeight="1" thickBot="1">
      <c r="A47" s="129"/>
      <c r="B47" s="78" t="s">
        <v>16</v>
      </c>
      <c r="C47" s="23"/>
      <c r="D47" s="79">
        <v>0.6</v>
      </c>
      <c r="E47" s="79">
        <v>0.4</v>
      </c>
      <c r="F47" s="59"/>
      <c r="G47" s="59"/>
      <c r="H47" s="27"/>
      <c r="I47" s="76"/>
      <c r="J47" s="77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7" thickBot="1">
      <c r="A48" s="1"/>
      <c r="B48" s="80" t="s">
        <v>39</v>
      </c>
      <c r="C48" s="81"/>
      <c r="D48" s="103"/>
      <c r="E48" s="103"/>
      <c r="F48" s="31">
        <f>(D48*D47)+(E48*E47)</f>
        <v>0</v>
      </c>
      <c r="G48" s="108">
        <v>2496</v>
      </c>
      <c r="H48" s="82">
        <f>G48*F48</f>
        <v>0</v>
      </c>
      <c r="I48" s="45"/>
      <c r="J48" s="4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4" thickBot="1">
      <c r="B49" s="132" t="s">
        <v>31</v>
      </c>
      <c r="C49" s="133"/>
      <c r="D49" s="133"/>
      <c r="E49" s="133"/>
      <c r="F49" s="67"/>
      <c r="G49" s="67"/>
      <c r="H49" s="53">
        <f>SUM(H48:H48)</f>
        <v>0</v>
      </c>
    </row>
    <row r="50" spans="1:21" ht="27" customHeight="1" thickBot="1">
      <c r="B50" s="131" t="s">
        <v>38</v>
      </c>
      <c r="C50" s="131"/>
      <c r="D50" s="131"/>
    </row>
    <row r="51" spans="1:21" ht="27" customHeight="1" thickBot="1">
      <c r="D51" s="134" t="s">
        <v>32</v>
      </c>
      <c r="E51" s="135"/>
    </row>
    <row r="52" spans="1:21" ht="25" customHeight="1" thickBot="1">
      <c r="A52" s="1"/>
      <c r="B52" s="6" t="s">
        <v>27</v>
      </c>
      <c r="C52" s="52" t="s">
        <v>9</v>
      </c>
      <c r="D52" s="83" t="s">
        <v>2</v>
      </c>
      <c r="E52" s="84" t="s">
        <v>10</v>
      </c>
      <c r="F52" s="11" t="s">
        <v>11</v>
      </c>
      <c r="G52" s="12" t="s">
        <v>41</v>
      </c>
      <c r="H52" s="10" t="s">
        <v>42</v>
      </c>
      <c r="I52" s="85" t="s">
        <v>28</v>
      </c>
      <c r="J52" s="16" t="s">
        <v>29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5" customHeight="1" thickBot="1">
      <c r="A53" s="128">
        <v>7</v>
      </c>
      <c r="B53" s="75" t="s">
        <v>33</v>
      </c>
      <c r="C53" s="38"/>
      <c r="D53" s="20"/>
      <c r="E53" s="20"/>
      <c r="F53" s="20"/>
      <c r="G53" s="60"/>
      <c r="H53" s="22"/>
      <c r="I53" s="86"/>
      <c r="J53" s="87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5" customHeight="1" thickBot="1">
      <c r="A54" s="129"/>
      <c r="B54" s="78" t="s">
        <v>16</v>
      </c>
      <c r="C54" s="23"/>
      <c r="D54" s="79">
        <v>0.6</v>
      </c>
      <c r="E54" s="79">
        <v>0.4</v>
      </c>
      <c r="F54" s="59"/>
      <c r="G54" s="59"/>
      <c r="H54" s="27"/>
      <c r="I54" s="86"/>
      <c r="J54" s="8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7" customHeight="1" thickBot="1">
      <c r="A55" s="1"/>
      <c r="B55" s="88" t="s">
        <v>52</v>
      </c>
      <c r="C55" s="89" t="s">
        <v>50</v>
      </c>
      <c r="D55" s="103"/>
      <c r="E55" s="103"/>
      <c r="F55" s="90">
        <f>(D55*D54)+(E55*E54)</f>
        <v>0</v>
      </c>
      <c r="G55" s="109">
        <v>160</v>
      </c>
      <c r="H55" s="91">
        <f>F55*G55</f>
        <v>0</v>
      </c>
      <c r="I55" s="92"/>
      <c r="J55" s="37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4" thickBot="1">
      <c r="A56" s="1"/>
      <c r="B56" s="141" t="s">
        <v>53</v>
      </c>
      <c r="C56" s="142"/>
      <c r="D56" s="142"/>
      <c r="E56" s="142"/>
      <c r="F56" s="93"/>
      <c r="G56" s="93"/>
      <c r="H56" s="94">
        <f>SUM(H55)</f>
        <v>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4" thickBot="1">
      <c r="A57" s="1"/>
      <c r="B57" s="12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7" customHeight="1" thickBot="1">
      <c r="D58" s="134" t="s">
        <v>32</v>
      </c>
      <c r="E58" s="135"/>
    </row>
    <row r="59" spans="1:21" ht="25" customHeight="1" thickBot="1">
      <c r="A59" s="1"/>
      <c r="B59" s="6" t="s">
        <v>27</v>
      </c>
      <c r="C59" s="52" t="s">
        <v>9</v>
      </c>
      <c r="D59" s="83" t="s">
        <v>2</v>
      </c>
      <c r="E59" s="84" t="s">
        <v>10</v>
      </c>
      <c r="F59" s="11"/>
      <c r="G59" s="12" t="s">
        <v>41</v>
      </c>
      <c r="H59" s="10" t="s">
        <v>42</v>
      </c>
      <c r="I59" s="85" t="s">
        <v>28</v>
      </c>
      <c r="J59" s="16" t="s">
        <v>29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5" customHeight="1" thickBot="1">
      <c r="A60" s="128">
        <v>8</v>
      </c>
      <c r="B60" s="75" t="s">
        <v>44</v>
      </c>
      <c r="C60" s="38"/>
      <c r="D60" s="20"/>
      <c r="E60" s="20"/>
      <c r="F60" s="20"/>
      <c r="G60" s="60"/>
      <c r="H60" s="22"/>
      <c r="I60" s="86"/>
      <c r="J60" s="87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47" customHeight="1" thickBot="1">
      <c r="A61" s="129"/>
      <c r="B61" s="88" t="s">
        <v>45</v>
      </c>
      <c r="C61" s="117" t="s">
        <v>46</v>
      </c>
      <c r="D61" s="103"/>
      <c r="E61" s="119"/>
      <c r="F61" s="119"/>
      <c r="G61" s="109">
        <v>42</v>
      </c>
      <c r="H61" s="91">
        <f>D61*G61</f>
        <v>0</v>
      </c>
      <c r="I61" s="92"/>
      <c r="J61" s="37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4" thickBot="1">
      <c r="A62" s="1"/>
      <c r="B62" s="141" t="s">
        <v>34</v>
      </c>
      <c r="C62" s="142"/>
      <c r="D62" s="142"/>
      <c r="E62" s="142"/>
      <c r="F62" s="93"/>
      <c r="G62" s="93"/>
      <c r="H62" s="94">
        <f>SUM(H61)</f>
        <v>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>
      <c r="A63" s="1"/>
      <c r="B63" s="118" t="s">
        <v>47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4" thickBot="1">
      <c r="A64" s="1"/>
      <c r="B64" s="68"/>
      <c r="C64" s="68"/>
      <c r="D64" s="6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22" thickBot="1">
      <c r="A65" s="1"/>
      <c r="B65" s="136" t="s">
        <v>37</v>
      </c>
      <c r="C65" s="137"/>
      <c r="D65" s="137"/>
      <c r="E65" s="95"/>
      <c r="F65" s="95"/>
      <c r="G65" s="121">
        <f>H12+H20+H28+H35+H41+H49+H56+H62</f>
        <v>0</v>
      </c>
      <c r="H65" s="9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2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2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2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2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2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2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</sheetData>
  <mergeCells count="35">
    <mergeCell ref="B65:D65"/>
    <mergeCell ref="A3:C3"/>
    <mergeCell ref="B35:E35"/>
    <mergeCell ref="D44:E44"/>
    <mergeCell ref="B49:E49"/>
    <mergeCell ref="B50:D50"/>
    <mergeCell ref="A60:A61"/>
    <mergeCell ref="B62:E62"/>
    <mergeCell ref="B12:E12"/>
    <mergeCell ref="A33:A34"/>
    <mergeCell ref="A39:A40"/>
    <mergeCell ref="A46:A47"/>
    <mergeCell ref="A53:A54"/>
    <mergeCell ref="D58:E58"/>
    <mergeCell ref="A17:A18"/>
    <mergeCell ref="B56:E56"/>
    <mergeCell ref="B28:E28"/>
    <mergeCell ref="D31:E31"/>
    <mergeCell ref="D51:E51"/>
    <mergeCell ref="D6:E6"/>
    <mergeCell ref="J31:K31"/>
    <mergeCell ref="D37:E37"/>
    <mergeCell ref="J37:K37"/>
    <mergeCell ref="B41:E41"/>
    <mergeCell ref="J6:K6"/>
    <mergeCell ref="A2:M2"/>
    <mergeCell ref="J23:K23"/>
    <mergeCell ref="A25:A26"/>
    <mergeCell ref="A8:A9"/>
    <mergeCell ref="B13:D13"/>
    <mergeCell ref="B14:D14"/>
    <mergeCell ref="D15:E15"/>
    <mergeCell ref="J15:K15"/>
    <mergeCell ref="B20:E20"/>
    <mergeCell ref="D23:E23"/>
  </mergeCells>
  <phoneticPr fontId="3" type="noConversion"/>
  <pageMargins left="0.75" right="0.75" top="1" bottom="1" header="0.5" footer="0.5"/>
  <pageSetup paperSize="9" scale="27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1. Prijsdocument</vt:lpstr>
    </vt:vector>
  </TitlesOfParts>
  <Company>Yellowway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G.E. Prijsinvuldocument</dc:title>
  <dc:creator>Armand Wolthof</dc:creator>
  <cp:lastModifiedBy>Bregt van der Pool</cp:lastModifiedBy>
  <cp:lastPrinted>2016-09-09T12:25:16Z</cp:lastPrinted>
  <dcterms:created xsi:type="dcterms:W3CDTF">2012-09-27T11:52:40Z</dcterms:created>
  <dcterms:modified xsi:type="dcterms:W3CDTF">2023-10-26T13:47:30Z</dcterms:modified>
</cp:coreProperties>
</file>