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KlasseninrichtingBIONASKenTechniek/Gedeelde documenten/General/3. Nota van Inlichtingen/Nota van Inlichtingen 2/"/>
    </mc:Choice>
  </mc:AlternateContent>
  <xr:revisionPtr revIDLastSave="0" documentId="8_{FFFD21F1-4EDD-4747-ACED-C34A4ABD645D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Prijzenblad Totaal" sheetId="4" r:id="rId1"/>
    <sheet name="Prijzenblad ind. vervangingen " sheetId="7" r:id="rId2"/>
    <sheet name="Prijzenblad Revitalisatie Gouda" sheetId="8" r:id="rId3"/>
    <sheet name="Prijzenblad projecten" sheetId="9" r:id="rId4"/>
  </sheets>
  <definedNames>
    <definedName name="_xlnm.Print_Area" localSheetId="1">'Prijzenblad ind. vervangingen '!$A$1:$G$53</definedName>
    <definedName name="_xlnm.Print_Area" localSheetId="3">'Prijzenblad projecten'!$A$1:$G$49</definedName>
    <definedName name="_xlnm.Print_Area" localSheetId="2">'Prijzenblad Revitalisatie Gouda'!$A$1:$G$47</definedName>
    <definedName name="_xlnm.Print_Area" localSheetId="0">'Prijzenblad Totaal'!$A$1:$H$52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9" l="1"/>
  <c r="E14" i="9" s="1"/>
  <c r="E22" i="8"/>
  <c r="C19" i="9"/>
  <c r="E19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0" i="9"/>
  <c r="E20" i="9" s="1"/>
  <c r="C18" i="9"/>
  <c r="E18" i="9" s="1"/>
  <c r="C17" i="9"/>
  <c r="E17" i="9" s="1"/>
  <c r="C16" i="9"/>
  <c r="E16" i="9" s="1"/>
  <c r="C15" i="9"/>
  <c r="E15" i="9" s="1"/>
  <c r="C13" i="9"/>
  <c r="E13" i="9" s="1"/>
  <c r="C12" i="9"/>
  <c r="E12" i="9" s="1"/>
  <c r="C11" i="9"/>
  <c r="E11" i="9" s="1"/>
  <c r="C10" i="9"/>
  <c r="A27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2" i="9"/>
  <c r="E21" i="9"/>
  <c r="E10" i="9"/>
  <c r="E30" i="9" l="1"/>
  <c r="B6" i="4" s="1"/>
  <c r="E11" i="8" l="1"/>
  <c r="E12" i="8"/>
  <c r="E13" i="8"/>
  <c r="E14" i="8"/>
  <c r="E15" i="8"/>
  <c r="E16" i="8"/>
  <c r="E17" i="8"/>
  <c r="E18" i="8"/>
  <c r="E19" i="8"/>
  <c r="E20" i="8"/>
  <c r="E21" i="8"/>
  <c r="E23" i="8"/>
  <c r="E24" i="8"/>
  <c r="E25" i="8"/>
  <c r="E26" i="8"/>
  <c r="E27" i="8"/>
  <c r="E10" i="8"/>
  <c r="E27" i="7"/>
  <c r="E11" i="7"/>
  <c r="E10" i="7"/>
  <c r="E9" i="7"/>
  <c r="E28" i="7" l="1"/>
  <c r="B4" i="4" s="1"/>
  <c r="E28" i="8"/>
  <c r="B5" i="4" s="1"/>
  <c r="B7" i="4" l="1"/>
</calcChain>
</file>

<file path=xl/sharedStrings.xml><?xml version="1.0" encoding="utf-8"?>
<sst xmlns="http://schemas.openxmlformats.org/spreadsheetml/2006/main" count="124" uniqueCount="55">
  <si>
    <t>Bijlage 2 Prijzenblad Nieuwbouw en individuele vervangingen - Stichting Yuverta</t>
  </si>
  <si>
    <t>Onderdeel</t>
  </si>
  <si>
    <t>Prijzenblad Revitalisatie Gouda - Totaal Inschrijfprijs Gouda</t>
  </si>
  <si>
    <t>Prijzenblad projecten- Totaal fictieve inschrijfprijs projecten</t>
  </si>
  <si>
    <t>Bijlage 2 Prijzenblad individuele vervangingen BIO/NASK - Stichting Yuverta</t>
  </si>
  <si>
    <t xml:space="preserve">Inschrijver dient de met geel gemarkeerde kolommen in te vullen. </t>
  </si>
  <si>
    <t xml:space="preserve">Alle vermelde prijzen en tarieven dienen gesteld te zijn in euro’s, exclusief BTW. De door inschrijver aangeboden prijzen en tarieven dienen </t>
  </si>
  <si>
    <t>inclusief overige belastingen  en/of heffingen te zijn.</t>
  </si>
  <si>
    <t>Nr.</t>
  </si>
  <si>
    <t>Fictief aantal*</t>
  </si>
  <si>
    <t>Totaal</t>
  </si>
  <si>
    <t>Experimenteer tafel/ demotafel groot (bxhxd) 3000x900x750 mm</t>
  </si>
  <si>
    <t>Experimenteer tafel/ Demotafel klein (bxhxd) 2400x900x750 mm</t>
  </si>
  <si>
    <t>Plafondlift/Plafondzuilen</t>
  </si>
  <si>
    <t>Plafondhaspels</t>
  </si>
  <si>
    <t>Werktafel kabinet</t>
  </si>
  <si>
    <t>Brandveiligheidskast</t>
  </si>
  <si>
    <t>Gasflessenkast</t>
  </si>
  <si>
    <t>Microscopenkast</t>
  </si>
  <si>
    <t>Apothekerskast (bxhxd) 600*2080*580 mm</t>
  </si>
  <si>
    <t>Hoge kast (bxhxd) 600x2080x580 mm</t>
  </si>
  <si>
    <t>Docentenstoel hoog</t>
  </si>
  <si>
    <t>Leerlingstoel</t>
  </si>
  <si>
    <t>Krukken</t>
  </si>
  <si>
    <t>Leerlingtafel tweepersoons 1200x800x600 mm</t>
  </si>
  <si>
    <t>Leerlingtafel eenpersoons 600x800x600 mm</t>
  </si>
  <si>
    <t>Wandwerktafel kabinet 3000x900x750 mm</t>
  </si>
  <si>
    <t>Hoge kast (bxhxd) 900x2080x580 mm</t>
  </si>
  <si>
    <t>Hoge kast (bxhxd) 1200x2080x580 mm</t>
  </si>
  <si>
    <t>Uurtarief allround servicemonteur</t>
  </si>
  <si>
    <t>Totaal fictieve inschrijfprijs</t>
  </si>
  <si>
    <t>* Aan de fictieve aantallen kunnen geen rechten worden ontleend</t>
  </si>
  <si>
    <t>Ondertekening</t>
  </si>
  <si>
    <t>Naam</t>
  </si>
  <si>
    <t>Datum en plaats</t>
  </si>
  <si>
    <t>Functie</t>
  </si>
  <si>
    <t>Onderneming en adres</t>
  </si>
  <si>
    <t>Handtekening</t>
  </si>
  <si>
    <t>Prijzenblad Revitalisatie Gouda en overig nieuwbouw - Stichting Yuverta</t>
  </si>
  <si>
    <t>Revitalisatie Gouda</t>
  </si>
  <si>
    <t>Nr.**</t>
  </si>
  <si>
    <t>Wandwerktafel (per meter strekkende breedte)</t>
  </si>
  <si>
    <t>Uurtarief monteur, inhuizen en monteren</t>
  </si>
  <si>
    <t>Uurtarief aansluiten en inbedrijfstellen</t>
  </si>
  <si>
    <t>Totaal Inschrijfprijs Gouda</t>
  </si>
  <si>
    <t>** Voor bijbehorende Specificaties Gouda, zie bijlage 8</t>
  </si>
  <si>
    <t>Bijlage 2 Prijzenblad Projecten BIO/NASK - Stichting Yuverta</t>
  </si>
  <si>
    <t>Inschrijver dient de met geel gemarkeerde kolommen in te vullen. De overige prijzen zijn identiek aan de prijzen van het Prjizenblad Revitalisatie Gouda</t>
  </si>
  <si>
    <t>LET OP; levering noodstops en nooddouches door E/W-installateur</t>
  </si>
  <si>
    <t>Plafondhaspel</t>
  </si>
  <si>
    <t>Apothekerskast</t>
  </si>
  <si>
    <t>Totaal fictieve inschrijfprijs Projecten</t>
  </si>
  <si>
    <t>Prijzenblad indivividuele vervangingen BIO/NASK - totale fictieve inschrijfprijs</t>
  </si>
  <si>
    <t xml:space="preserve"> </t>
  </si>
  <si>
    <t>Prijs all-in per stuk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</si>
</sst>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444444"/>
      <name val="Calibri"/>
      <family val="2"/>
      <charset val="1"/>
    </font>
    <font>
      <sz val="11"/>
      <color rgb="FF444444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8" fillId="7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8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7" fillId="9" borderId="5" xfId="0" applyFont="1" applyFill="1" applyBorder="1"/>
    <xf numFmtId="0" fontId="12" fillId="9" borderId="13" xfId="0" applyFont="1" applyFill="1" applyBorder="1"/>
    <xf numFmtId="0" fontId="13" fillId="9" borderId="6" xfId="0" applyFont="1" applyFill="1" applyBorder="1"/>
    <xf numFmtId="0" fontId="7" fillId="9" borderId="8" xfId="0" applyFont="1" applyFill="1" applyBorder="1"/>
    <xf numFmtId="0" fontId="12" fillId="9" borderId="0" xfId="0" applyFont="1" applyFill="1"/>
    <xf numFmtId="0" fontId="13" fillId="9" borderId="9" xfId="0" applyFont="1" applyFill="1" applyBorder="1"/>
    <xf numFmtId="0" fontId="12" fillId="9" borderId="9" xfId="0" applyFont="1" applyFill="1" applyBorder="1"/>
    <xf numFmtId="0" fontId="12" fillId="9" borderId="11" xfId="0" applyFont="1" applyFill="1" applyBorder="1"/>
    <xf numFmtId="0" fontId="12" fillId="9" borderId="14" xfId="0" applyFont="1" applyFill="1" applyBorder="1"/>
    <xf numFmtId="0" fontId="13" fillId="9" borderId="12" xfId="0" applyFont="1" applyFill="1" applyBorder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5" borderId="18" xfId="0" applyFont="1" applyFill="1" applyBorder="1"/>
    <xf numFmtId="0" fontId="15" fillId="5" borderId="19" xfId="0" applyFont="1" applyFill="1" applyBorder="1"/>
    <xf numFmtId="0" fontId="15" fillId="5" borderId="20" xfId="0" applyFont="1" applyFill="1" applyBorder="1"/>
    <xf numFmtId="0" fontId="0" fillId="2" borderId="21" xfId="0" applyFill="1" applyBorder="1" applyAlignment="1">
      <alignment horizontal="left" vertical="top"/>
    </xf>
    <xf numFmtId="164" fontId="0" fillId="2" borderId="22" xfId="0" applyNumberFormat="1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164" fontId="0" fillId="5" borderId="26" xfId="0" applyNumberForma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6" fillId="5" borderId="3" xfId="0" applyFont="1" applyFill="1" applyBorder="1"/>
    <xf numFmtId="0" fontId="6" fillId="5" borderId="27" xfId="0" applyFont="1" applyFill="1" applyBorder="1"/>
    <xf numFmtId="0" fontId="10" fillId="0" borderId="0" xfId="0" applyFont="1"/>
    <xf numFmtId="0" fontId="10" fillId="7" borderId="16" xfId="0" applyFont="1" applyFill="1" applyBorder="1"/>
    <xf numFmtId="0" fontId="10" fillId="7" borderId="17" xfId="0" applyFont="1" applyFill="1" applyBorder="1"/>
    <xf numFmtId="0" fontId="11" fillId="7" borderId="16" xfId="0" applyFont="1" applyFill="1" applyBorder="1"/>
    <xf numFmtId="164" fontId="16" fillId="6" borderId="15" xfId="0" applyNumberFormat="1" applyFont="1" applyFill="1" applyBorder="1" applyProtection="1">
      <protection locked="0"/>
    </xf>
    <xf numFmtId="0" fontId="17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/>
    </xf>
    <xf numFmtId="0" fontId="9" fillId="9" borderId="8" xfId="0" applyFont="1" applyFill="1" applyBorder="1"/>
    <xf numFmtId="0" fontId="19" fillId="2" borderId="15" xfId="0" applyFont="1" applyFill="1" applyBorder="1" applyAlignment="1">
      <alignment horizontal="left" vertical="top"/>
    </xf>
    <xf numFmtId="0" fontId="6" fillId="5" borderId="29" xfId="0" applyFont="1" applyFill="1" applyBorder="1"/>
    <xf numFmtId="0" fontId="6" fillId="5" borderId="30" xfId="0" applyFont="1" applyFill="1" applyBorder="1"/>
    <xf numFmtId="164" fontId="6" fillId="5" borderId="32" xfId="0" applyNumberFormat="1" applyFont="1" applyFill="1" applyBorder="1"/>
    <xf numFmtId="164" fontId="8" fillId="7" borderId="33" xfId="0" applyNumberFormat="1" applyFont="1" applyFill="1" applyBorder="1" applyAlignment="1">
      <alignment horizontal="left" vertical="top"/>
    </xf>
    <xf numFmtId="0" fontId="6" fillId="5" borderId="31" xfId="0" applyFont="1" applyFill="1" applyBorder="1" applyAlignment="1">
      <alignment horizontal="center"/>
    </xf>
    <xf numFmtId="0" fontId="21" fillId="2" borderId="0" xfId="0" applyFont="1" applyFill="1"/>
    <xf numFmtId="0" fontId="10" fillId="10" borderId="17" xfId="0" applyFont="1" applyFill="1" applyBorder="1" applyProtection="1">
      <protection locked="0"/>
    </xf>
    <xf numFmtId="0" fontId="16" fillId="0" borderId="15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2" fillId="2" borderId="33" xfId="0" applyFont="1" applyFill="1" applyBorder="1" applyAlignment="1">
      <alignment horizontal="left" vertical="top"/>
    </xf>
    <xf numFmtId="0" fontId="10" fillId="2" borderId="33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left" vertical="top"/>
    </xf>
    <xf numFmtId="0" fontId="1" fillId="2" borderId="33" xfId="0" applyFont="1" applyFill="1" applyBorder="1" applyAlignment="1">
      <alignment horizontal="left" vertical="top"/>
    </xf>
    <xf numFmtId="164" fontId="16" fillId="0" borderId="15" xfId="0" applyNumberFormat="1" applyFont="1" applyBorder="1"/>
    <xf numFmtId="0" fontId="20" fillId="0" borderId="0" xfId="0" applyFont="1" applyAlignment="1">
      <alignment horizontal="center"/>
    </xf>
    <xf numFmtId="0" fontId="0" fillId="0" borderId="0" xfId="0"/>
    <xf numFmtId="0" fontId="15" fillId="5" borderId="2" xfId="0" applyFont="1" applyFill="1" applyBorder="1" applyAlignment="1">
      <alignment horizontal="left"/>
    </xf>
    <xf numFmtId="0" fontId="15" fillId="5" borderId="3" xfId="0" applyFont="1" applyFill="1" applyBorder="1" applyAlignment="1">
      <alignment horizontal="left"/>
    </xf>
    <xf numFmtId="0" fontId="6" fillId="5" borderId="28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0" xfId="0" applyFont="1" applyFill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5" fillId="5" borderId="23" xfId="0" applyFont="1" applyFill="1" applyBorder="1" applyAlignment="1">
      <alignment horizontal="left"/>
    </xf>
    <xf numFmtId="0" fontId="15" fillId="5" borderId="24" xfId="0" applyFont="1" applyFill="1" applyBorder="1" applyAlignment="1">
      <alignment horizontal="left"/>
    </xf>
    <xf numFmtId="0" fontId="15" fillId="5" borderId="25" xfId="0" applyFont="1" applyFill="1" applyBorder="1" applyAlignment="1">
      <alignment horizontal="left"/>
    </xf>
    <xf numFmtId="0" fontId="0" fillId="0" borderId="10" xfId="0" applyBorder="1" applyAlignment="1" applyProtection="1">
      <alignment horizontal="center" vertical="top" wrapText="1"/>
      <protection locked="0"/>
    </xf>
    <xf numFmtId="0" fontId="15" fillId="5" borderId="5" xfId="0" applyFont="1" applyFill="1" applyBorder="1" applyAlignment="1">
      <alignment horizontal="left"/>
    </xf>
    <xf numFmtId="0" fontId="15" fillId="5" borderId="13" xfId="0" applyFont="1" applyFill="1" applyBorder="1" applyAlignment="1">
      <alignment horizontal="left"/>
    </xf>
  </cellXfs>
  <cellStyles count="2">
    <cellStyle name="Standaard" xfId="0" builtinId="0"/>
    <cellStyle name="Standaard 2" xfId="1" xr:uid="{D68E995D-6F6E-414F-9D6B-01E543F16386}"/>
  </cellStyles>
  <dxfs count="0"/>
  <tableStyles count="0" defaultTableStyle="TableStyleMedium2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525780</xdr:colOff>
      <xdr:row>0</xdr:row>
      <xdr:rowOff>0</xdr:rowOff>
    </xdr:from>
    <xdr:to>
      <xdr:col>7</xdr:col>
      <xdr:colOff>198120</xdr:colOff>
      <xdr:row>15</xdr:row>
      <xdr:rowOff>78105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1C0764-2143-DE44-F8C2-EADAFC17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0"/>
          <a:ext cx="3461385" cy="281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259080</xdr:colOff>
      <xdr:row>0</xdr:row>
      <xdr:rowOff>0</xdr:rowOff>
    </xdr:from>
    <xdr:to>
      <xdr:col>6</xdr:col>
      <xdr:colOff>891540</xdr:colOff>
      <xdr:row>14</xdr:row>
      <xdr:rowOff>129540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00A89757-482B-447B-8901-B511E41E25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17105" y="0"/>
          <a:ext cx="3470910" cy="2825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897255</xdr:colOff>
      <xdr:row>0</xdr:row>
      <xdr:rowOff>0</xdr:rowOff>
    </xdr:from>
    <xdr:to>
      <xdr:col>6</xdr:col>
      <xdr:colOff>400050</xdr:colOff>
      <xdr:row>14</xdr:row>
      <xdr:rowOff>96732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929EF87B-8546-4A62-958C-67B30D6700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50405" y="0"/>
          <a:ext cx="3552825" cy="2830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</xdr:colOff>
      <xdr:row>0</xdr:row>
      <xdr:rowOff>0</xdr:rowOff>
    </xdr:from>
    <xdr:to>
      <xdr:col>6</xdr:col>
      <xdr:colOff>415290</xdr:colOff>
      <xdr:row>14</xdr:row>
      <xdr:rowOff>135255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17C60C51-01C5-4ECA-9583-5EB3DDDBBE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55205" y="0"/>
          <a:ext cx="3556635" cy="2834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A693-D966-4A75-9493-3BB6EFDB7467}">
  <dimension ref="A1:BG52"/>
  <sheetViews>
    <sheetView tabSelected="1" zoomScaleNormal="100" workbookViewId="0">
      <selection activeCell="D30" sqref="D30"/>
    </sheetView>
  </sheetViews>
  <sheetFormatPr defaultRowHeight="12.75" customHeight="1" x14ac:dyDescent="0.25"/>
  <cols>
    <col min="1" max="1" width="68.44140625" customWidth="1"/>
    <col min="2" max="2" width="21.5546875" customWidth="1"/>
    <col min="5" max="5" width="10.33203125" customWidth="1"/>
    <col min="6" max="6" width="18.33203125" customWidth="1"/>
  </cols>
  <sheetData>
    <row r="1" spans="1:59" ht="21" x14ac:dyDescent="0.4">
      <c r="A1" s="59" t="s">
        <v>0</v>
      </c>
      <c r="B1" s="59"/>
      <c r="C1" s="60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4"/>
    </row>
    <row r="2" spans="1:59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4"/>
    </row>
    <row r="3" spans="1:59" ht="14.4" x14ac:dyDescent="0.3">
      <c r="A3" s="44" t="s">
        <v>1</v>
      </c>
      <c r="B3" s="4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6"/>
    </row>
    <row r="4" spans="1:59" ht="14.4" x14ac:dyDescent="0.25">
      <c r="A4" s="57" t="s">
        <v>52</v>
      </c>
      <c r="B4" s="47">
        <f>'Prijzenblad ind. vervangingen '!E28</f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4"/>
    </row>
    <row r="5" spans="1:59" ht="14.4" x14ac:dyDescent="0.25">
      <c r="A5" s="53" t="s">
        <v>2</v>
      </c>
      <c r="B5" s="47">
        <f>'Prijzenblad Revitalisatie Gouda'!E28</f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4"/>
    </row>
    <row r="6" spans="1:59" ht="14.4" x14ac:dyDescent="0.25">
      <c r="A6" s="54" t="s">
        <v>3</v>
      </c>
      <c r="B6" s="47">
        <f>'Prijzenblad projecten'!E30</f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4"/>
    </row>
    <row r="7" spans="1:59" ht="14.4" x14ac:dyDescent="0.3">
      <c r="A7" s="48"/>
      <c r="B7" s="46">
        <f>SUM(B4:B6)</f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4"/>
    </row>
    <row r="8" spans="1:59" ht="13.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/>
    </row>
    <row r="9" spans="1:59" ht="13.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4"/>
    </row>
    <row r="10" spans="1:59" ht="13.8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4"/>
    </row>
    <row r="11" spans="1:59" ht="15" thickBot="1" x14ac:dyDescent="0.35">
      <c r="A11" s="61" t="s">
        <v>32</v>
      </c>
      <c r="B11" s="62"/>
      <c r="C11" s="33"/>
      <c r="D11" s="34"/>
      <c r="E11" s="63"/>
      <c r="F11" s="6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2"/>
    </row>
    <row r="12" spans="1:59" ht="13.2" x14ac:dyDescent="0.25">
      <c r="A12" s="65" t="s">
        <v>33</v>
      </c>
      <c r="B12" s="66"/>
      <c r="C12" s="71"/>
      <c r="D12" s="72"/>
      <c r="E12" s="77" t="s">
        <v>34</v>
      </c>
      <c r="F12" s="8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2"/>
    </row>
    <row r="13" spans="1:59" ht="13.2" x14ac:dyDescent="0.25">
      <c r="A13" s="67"/>
      <c r="B13" s="68"/>
      <c r="C13" s="73"/>
      <c r="D13" s="74"/>
      <c r="E13" s="78"/>
      <c r="F13" s="8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2"/>
    </row>
    <row r="14" spans="1:59" ht="13.8" thickBot="1" x14ac:dyDescent="0.3">
      <c r="A14" s="69"/>
      <c r="B14" s="70"/>
      <c r="C14" s="75"/>
      <c r="D14" s="76"/>
      <c r="E14" s="79"/>
      <c r="F14" s="8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2"/>
    </row>
    <row r="15" spans="1:59" ht="13.2" x14ac:dyDescent="0.25">
      <c r="A15" s="65" t="s">
        <v>35</v>
      </c>
      <c r="B15" s="66"/>
      <c r="C15" s="71"/>
      <c r="D15" s="72"/>
      <c r="E15" s="77" t="s">
        <v>36</v>
      </c>
      <c r="F15" s="8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2"/>
    </row>
    <row r="16" spans="1:59" ht="13.2" x14ac:dyDescent="0.25">
      <c r="A16" s="67"/>
      <c r="B16" s="68"/>
      <c r="C16" s="73"/>
      <c r="D16" s="74"/>
      <c r="E16" s="78"/>
      <c r="F16" s="8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2"/>
    </row>
    <row r="17" spans="1:59" ht="13.8" thickBot="1" x14ac:dyDescent="0.3">
      <c r="A17" s="69"/>
      <c r="B17" s="70"/>
      <c r="C17" s="73"/>
      <c r="D17" s="74"/>
      <c r="E17" s="79"/>
      <c r="F17" s="8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2"/>
    </row>
    <row r="18" spans="1:59" ht="13.2" x14ac:dyDescent="0.25">
      <c r="A18" s="65" t="s">
        <v>37</v>
      </c>
      <c r="B18" s="66"/>
      <c r="C18" s="71"/>
      <c r="D18" s="83"/>
      <c r="E18" s="83"/>
      <c r="F18" s="7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2"/>
    </row>
    <row r="19" spans="1:59" ht="13.2" x14ac:dyDescent="0.25">
      <c r="A19" s="67"/>
      <c r="B19" s="68"/>
      <c r="C19" s="73"/>
      <c r="D19" s="84"/>
      <c r="E19" s="84"/>
      <c r="F19" s="7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2"/>
    </row>
    <row r="20" spans="1:59" ht="13.2" x14ac:dyDescent="0.25">
      <c r="A20" s="67"/>
      <c r="B20" s="68"/>
      <c r="C20" s="73"/>
      <c r="D20" s="84"/>
      <c r="E20" s="84"/>
      <c r="F20" s="7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2"/>
    </row>
    <row r="21" spans="1:59" ht="13.8" thickBot="1" x14ac:dyDescent="0.3">
      <c r="A21" s="69"/>
      <c r="B21" s="70"/>
      <c r="C21" s="75"/>
      <c r="D21" s="85"/>
      <c r="E21" s="85"/>
      <c r="F21" s="7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2"/>
    </row>
    <row r="22" spans="1:59" ht="13.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2"/>
    </row>
    <row r="23" spans="1:59" ht="13.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2"/>
    </row>
    <row r="24" spans="1:59" ht="13.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2"/>
    </row>
    <row r="25" spans="1:59" ht="13.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2"/>
    </row>
    <row r="26" spans="1:59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2"/>
    </row>
    <row r="27" spans="1:59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2"/>
    </row>
    <row r="28" spans="1:59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2"/>
    </row>
    <row r="29" spans="1:59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2"/>
    </row>
    <row r="30" spans="1:59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2"/>
    </row>
    <row r="31" spans="1:59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2"/>
    </row>
    <row r="32" spans="1:59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2"/>
    </row>
    <row r="33" spans="1:59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2"/>
    </row>
    <row r="34" spans="1:59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2"/>
    </row>
    <row r="35" spans="1:59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2"/>
    </row>
    <row r="36" spans="1:59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2"/>
    </row>
    <row r="37" spans="1:59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2"/>
    </row>
    <row r="38" spans="1:59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2"/>
    </row>
    <row r="39" spans="1:59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2"/>
    </row>
    <row r="40" spans="1:59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2"/>
    </row>
    <row r="41" spans="1:59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2"/>
    </row>
    <row r="42" spans="1:59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2"/>
    </row>
    <row r="43" spans="1:59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2"/>
    </row>
    <row r="44" spans="1:59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2"/>
    </row>
    <row r="45" spans="1:59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2"/>
    </row>
    <row r="46" spans="1:59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2"/>
    </row>
    <row r="47" spans="1:59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2"/>
    </row>
    <row r="48" spans="1:59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2"/>
    </row>
    <row r="49" spans="1:59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2"/>
    </row>
    <row r="50" spans="1:59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2"/>
    </row>
    <row r="51" spans="1:59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2"/>
    </row>
    <row r="52" spans="1:59" ht="13.2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6"/>
    </row>
  </sheetData>
  <sheetProtection algorithmName="SHA-512" hashValue="+CIWsUOB+3GXPYvcQxnJBjplyJK+DKGGisCec3NX16/2sSVkeA73gf5fDI0IoD3PxaY+0B3ah0QQUhgpPFkDHg==" saltValue="axTPlSJi6U4SnwNRAEckFA==" spinCount="100000" sheet="1" objects="1" scenarios="1"/>
  <mergeCells count="13">
    <mergeCell ref="A15:B17"/>
    <mergeCell ref="C15:D17"/>
    <mergeCell ref="E15:E17"/>
    <mergeCell ref="F15:F17"/>
    <mergeCell ref="A18:B21"/>
    <mergeCell ref="C18:F21"/>
    <mergeCell ref="A1:C1"/>
    <mergeCell ref="A11:B11"/>
    <mergeCell ref="E11:F11"/>
    <mergeCell ref="A12:B14"/>
    <mergeCell ref="C12:D14"/>
    <mergeCell ref="E12:E14"/>
    <mergeCell ref="F12:F14"/>
  </mergeCells>
  <pageMargins left="0.7" right="0.7" top="0.75" bottom="0.75" header="0.3" footer="0.3"/>
  <pageSetup paperSize="9" scale="56" orientation="landscape" r:id="rId1"/>
  <colBreaks count="1" manualBreakCount="1">
    <brk id="8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4CB4-67A7-40A4-9B46-AC2B99465E49}">
  <dimension ref="A1:BL92"/>
  <sheetViews>
    <sheetView zoomScaleNormal="100" workbookViewId="0">
      <selection activeCell="C8" sqref="C8"/>
    </sheetView>
  </sheetViews>
  <sheetFormatPr defaultColWidth="8.6640625" defaultRowHeight="12.75" customHeight="1" x14ac:dyDescent="0.25"/>
  <cols>
    <col min="1" max="1" width="6.33203125" style="24" customWidth="1"/>
    <col min="2" max="2" width="57" style="24" customWidth="1"/>
    <col min="3" max="3" width="26.33203125" style="24" bestFit="1" customWidth="1"/>
    <col min="4" max="4" width="16.33203125" style="24" customWidth="1"/>
    <col min="5" max="5" width="17.33203125" style="24" customWidth="1"/>
    <col min="6" max="6" width="25.44140625" style="24" customWidth="1"/>
    <col min="7" max="7" width="17.5546875" style="10" customWidth="1"/>
    <col min="8" max="8" width="22.6640625" style="10" customWidth="1"/>
    <col min="9" max="10" width="8.6640625" style="10"/>
    <col min="11" max="11" width="17.5546875" style="10" customWidth="1"/>
    <col min="12" max="12" width="51.6640625" style="10" customWidth="1"/>
    <col min="13" max="40" width="8.6640625" style="10"/>
    <col min="41" max="64" width="8.6640625" style="23"/>
    <col min="65" max="16384" width="8.6640625" style="24"/>
  </cols>
  <sheetData>
    <row r="1" spans="1:64" s="12" customFormat="1" ht="21" x14ac:dyDescent="0.25">
      <c r="A1" s="7" t="s">
        <v>4</v>
      </c>
      <c r="B1" s="8"/>
      <c r="C1" s="9"/>
      <c r="D1" s="9"/>
      <c r="E1" s="9"/>
      <c r="F1" s="10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</row>
    <row r="2" spans="1:64" s="12" customFormat="1" ht="21.6" thickBot="1" x14ac:dyDescent="0.3">
      <c r="A2" s="9"/>
      <c r="B2" s="8"/>
      <c r="C2" s="9"/>
      <c r="D2" s="9"/>
      <c r="E2" s="9"/>
      <c r="F2" s="10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</row>
    <row r="3" spans="1:64" s="12" customFormat="1" ht="14.4" x14ac:dyDescent="0.3">
      <c r="A3" s="13" t="s">
        <v>5</v>
      </c>
      <c r="B3" s="14"/>
      <c r="C3" s="14"/>
      <c r="D3" s="14"/>
      <c r="E3" s="15"/>
      <c r="F3" s="10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64" s="12" customFormat="1" ht="14.4" x14ac:dyDescent="0.3">
      <c r="A4" s="16" t="s">
        <v>6</v>
      </c>
      <c r="B4" s="17"/>
      <c r="C4" s="17"/>
      <c r="D4" s="17"/>
      <c r="E4" s="18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</row>
    <row r="5" spans="1:64" s="12" customFormat="1" ht="14.4" x14ac:dyDescent="0.3">
      <c r="A5" s="16" t="s">
        <v>7</v>
      </c>
      <c r="B5" s="17"/>
      <c r="C5" s="17"/>
      <c r="D5" s="17"/>
      <c r="E5" s="19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</row>
    <row r="6" spans="1:64" s="12" customFormat="1" ht="14.7" customHeight="1" thickBot="1" x14ac:dyDescent="0.35">
      <c r="A6" s="20"/>
      <c r="B6" s="21"/>
      <c r="C6" s="21"/>
      <c r="D6" s="21"/>
      <c r="E6" s="22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</row>
    <row r="7" spans="1:64" ht="13.8" thickBot="1" x14ac:dyDescent="0.3">
      <c r="A7" s="10"/>
      <c r="B7" s="10"/>
      <c r="C7" s="10"/>
      <c r="D7" s="10"/>
      <c r="E7" s="10"/>
      <c r="F7" s="10"/>
      <c r="AM7" s="23"/>
      <c r="AN7" s="23"/>
      <c r="BK7" s="24"/>
      <c r="BL7" s="24"/>
    </row>
    <row r="8" spans="1:64" s="12" customFormat="1" ht="14.7" customHeight="1" x14ac:dyDescent="0.3">
      <c r="A8" s="25" t="s">
        <v>8</v>
      </c>
      <c r="B8" s="26" t="s">
        <v>1</v>
      </c>
      <c r="C8" s="26" t="s">
        <v>54</v>
      </c>
      <c r="D8" s="26" t="s">
        <v>9</v>
      </c>
      <c r="E8" s="27" t="s">
        <v>10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4" s="12" customFormat="1" ht="14.7" customHeight="1" x14ac:dyDescent="0.3">
      <c r="A9" s="28"/>
      <c r="B9" s="36" t="s">
        <v>11</v>
      </c>
      <c r="C9" s="39">
        <v>0</v>
      </c>
      <c r="D9" s="55">
        <v>1</v>
      </c>
      <c r="E9" s="29">
        <f>C9*D9</f>
        <v>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4" s="12" customFormat="1" ht="14.7" customHeight="1" x14ac:dyDescent="0.3">
      <c r="A10" s="28"/>
      <c r="B10" s="36" t="s">
        <v>12</v>
      </c>
      <c r="C10" s="39">
        <v>0</v>
      </c>
      <c r="D10" s="55">
        <v>1</v>
      </c>
      <c r="E10" s="29">
        <f t="shared" ref="E10:E27" si="0">C10*D10</f>
        <v>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4" s="12" customFormat="1" ht="14.7" customHeight="1" x14ac:dyDescent="0.3">
      <c r="A11" s="28"/>
      <c r="B11" s="36" t="s">
        <v>13</v>
      </c>
      <c r="C11" s="39">
        <v>0</v>
      </c>
      <c r="D11" s="55">
        <v>1</v>
      </c>
      <c r="E11" s="29">
        <f t="shared" si="0"/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4" s="12" customFormat="1" ht="14.7" customHeight="1" x14ac:dyDescent="0.3">
      <c r="A12" s="28"/>
      <c r="B12" s="36" t="s">
        <v>14</v>
      </c>
      <c r="C12" s="39">
        <v>0</v>
      </c>
      <c r="D12" s="55">
        <v>1</v>
      </c>
      <c r="E12" s="29">
        <f t="shared" si="0"/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4" s="12" customFormat="1" ht="14.7" customHeight="1" x14ac:dyDescent="0.3">
      <c r="A13" s="28"/>
      <c r="B13" s="36" t="s">
        <v>15</v>
      </c>
      <c r="C13" s="39">
        <v>0</v>
      </c>
      <c r="D13" s="55">
        <v>1</v>
      </c>
      <c r="E13" s="29">
        <f t="shared" si="0"/>
        <v>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4" s="12" customFormat="1" ht="14.7" customHeight="1" x14ac:dyDescent="0.3">
      <c r="A14" s="28"/>
      <c r="B14" s="36" t="s">
        <v>16</v>
      </c>
      <c r="C14" s="39">
        <v>0</v>
      </c>
      <c r="D14" s="55">
        <v>1</v>
      </c>
      <c r="E14" s="29">
        <f t="shared" si="0"/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4" s="12" customFormat="1" ht="14.7" customHeight="1" x14ac:dyDescent="0.3">
      <c r="A15" s="28"/>
      <c r="B15" s="36" t="s">
        <v>17</v>
      </c>
      <c r="C15" s="39">
        <v>0</v>
      </c>
      <c r="D15" s="55">
        <v>1</v>
      </c>
      <c r="E15" s="29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4" s="12" customFormat="1" ht="14.7" customHeight="1" x14ac:dyDescent="0.3">
      <c r="A16" s="28"/>
      <c r="B16" s="36" t="s">
        <v>18</v>
      </c>
      <c r="C16" s="39">
        <v>0</v>
      </c>
      <c r="D16" s="55">
        <v>1</v>
      </c>
      <c r="E16" s="29">
        <f t="shared" si="0"/>
        <v>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 s="12" customFormat="1" ht="14.7" customHeight="1" x14ac:dyDescent="0.3">
      <c r="A17" s="28"/>
      <c r="B17" s="36" t="s">
        <v>19</v>
      </c>
      <c r="C17" s="39">
        <v>0</v>
      </c>
      <c r="D17" s="55">
        <v>2</v>
      </c>
      <c r="E17" s="29">
        <f t="shared" si="0"/>
        <v>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12" customFormat="1" ht="14.7" customHeight="1" x14ac:dyDescent="0.3">
      <c r="A18" s="28"/>
      <c r="B18" s="36" t="s">
        <v>20</v>
      </c>
      <c r="C18" s="39">
        <v>0</v>
      </c>
      <c r="D18" s="55">
        <v>2</v>
      </c>
      <c r="E18" s="29">
        <f t="shared" si="0"/>
        <v>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</row>
    <row r="19" spans="1:62" s="12" customFormat="1" ht="14.7" customHeight="1" x14ac:dyDescent="0.3">
      <c r="A19" s="28"/>
      <c r="B19" s="36" t="s">
        <v>21</v>
      </c>
      <c r="C19" s="39">
        <v>0</v>
      </c>
      <c r="D19" s="55">
        <v>1</v>
      </c>
      <c r="E19" s="29">
        <f t="shared" si="0"/>
        <v>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</row>
    <row r="20" spans="1:62" s="12" customFormat="1" ht="14.7" customHeight="1" x14ac:dyDescent="0.3">
      <c r="A20" s="28"/>
      <c r="B20" s="36" t="s">
        <v>22</v>
      </c>
      <c r="C20" s="39">
        <v>0</v>
      </c>
      <c r="D20" s="55">
        <v>10</v>
      </c>
      <c r="E20" s="29">
        <f t="shared" si="0"/>
        <v>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</row>
    <row r="21" spans="1:62" s="12" customFormat="1" ht="14.7" customHeight="1" x14ac:dyDescent="0.3">
      <c r="A21" s="28"/>
      <c r="B21" s="36" t="s">
        <v>23</v>
      </c>
      <c r="C21" s="39">
        <v>0</v>
      </c>
      <c r="D21" s="55">
        <v>10</v>
      </c>
      <c r="E21" s="29">
        <f t="shared" si="0"/>
        <v>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</row>
    <row r="22" spans="1:62" s="12" customFormat="1" ht="14.7" customHeight="1" x14ac:dyDescent="0.3">
      <c r="A22" s="28"/>
      <c r="B22" s="36" t="s">
        <v>24</v>
      </c>
      <c r="C22" s="39">
        <v>0</v>
      </c>
      <c r="D22" s="55">
        <v>2</v>
      </c>
      <c r="E22" s="29">
        <f t="shared" si="0"/>
        <v>0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</row>
    <row r="23" spans="1:62" s="12" customFormat="1" ht="14.7" customHeight="1" x14ac:dyDescent="0.3">
      <c r="A23" s="28"/>
      <c r="B23" s="36" t="s">
        <v>25</v>
      </c>
      <c r="C23" s="39">
        <v>0</v>
      </c>
      <c r="D23" s="55">
        <v>2</v>
      </c>
      <c r="E23" s="29">
        <f t="shared" si="0"/>
        <v>0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</row>
    <row r="24" spans="1:62" s="12" customFormat="1" ht="14.7" customHeight="1" x14ac:dyDescent="0.3">
      <c r="A24" s="28"/>
      <c r="B24" s="43" t="s">
        <v>26</v>
      </c>
      <c r="C24" s="39">
        <v>0</v>
      </c>
      <c r="D24" s="55">
        <v>1</v>
      </c>
      <c r="E24" s="29">
        <f t="shared" si="0"/>
        <v>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</row>
    <row r="25" spans="1:62" s="12" customFormat="1" ht="14.7" customHeight="1" x14ac:dyDescent="0.3">
      <c r="A25" s="28"/>
      <c r="B25" s="56" t="s">
        <v>27</v>
      </c>
      <c r="C25" s="39">
        <v>0</v>
      </c>
      <c r="D25" s="55">
        <v>2</v>
      </c>
      <c r="E25" s="29">
        <f t="shared" si="0"/>
        <v>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</row>
    <row r="26" spans="1:62" s="12" customFormat="1" ht="14.7" customHeight="1" x14ac:dyDescent="0.3">
      <c r="A26" s="28"/>
      <c r="B26" s="56" t="s">
        <v>28</v>
      </c>
      <c r="C26" s="39">
        <v>0</v>
      </c>
      <c r="D26" s="55">
        <v>2</v>
      </c>
      <c r="E26" s="29">
        <f t="shared" si="0"/>
        <v>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</row>
    <row r="27" spans="1:62" s="12" customFormat="1" ht="14.7" customHeight="1" x14ac:dyDescent="0.3">
      <c r="A27" s="28"/>
      <c r="B27" s="56" t="s">
        <v>29</v>
      </c>
      <c r="C27" s="39">
        <v>0</v>
      </c>
      <c r="D27" s="55">
        <v>50</v>
      </c>
      <c r="E27" s="29">
        <f t="shared" si="0"/>
        <v>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</row>
    <row r="28" spans="1:62" ht="14.4" x14ac:dyDescent="0.3">
      <c r="A28" s="30"/>
      <c r="B28" s="97" t="s">
        <v>30</v>
      </c>
      <c r="C28" s="98"/>
      <c r="D28" s="99"/>
      <c r="E28" s="31">
        <f>SUM(E9:E27)</f>
        <v>0</v>
      </c>
      <c r="F28" s="10"/>
    </row>
    <row r="29" spans="1:62" ht="14.4" customHeight="1" x14ac:dyDescent="0.25">
      <c r="A29" s="9"/>
      <c r="B29" s="32" t="s">
        <v>31</v>
      </c>
      <c r="C29" s="32"/>
      <c r="D29" s="32"/>
      <c r="E29" s="32"/>
      <c r="F29" s="10"/>
    </row>
    <row r="30" spans="1:62" ht="14.4" x14ac:dyDescent="0.3">
      <c r="A30" s="9"/>
      <c r="B30" s="49"/>
      <c r="C30" s="9"/>
      <c r="D30" s="9"/>
      <c r="E30" s="9"/>
      <c r="F30" s="10"/>
    </row>
    <row r="31" spans="1:62" ht="14.4" x14ac:dyDescent="0.3">
      <c r="A31" s="61" t="s">
        <v>32</v>
      </c>
      <c r="B31" s="62"/>
      <c r="C31" s="33"/>
      <c r="D31" s="34"/>
      <c r="E31" s="63"/>
      <c r="F31" s="64"/>
    </row>
    <row r="32" spans="1:62" ht="14.4" customHeight="1" x14ac:dyDescent="0.25">
      <c r="A32" s="65" t="s">
        <v>33</v>
      </c>
      <c r="B32" s="66"/>
      <c r="C32" s="86"/>
      <c r="D32" s="87"/>
      <c r="E32" s="77" t="s">
        <v>34</v>
      </c>
      <c r="F32" s="90"/>
    </row>
    <row r="33" spans="1:64" ht="13.2" x14ac:dyDescent="0.25">
      <c r="A33" s="67"/>
      <c r="B33" s="68"/>
      <c r="C33" s="88"/>
      <c r="D33" s="89"/>
      <c r="E33" s="78"/>
      <c r="F33" s="91"/>
    </row>
    <row r="34" spans="1:64" ht="13.8" thickBot="1" x14ac:dyDescent="0.3">
      <c r="A34" s="69"/>
      <c r="B34" s="70"/>
      <c r="C34" s="94"/>
      <c r="D34" s="96"/>
      <c r="E34" s="79"/>
      <c r="F34" s="100"/>
    </row>
    <row r="35" spans="1:64" ht="14.4" customHeight="1" x14ac:dyDescent="0.25">
      <c r="A35" s="65" t="s">
        <v>35</v>
      </c>
      <c r="B35" s="66"/>
      <c r="C35" s="86"/>
      <c r="D35" s="87"/>
      <c r="E35" s="77" t="s">
        <v>36</v>
      </c>
      <c r="F35" s="90" t="s">
        <v>53</v>
      </c>
    </row>
    <row r="36" spans="1:64" s="12" customFormat="1" ht="14.7" customHeight="1" x14ac:dyDescent="0.25">
      <c r="A36" s="67"/>
      <c r="B36" s="68"/>
      <c r="C36" s="88"/>
      <c r="D36" s="89"/>
      <c r="E36" s="78"/>
      <c r="F36" s="91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</row>
    <row r="37" spans="1:64" s="12" customFormat="1" ht="14.7" customHeight="1" thickBot="1" x14ac:dyDescent="0.3">
      <c r="A37" s="69"/>
      <c r="B37" s="70"/>
      <c r="C37" s="88"/>
      <c r="D37" s="89"/>
      <c r="E37" s="79"/>
      <c r="F37" s="91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</row>
    <row r="38" spans="1:64" s="10" customFormat="1" ht="28.95" customHeight="1" x14ac:dyDescent="0.25">
      <c r="A38" s="65" t="s">
        <v>37</v>
      </c>
      <c r="B38" s="66"/>
      <c r="C38" s="86"/>
      <c r="D38" s="92"/>
      <c r="E38" s="92"/>
      <c r="F38" s="87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</row>
    <row r="39" spans="1:64" s="10" customFormat="1" ht="13.2" x14ac:dyDescent="0.25">
      <c r="A39" s="67"/>
      <c r="B39" s="68"/>
      <c r="C39" s="88"/>
      <c r="D39" s="93"/>
      <c r="E39" s="93"/>
      <c r="F39" s="89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</row>
    <row r="40" spans="1:64" s="10" customFormat="1" ht="13.2" x14ac:dyDescent="0.25">
      <c r="A40" s="67"/>
      <c r="B40" s="68"/>
      <c r="C40" s="88"/>
      <c r="D40" s="93"/>
      <c r="E40" s="93"/>
      <c r="F40" s="89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</row>
    <row r="41" spans="1:64" s="10" customFormat="1" ht="13.8" thickBot="1" x14ac:dyDescent="0.3">
      <c r="A41" s="69"/>
      <c r="B41" s="70"/>
      <c r="C41" s="94"/>
      <c r="D41" s="95"/>
      <c r="E41" s="95"/>
      <c r="F41" s="96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</row>
    <row r="42" spans="1:64" s="10" customFormat="1" ht="21" x14ac:dyDescent="0.25">
      <c r="A42" s="9"/>
      <c r="B42" s="8"/>
      <c r="C42" s="9"/>
      <c r="D42" s="9"/>
      <c r="E42" s="9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</row>
    <row r="43" spans="1:64" s="10" customFormat="1" ht="21" x14ac:dyDescent="0.25">
      <c r="A43" s="9"/>
      <c r="B43" s="8"/>
      <c r="C43" s="9"/>
      <c r="D43" s="9"/>
      <c r="E43" s="9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</row>
    <row r="44" spans="1:64" s="10" customFormat="1" ht="13.2" x14ac:dyDescent="0.25">
      <c r="A44" s="9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</row>
    <row r="45" spans="1:64" s="10" customFormat="1" ht="13.2" x14ac:dyDescent="0.25">
      <c r="A45" s="9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</row>
    <row r="46" spans="1:64" s="10" customFormat="1" ht="13.2" x14ac:dyDescent="0.25">
      <c r="A46" s="9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</row>
    <row r="47" spans="1:64" s="10" customFormat="1" ht="13.2" x14ac:dyDescent="0.25">
      <c r="A47" s="9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</row>
    <row r="48" spans="1:64" s="10" customFormat="1" ht="13.2" x14ac:dyDescent="0.25">
      <c r="A48" s="9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</row>
    <row r="49" spans="1:64" s="10" customFormat="1" ht="13.2" x14ac:dyDescent="0.25">
      <c r="A49" s="9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</row>
    <row r="50" spans="1:64" s="10" customFormat="1" ht="13.2" x14ac:dyDescent="0.25">
      <c r="A50" s="9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</row>
    <row r="51" spans="1:64" s="10" customFormat="1" ht="13.2" x14ac:dyDescent="0.25">
      <c r="A51" s="9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</row>
    <row r="52" spans="1:64" s="10" customFormat="1" ht="13.2" x14ac:dyDescent="0.25">
      <c r="A52" s="9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</row>
    <row r="53" spans="1:64" s="10" customFormat="1" ht="13.2" x14ac:dyDescent="0.25">
      <c r="A53" s="9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</row>
    <row r="54" spans="1:64" s="10" customFormat="1" ht="13.2" x14ac:dyDescent="0.25">
      <c r="A54" s="9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</row>
    <row r="55" spans="1:64" s="10" customFormat="1" ht="13.2" x14ac:dyDescent="0.25">
      <c r="A55" s="9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</row>
    <row r="56" spans="1:64" s="10" customFormat="1" ht="13.2" x14ac:dyDescent="0.25">
      <c r="A56" s="9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</row>
    <row r="57" spans="1:64" s="10" customFormat="1" ht="13.2" x14ac:dyDescent="0.25">
      <c r="A57" s="9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</row>
    <row r="58" spans="1:64" s="10" customFormat="1" ht="13.2" x14ac:dyDescent="0.25">
      <c r="A58" s="9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</row>
    <row r="59" spans="1:64" s="10" customFormat="1" ht="13.2" x14ac:dyDescent="0.25">
      <c r="A59" s="9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</row>
    <row r="60" spans="1:64" s="10" customFormat="1" ht="13.2" x14ac:dyDescent="0.25">
      <c r="A60" s="9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</row>
    <row r="61" spans="1:64" s="10" customFormat="1" ht="13.2" x14ac:dyDescent="0.25">
      <c r="A61" s="9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</row>
    <row r="62" spans="1:64" s="10" customFormat="1" ht="13.2" x14ac:dyDescent="0.25">
      <c r="A62" s="9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</row>
    <row r="63" spans="1:64" s="10" customFormat="1" ht="13.2" x14ac:dyDescent="0.25">
      <c r="A63" s="9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</row>
    <row r="64" spans="1:64" s="10" customFormat="1" ht="13.2" x14ac:dyDescent="0.25">
      <c r="A64" s="9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</row>
    <row r="65" spans="1:64" s="10" customFormat="1" ht="13.2" x14ac:dyDescent="0.25">
      <c r="A65" s="9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</row>
    <row r="66" spans="1:64" s="10" customFormat="1" ht="13.2" x14ac:dyDescent="0.25">
      <c r="A66" s="9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</row>
    <row r="67" spans="1:64" s="10" customFormat="1" ht="13.2" x14ac:dyDescent="0.25">
      <c r="A67" s="9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</row>
    <row r="68" spans="1:64" s="10" customFormat="1" ht="13.2" x14ac:dyDescent="0.25">
      <c r="A68" s="9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</row>
    <row r="69" spans="1:64" s="10" customFormat="1" ht="13.2" x14ac:dyDescent="0.25">
      <c r="A69" s="9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</row>
    <row r="70" spans="1:64" s="10" customFormat="1" ht="13.2" x14ac:dyDescent="0.25">
      <c r="A70" s="9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</row>
    <row r="71" spans="1:64" s="10" customFormat="1" ht="13.2" x14ac:dyDescent="0.25">
      <c r="A71" s="9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</row>
    <row r="72" spans="1:64" s="10" customFormat="1" ht="13.2" x14ac:dyDescent="0.25">
      <c r="A72" s="9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</row>
    <row r="73" spans="1:64" s="10" customFormat="1" ht="13.2" x14ac:dyDescent="0.25">
      <c r="A73" s="9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</row>
    <row r="74" spans="1:64" s="10" customFormat="1" ht="13.2" x14ac:dyDescent="0.25">
      <c r="A74" s="9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</row>
    <row r="75" spans="1:64" s="10" customFormat="1" ht="13.2" x14ac:dyDescent="0.25">
      <c r="A75" s="9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</row>
    <row r="76" spans="1:64" s="10" customFormat="1" ht="13.2" x14ac:dyDescent="0.25">
      <c r="A76" s="9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s="10" customFormat="1" ht="13.2" x14ac:dyDescent="0.25">
      <c r="A77" s="9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s="10" customFormat="1" ht="13.2" x14ac:dyDescent="0.25">
      <c r="A78" s="9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s="10" customFormat="1" ht="13.2" x14ac:dyDescent="0.25">
      <c r="A79" s="9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s="10" customFormat="1" ht="13.2" x14ac:dyDescent="0.25">
      <c r="A80" s="9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s="10" customFormat="1" ht="13.2" x14ac:dyDescent="0.25">
      <c r="A81" s="9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s="10" customFormat="1" ht="13.2" x14ac:dyDescent="0.25">
      <c r="A82" s="9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s="10" customFormat="1" ht="13.2" x14ac:dyDescent="0.25">
      <c r="A83" s="9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s="10" customFormat="1" ht="13.2" x14ac:dyDescent="0.25">
      <c r="A84" s="9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</row>
    <row r="85" spans="1:64" ht="13.2" x14ac:dyDescent="0.25">
      <c r="A85" s="9"/>
      <c r="B85" s="10"/>
      <c r="C85" s="10"/>
      <c r="D85" s="10"/>
      <c r="E85" s="10"/>
    </row>
    <row r="86" spans="1:64" ht="13.2" x14ac:dyDescent="0.25">
      <c r="A86" s="9"/>
      <c r="B86" s="10"/>
      <c r="C86" s="10"/>
      <c r="D86" s="10"/>
      <c r="E86" s="10"/>
    </row>
    <row r="87" spans="1:64" ht="13.2" x14ac:dyDescent="0.25">
      <c r="A87" s="9"/>
      <c r="B87" s="10"/>
      <c r="C87" s="10"/>
      <c r="D87" s="10"/>
      <c r="E87" s="10"/>
    </row>
    <row r="88" spans="1:64" ht="13.2" x14ac:dyDescent="0.25">
      <c r="A88" s="9"/>
      <c r="B88" s="10"/>
      <c r="C88" s="10"/>
      <c r="D88" s="10"/>
      <c r="E88" s="10"/>
    </row>
    <row r="89" spans="1:64" ht="13.2" x14ac:dyDescent="0.25">
      <c r="A89" s="9"/>
      <c r="B89" s="10"/>
      <c r="C89" s="10"/>
      <c r="D89" s="10"/>
      <c r="E89" s="10"/>
    </row>
    <row r="90" spans="1:64" ht="13.2" x14ac:dyDescent="0.25">
      <c r="A90" s="9"/>
      <c r="B90" s="10"/>
      <c r="C90" s="10"/>
      <c r="D90" s="10"/>
      <c r="E90" s="10"/>
    </row>
    <row r="92" spans="1:64" ht="13.2" x14ac:dyDescent="0.25"/>
  </sheetData>
  <sheetProtection algorithmName="SHA-512" hashValue="/E800X6fZp3rNjkF/wOVnInIu09gDbF2Rto7yK770+nud0t0z2Ekox8TmxIQsZMCTM+iEr6DjgLUXu/6qSovYQ==" saltValue="T85/GSjO6Fq7Tf1M3EeXww==" spinCount="100000" sheet="1" objects="1" scenarios="1"/>
  <mergeCells count="13">
    <mergeCell ref="B28:D28"/>
    <mergeCell ref="A31:B31"/>
    <mergeCell ref="E31:F31"/>
    <mergeCell ref="A32:B34"/>
    <mergeCell ref="C32:D34"/>
    <mergeCell ref="E32:E34"/>
    <mergeCell ref="F32:F34"/>
    <mergeCell ref="A35:B37"/>
    <mergeCell ref="C35:D37"/>
    <mergeCell ref="E35:E37"/>
    <mergeCell ref="F35:F37"/>
    <mergeCell ref="A38:B41"/>
    <mergeCell ref="C38:F41"/>
  </mergeCells>
  <pageMargins left="0.7" right="0.7" top="0.75" bottom="0.75" header="0.3" footer="0.3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4A2A-304E-4350-9E73-B113E23DA752}">
  <dimension ref="A1:BL94"/>
  <sheetViews>
    <sheetView zoomScaleNormal="100" workbookViewId="0">
      <selection activeCell="F9" sqref="F9"/>
    </sheetView>
  </sheetViews>
  <sheetFormatPr defaultColWidth="8.6640625" defaultRowHeight="12.75" customHeight="1" x14ac:dyDescent="0.25"/>
  <cols>
    <col min="1" max="1" width="6.33203125" style="24" customWidth="1"/>
    <col min="2" max="2" width="57" style="24" customWidth="1"/>
    <col min="3" max="3" width="26.33203125" style="24" bestFit="1" customWidth="1"/>
    <col min="4" max="4" width="16.33203125" style="24" customWidth="1"/>
    <col min="5" max="5" width="17.33203125" style="24" customWidth="1"/>
    <col min="6" max="6" width="25.44140625" style="24" customWidth="1"/>
    <col min="7" max="7" width="17.5546875" style="10" customWidth="1"/>
    <col min="8" max="8" width="22.6640625" style="10" customWidth="1"/>
    <col min="9" max="10" width="8.6640625" style="10"/>
    <col min="11" max="11" width="17.5546875" style="10" customWidth="1"/>
    <col min="12" max="12" width="51.6640625" style="10" customWidth="1"/>
    <col min="13" max="40" width="8.6640625" style="10"/>
    <col min="41" max="64" width="8.6640625" style="23"/>
    <col min="65" max="16384" width="8.6640625" style="24"/>
  </cols>
  <sheetData>
    <row r="1" spans="1:64" s="12" customFormat="1" ht="21" x14ac:dyDescent="0.25">
      <c r="A1" s="7" t="s">
        <v>38</v>
      </c>
      <c r="B1" s="8"/>
      <c r="C1" s="9"/>
      <c r="D1" s="9"/>
      <c r="E1" s="9"/>
      <c r="F1" s="10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</row>
    <row r="2" spans="1:64" s="12" customFormat="1" ht="21.6" thickBot="1" x14ac:dyDescent="0.3">
      <c r="A2" s="9"/>
      <c r="B2" s="8"/>
      <c r="C2" s="9"/>
      <c r="D2" s="9"/>
      <c r="E2" s="9"/>
      <c r="F2" s="10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</row>
    <row r="3" spans="1:64" s="12" customFormat="1" ht="14.4" x14ac:dyDescent="0.3">
      <c r="A3" s="13" t="s">
        <v>5</v>
      </c>
      <c r="B3" s="14"/>
      <c r="C3" s="14"/>
      <c r="D3" s="14"/>
      <c r="E3" s="15"/>
      <c r="F3" s="10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64" s="12" customFormat="1" ht="14.4" x14ac:dyDescent="0.3">
      <c r="A4" s="16" t="s">
        <v>6</v>
      </c>
      <c r="B4" s="17"/>
      <c r="C4" s="17"/>
      <c r="D4" s="17"/>
      <c r="E4" s="18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</row>
    <row r="5" spans="1:64" s="12" customFormat="1" ht="14.4" x14ac:dyDescent="0.3">
      <c r="A5" s="16" t="s">
        <v>7</v>
      </c>
      <c r="B5" s="17"/>
      <c r="C5" s="17"/>
      <c r="D5" s="17"/>
      <c r="E5" s="19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</row>
    <row r="6" spans="1:64" s="12" customFormat="1" ht="14.7" customHeight="1" thickBot="1" x14ac:dyDescent="0.35">
      <c r="A6" s="20"/>
      <c r="B6" s="21"/>
      <c r="C6" s="21"/>
      <c r="D6" s="21"/>
      <c r="E6" s="22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</row>
    <row r="7" spans="1:64" s="12" customFormat="1" ht="14.7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</row>
    <row r="8" spans="1:64" ht="16.2" thickBot="1" x14ac:dyDescent="0.3">
      <c r="A8" s="10"/>
      <c r="B8" s="40" t="s">
        <v>39</v>
      </c>
      <c r="C8" s="10"/>
      <c r="D8" s="10"/>
      <c r="E8" s="10"/>
      <c r="F8" s="10"/>
      <c r="AM8" s="23"/>
      <c r="AN8" s="23"/>
      <c r="BK8" s="24"/>
      <c r="BL8" s="24"/>
    </row>
    <row r="9" spans="1:64" s="12" customFormat="1" ht="14.7" customHeight="1" x14ac:dyDescent="0.3">
      <c r="A9" s="25" t="s">
        <v>40</v>
      </c>
      <c r="B9" s="26" t="s">
        <v>1</v>
      </c>
      <c r="C9" s="26" t="s">
        <v>54</v>
      </c>
      <c r="D9" s="26" t="s">
        <v>9</v>
      </c>
      <c r="E9" s="27" t="s">
        <v>10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4" s="12" customFormat="1" ht="14.7" customHeight="1" x14ac:dyDescent="0.3">
      <c r="A10" s="35">
        <v>1</v>
      </c>
      <c r="B10" s="36" t="s">
        <v>11</v>
      </c>
      <c r="C10" s="39">
        <v>0</v>
      </c>
      <c r="D10" s="37">
        <v>1</v>
      </c>
      <c r="E10" s="29">
        <f>C10*D10</f>
        <v>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4" s="12" customFormat="1" ht="14.7" customHeight="1" x14ac:dyDescent="0.3">
      <c r="A11" s="35">
        <v>2</v>
      </c>
      <c r="B11" s="36" t="s">
        <v>12</v>
      </c>
      <c r="C11" s="39">
        <v>0</v>
      </c>
      <c r="D11" s="37">
        <v>1</v>
      </c>
      <c r="E11" s="29">
        <f t="shared" ref="E11:E27" si="0">C11*D11</f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4" s="12" customFormat="1" ht="14.7" customHeight="1" x14ac:dyDescent="0.3">
      <c r="A12" s="35">
        <v>3</v>
      </c>
      <c r="B12" s="36" t="s">
        <v>13</v>
      </c>
      <c r="C12" s="39">
        <v>0</v>
      </c>
      <c r="D12" s="37">
        <v>6</v>
      </c>
      <c r="E12" s="29">
        <f t="shared" si="0"/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4" s="12" customFormat="1" ht="14.7" customHeight="1" x14ac:dyDescent="0.3">
      <c r="A13" s="35">
        <v>4</v>
      </c>
      <c r="B13" s="36" t="s">
        <v>14</v>
      </c>
      <c r="C13" s="39">
        <v>0</v>
      </c>
      <c r="D13" s="37">
        <v>6</v>
      </c>
      <c r="E13" s="29">
        <f t="shared" si="0"/>
        <v>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4" s="12" customFormat="1" ht="14.7" customHeight="1" x14ac:dyDescent="0.3">
      <c r="A14" s="35">
        <v>5</v>
      </c>
      <c r="B14" s="36" t="s">
        <v>15</v>
      </c>
      <c r="C14" s="39">
        <v>0</v>
      </c>
      <c r="D14" s="37">
        <v>1</v>
      </c>
      <c r="E14" s="29">
        <f t="shared" si="0"/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4" s="12" customFormat="1" ht="14.7" customHeight="1" x14ac:dyDescent="0.3">
      <c r="A15" s="35">
        <v>6</v>
      </c>
      <c r="B15" s="36" t="s">
        <v>41</v>
      </c>
      <c r="C15" s="39">
        <v>0</v>
      </c>
      <c r="D15" s="37">
        <v>12</v>
      </c>
      <c r="E15" s="29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4" s="12" customFormat="1" ht="14.7" customHeight="1" x14ac:dyDescent="0.3">
      <c r="A16" s="35">
        <v>7</v>
      </c>
      <c r="B16" s="36" t="s">
        <v>16</v>
      </c>
      <c r="C16" s="39">
        <v>0</v>
      </c>
      <c r="D16" s="37">
        <v>1</v>
      </c>
      <c r="E16" s="29">
        <f t="shared" si="0"/>
        <v>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4" s="12" customFormat="1" ht="14.7" customHeight="1" x14ac:dyDescent="0.3">
      <c r="A17" s="35">
        <v>8</v>
      </c>
      <c r="B17" s="36" t="s">
        <v>17</v>
      </c>
      <c r="C17" s="39">
        <v>0</v>
      </c>
      <c r="D17" s="37">
        <v>1</v>
      </c>
      <c r="E17" s="29">
        <f t="shared" si="0"/>
        <v>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4" s="12" customFormat="1" ht="14.7" customHeight="1" x14ac:dyDescent="0.3">
      <c r="A18" s="35">
        <v>9</v>
      </c>
      <c r="B18" s="36" t="s">
        <v>18</v>
      </c>
      <c r="C18" s="39">
        <v>0</v>
      </c>
      <c r="D18" s="37">
        <v>1</v>
      </c>
      <c r="E18" s="29">
        <f t="shared" si="0"/>
        <v>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</row>
    <row r="19" spans="1:64" s="12" customFormat="1" ht="14.7" customHeight="1" x14ac:dyDescent="0.3">
      <c r="A19" s="35">
        <v>10</v>
      </c>
      <c r="B19" s="36" t="s">
        <v>19</v>
      </c>
      <c r="C19" s="39">
        <v>0</v>
      </c>
      <c r="D19" s="37">
        <v>1</v>
      </c>
      <c r="E19" s="29">
        <f t="shared" si="0"/>
        <v>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</row>
    <row r="20" spans="1:64" s="12" customFormat="1" ht="14.7" customHeight="1" x14ac:dyDescent="0.3">
      <c r="A20" s="35">
        <v>11</v>
      </c>
      <c r="B20" s="36" t="s">
        <v>20</v>
      </c>
      <c r="C20" s="39">
        <v>0</v>
      </c>
      <c r="D20" s="37">
        <v>6</v>
      </c>
      <c r="E20" s="29">
        <f t="shared" si="0"/>
        <v>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</row>
    <row r="21" spans="1:64" s="12" customFormat="1" ht="14.7" customHeight="1" x14ac:dyDescent="0.3">
      <c r="A21" s="35">
        <v>12</v>
      </c>
      <c r="B21" s="36" t="s">
        <v>21</v>
      </c>
      <c r="C21" s="39">
        <v>0</v>
      </c>
      <c r="D21" s="37">
        <v>3</v>
      </c>
      <c r="E21" s="29">
        <f t="shared" si="0"/>
        <v>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</row>
    <row r="22" spans="1:64" s="12" customFormat="1" ht="14.7" customHeight="1" x14ac:dyDescent="0.3">
      <c r="A22" s="35">
        <v>13</v>
      </c>
      <c r="B22" s="36" t="s">
        <v>22</v>
      </c>
      <c r="C22" s="39">
        <v>0</v>
      </c>
      <c r="D22" s="37">
        <v>56</v>
      </c>
      <c r="E22" s="29">
        <f t="shared" si="0"/>
        <v>0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</row>
    <row r="23" spans="1:64" s="12" customFormat="1" ht="14.7" customHeight="1" x14ac:dyDescent="0.3">
      <c r="A23" s="35">
        <v>14</v>
      </c>
      <c r="B23" s="36" t="s">
        <v>23</v>
      </c>
      <c r="C23" s="39">
        <v>0</v>
      </c>
      <c r="D23" s="37">
        <v>12</v>
      </c>
      <c r="E23" s="29">
        <f t="shared" si="0"/>
        <v>0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</row>
    <row r="24" spans="1:64" s="12" customFormat="1" ht="14.7" customHeight="1" x14ac:dyDescent="0.3">
      <c r="A24" s="35">
        <v>15</v>
      </c>
      <c r="B24" s="36" t="s">
        <v>24</v>
      </c>
      <c r="C24" s="39">
        <v>0</v>
      </c>
      <c r="D24" s="37">
        <v>14</v>
      </c>
      <c r="E24" s="29">
        <f t="shared" si="0"/>
        <v>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</row>
    <row r="25" spans="1:64" s="12" customFormat="1" ht="14.7" customHeight="1" x14ac:dyDescent="0.3">
      <c r="A25" s="35">
        <v>16</v>
      </c>
      <c r="B25" s="36" t="s">
        <v>25</v>
      </c>
      <c r="C25" s="39">
        <v>0</v>
      </c>
      <c r="D25" s="37">
        <v>28</v>
      </c>
      <c r="E25" s="29">
        <f t="shared" si="0"/>
        <v>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64" s="12" customFormat="1" ht="14.7" customHeight="1" x14ac:dyDescent="0.3">
      <c r="A26" s="35"/>
      <c r="B26" s="38" t="s">
        <v>42</v>
      </c>
      <c r="C26" s="39">
        <v>0</v>
      </c>
      <c r="D26" s="50">
        <v>0</v>
      </c>
      <c r="E26" s="29">
        <f t="shared" si="0"/>
        <v>0</v>
      </c>
      <c r="F26" s="41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</row>
    <row r="27" spans="1:64" s="12" customFormat="1" ht="14.7" customHeight="1" x14ac:dyDescent="0.3">
      <c r="A27" s="35"/>
      <c r="B27" s="38" t="s">
        <v>43</v>
      </c>
      <c r="C27" s="39">
        <v>0</v>
      </c>
      <c r="D27" s="50">
        <v>0</v>
      </c>
      <c r="E27" s="29">
        <f t="shared" si="0"/>
        <v>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</row>
    <row r="28" spans="1:64" ht="15" thickBot="1" x14ac:dyDescent="0.35">
      <c r="A28" s="30"/>
      <c r="B28" s="97" t="s">
        <v>44</v>
      </c>
      <c r="C28" s="98"/>
      <c r="D28" s="99"/>
      <c r="E28" s="31">
        <f>SUM(E10:E27)</f>
        <v>0</v>
      </c>
      <c r="F28" s="10"/>
    </row>
    <row r="29" spans="1:64" ht="13.2" x14ac:dyDescent="0.25">
      <c r="F29" s="10"/>
    </row>
    <row r="30" spans="1:64" ht="14.4" x14ac:dyDescent="0.25">
      <c r="A30" s="9"/>
      <c r="B30" s="32" t="s">
        <v>31</v>
      </c>
      <c r="C30" s="32"/>
      <c r="D30" s="32"/>
      <c r="E30" s="32"/>
      <c r="F30" s="10"/>
    </row>
    <row r="31" spans="1:64" ht="14.4" x14ac:dyDescent="0.25">
      <c r="A31" s="9"/>
      <c r="B31" s="32" t="s">
        <v>45</v>
      </c>
      <c r="C31" s="32"/>
      <c r="D31" s="32"/>
      <c r="E31" s="32"/>
      <c r="F31" s="10"/>
    </row>
    <row r="32" spans="1:64" ht="15" thickBot="1" x14ac:dyDescent="0.3">
      <c r="A32" s="9"/>
      <c r="B32" s="32"/>
      <c r="C32" s="9"/>
      <c r="D32" s="9"/>
      <c r="E32" s="9"/>
      <c r="F32" s="10"/>
    </row>
    <row r="33" spans="1:64" ht="15" thickBot="1" x14ac:dyDescent="0.35">
      <c r="A33" s="101" t="s">
        <v>32</v>
      </c>
      <c r="B33" s="102"/>
      <c r="C33" s="33"/>
      <c r="D33" s="34"/>
      <c r="E33" s="63"/>
      <c r="F33" s="64"/>
    </row>
    <row r="34" spans="1:64" ht="14.4" customHeight="1" x14ac:dyDescent="0.25">
      <c r="A34" s="65" t="s">
        <v>33</v>
      </c>
      <c r="B34" s="66"/>
      <c r="C34" s="86"/>
      <c r="D34" s="87"/>
      <c r="E34" s="77" t="s">
        <v>34</v>
      </c>
      <c r="F34" s="90"/>
    </row>
    <row r="35" spans="1:64" ht="13.2" x14ac:dyDescent="0.25">
      <c r="A35" s="67"/>
      <c r="B35" s="68"/>
      <c r="C35" s="88"/>
      <c r="D35" s="89"/>
      <c r="E35" s="78"/>
      <c r="F35" s="91"/>
    </row>
    <row r="36" spans="1:64" ht="13.8" thickBot="1" x14ac:dyDescent="0.3">
      <c r="A36" s="69"/>
      <c r="B36" s="70"/>
      <c r="C36" s="94"/>
      <c r="D36" s="96"/>
      <c r="E36" s="79"/>
      <c r="F36" s="100"/>
    </row>
    <row r="37" spans="1:64" ht="14.4" customHeight="1" x14ac:dyDescent="0.25">
      <c r="A37" s="65" t="s">
        <v>35</v>
      </c>
      <c r="B37" s="66"/>
      <c r="C37" s="86"/>
      <c r="D37" s="87"/>
      <c r="E37" s="77" t="s">
        <v>36</v>
      </c>
      <c r="F37" s="90"/>
    </row>
    <row r="38" spans="1:64" s="12" customFormat="1" ht="14.7" customHeight="1" x14ac:dyDescent="0.25">
      <c r="A38" s="67"/>
      <c r="B38" s="68"/>
      <c r="C38" s="88"/>
      <c r="D38" s="89"/>
      <c r="E38" s="78"/>
      <c r="F38" s="91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</row>
    <row r="39" spans="1:64" s="12" customFormat="1" ht="14.7" customHeight="1" thickBot="1" x14ac:dyDescent="0.3">
      <c r="A39" s="69"/>
      <c r="B39" s="70"/>
      <c r="C39" s="88"/>
      <c r="D39" s="89"/>
      <c r="E39" s="79"/>
      <c r="F39" s="91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</row>
    <row r="40" spans="1:64" s="10" customFormat="1" ht="28.95" customHeight="1" x14ac:dyDescent="0.25">
      <c r="A40" s="65" t="s">
        <v>37</v>
      </c>
      <c r="B40" s="66"/>
      <c r="C40" s="86"/>
      <c r="D40" s="92"/>
      <c r="E40" s="92"/>
      <c r="F40" s="87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</row>
    <row r="41" spans="1:64" s="10" customFormat="1" ht="13.2" x14ac:dyDescent="0.25">
      <c r="A41" s="67"/>
      <c r="B41" s="68"/>
      <c r="C41" s="88"/>
      <c r="D41" s="93"/>
      <c r="E41" s="93"/>
      <c r="F41" s="89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</row>
    <row r="42" spans="1:64" s="10" customFormat="1" ht="13.2" x14ac:dyDescent="0.25">
      <c r="A42" s="67"/>
      <c r="B42" s="68"/>
      <c r="C42" s="88"/>
      <c r="D42" s="93"/>
      <c r="E42" s="93"/>
      <c r="F42" s="89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</row>
    <row r="43" spans="1:64" s="10" customFormat="1" ht="13.8" thickBot="1" x14ac:dyDescent="0.3">
      <c r="A43" s="69"/>
      <c r="B43" s="70"/>
      <c r="C43" s="94"/>
      <c r="D43" s="95"/>
      <c r="E43" s="95"/>
      <c r="F43" s="96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</row>
    <row r="44" spans="1:64" s="10" customFormat="1" ht="21" x14ac:dyDescent="0.25">
      <c r="A44" s="9"/>
      <c r="B44" s="8"/>
      <c r="C44" s="9"/>
      <c r="D44" s="9"/>
      <c r="E44" s="9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</row>
    <row r="45" spans="1:64" s="10" customFormat="1" ht="21" x14ac:dyDescent="0.25">
      <c r="A45" s="9"/>
      <c r="B45" s="8"/>
      <c r="C45" s="9"/>
      <c r="D45" s="9"/>
      <c r="E45" s="9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</row>
    <row r="46" spans="1:64" s="10" customFormat="1" ht="13.2" x14ac:dyDescent="0.25">
      <c r="A46" s="9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</row>
    <row r="47" spans="1:64" s="10" customFormat="1" ht="13.2" x14ac:dyDescent="0.25">
      <c r="A47" s="9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</row>
    <row r="48" spans="1:64" s="10" customFormat="1" ht="13.2" x14ac:dyDescent="0.25">
      <c r="A48" s="9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</row>
    <row r="49" spans="1:64" s="10" customFormat="1" ht="13.2" x14ac:dyDescent="0.25">
      <c r="A49" s="9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</row>
    <row r="50" spans="1:64" s="10" customFormat="1" ht="13.2" x14ac:dyDescent="0.25">
      <c r="A50" s="9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</row>
    <row r="51" spans="1:64" s="10" customFormat="1" ht="13.2" x14ac:dyDescent="0.25">
      <c r="A51" s="9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</row>
    <row r="52" spans="1:64" s="10" customFormat="1" ht="13.2" x14ac:dyDescent="0.25">
      <c r="A52" s="9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</row>
    <row r="53" spans="1:64" s="10" customFormat="1" ht="13.2" x14ac:dyDescent="0.25">
      <c r="A53" s="9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</row>
    <row r="54" spans="1:64" s="10" customFormat="1" ht="13.2" x14ac:dyDescent="0.25">
      <c r="A54" s="9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</row>
    <row r="55" spans="1:64" s="10" customFormat="1" ht="13.2" x14ac:dyDescent="0.25">
      <c r="A55" s="9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</row>
    <row r="56" spans="1:64" s="10" customFormat="1" ht="13.2" x14ac:dyDescent="0.25">
      <c r="A56" s="9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</row>
    <row r="57" spans="1:64" s="10" customFormat="1" ht="13.2" x14ac:dyDescent="0.25">
      <c r="A57" s="9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</row>
    <row r="58" spans="1:64" s="10" customFormat="1" ht="13.2" x14ac:dyDescent="0.25">
      <c r="A58" s="9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</row>
    <row r="59" spans="1:64" s="10" customFormat="1" ht="13.2" x14ac:dyDescent="0.25">
      <c r="A59" s="9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</row>
    <row r="60" spans="1:64" s="10" customFormat="1" ht="13.2" x14ac:dyDescent="0.25">
      <c r="A60" s="9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</row>
    <row r="61" spans="1:64" s="10" customFormat="1" ht="13.2" x14ac:dyDescent="0.25">
      <c r="A61" s="9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</row>
    <row r="62" spans="1:64" s="10" customFormat="1" ht="13.2" x14ac:dyDescent="0.25">
      <c r="A62" s="9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</row>
    <row r="63" spans="1:64" s="10" customFormat="1" ht="13.2" x14ac:dyDescent="0.25">
      <c r="A63" s="9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</row>
    <row r="64" spans="1:64" s="10" customFormat="1" ht="13.2" x14ac:dyDescent="0.25">
      <c r="A64" s="9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</row>
    <row r="65" spans="1:64" s="10" customFormat="1" ht="13.2" x14ac:dyDescent="0.25">
      <c r="A65" s="9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</row>
    <row r="66" spans="1:64" s="10" customFormat="1" ht="13.2" x14ac:dyDescent="0.25">
      <c r="A66" s="9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</row>
    <row r="67" spans="1:64" s="10" customFormat="1" ht="13.2" x14ac:dyDescent="0.25">
      <c r="A67" s="9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</row>
    <row r="68" spans="1:64" s="10" customFormat="1" ht="13.2" x14ac:dyDescent="0.25">
      <c r="A68" s="9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</row>
    <row r="69" spans="1:64" s="10" customFormat="1" ht="13.2" x14ac:dyDescent="0.25">
      <c r="A69" s="9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</row>
    <row r="70" spans="1:64" s="10" customFormat="1" ht="13.2" x14ac:dyDescent="0.25">
      <c r="A70" s="9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</row>
    <row r="71" spans="1:64" s="10" customFormat="1" ht="13.2" x14ac:dyDescent="0.25">
      <c r="A71" s="9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</row>
    <row r="72" spans="1:64" s="10" customFormat="1" ht="13.2" x14ac:dyDescent="0.25">
      <c r="A72" s="9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</row>
    <row r="73" spans="1:64" s="10" customFormat="1" ht="13.2" x14ac:dyDescent="0.25">
      <c r="A73" s="9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</row>
    <row r="74" spans="1:64" s="10" customFormat="1" ht="13.2" x14ac:dyDescent="0.25">
      <c r="A74" s="9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</row>
    <row r="75" spans="1:64" s="10" customFormat="1" ht="13.2" x14ac:dyDescent="0.25">
      <c r="A75" s="9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</row>
    <row r="76" spans="1:64" s="10" customFormat="1" ht="13.2" x14ac:dyDescent="0.25">
      <c r="A76" s="9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s="10" customFormat="1" ht="13.2" x14ac:dyDescent="0.25">
      <c r="A77" s="9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s="10" customFormat="1" ht="13.2" x14ac:dyDescent="0.25">
      <c r="A78" s="9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s="10" customFormat="1" ht="13.2" x14ac:dyDescent="0.25">
      <c r="A79" s="9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s="10" customFormat="1" ht="13.2" x14ac:dyDescent="0.25">
      <c r="A80" s="9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s="10" customFormat="1" ht="13.2" x14ac:dyDescent="0.25">
      <c r="A81" s="9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s="10" customFormat="1" ht="13.2" x14ac:dyDescent="0.25">
      <c r="A82" s="9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s="10" customFormat="1" ht="13.2" x14ac:dyDescent="0.25">
      <c r="A83" s="9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s="10" customFormat="1" ht="13.2" x14ac:dyDescent="0.25">
      <c r="A84" s="9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</row>
    <row r="85" spans="1:64" s="10" customFormat="1" ht="13.2" x14ac:dyDescent="0.25">
      <c r="A85" s="9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</row>
    <row r="86" spans="1:64" s="10" customFormat="1" ht="13.2" x14ac:dyDescent="0.25">
      <c r="A86" s="9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</row>
    <row r="87" spans="1:64" ht="13.2" x14ac:dyDescent="0.25">
      <c r="A87" s="9"/>
      <c r="B87" s="10"/>
      <c r="C87" s="10"/>
      <c r="D87" s="10"/>
      <c r="E87" s="10"/>
    </row>
    <row r="88" spans="1:64" ht="13.2" x14ac:dyDescent="0.25">
      <c r="A88" s="9"/>
      <c r="B88" s="10"/>
      <c r="C88" s="10"/>
      <c r="D88" s="10"/>
      <c r="E88" s="10"/>
    </row>
    <row r="89" spans="1:64" ht="13.2" x14ac:dyDescent="0.25">
      <c r="A89" s="9"/>
      <c r="B89" s="10"/>
      <c r="C89" s="10"/>
      <c r="D89" s="10"/>
      <c r="E89" s="10"/>
    </row>
    <row r="90" spans="1:64" ht="13.2" x14ac:dyDescent="0.25">
      <c r="A90" s="9"/>
      <c r="B90" s="10"/>
      <c r="C90" s="10"/>
      <c r="D90" s="10"/>
      <c r="E90" s="10"/>
    </row>
    <row r="91" spans="1:64" ht="13.2" x14ac:dyDescent="0.25">
      <c r="A91" s="9"/>
      <c r="B91" s="10"/>
      <c r="C91" s="10"/>
      <c r="D91" s="10"/>
      <c r="E91" s="10"/>
    </row>
    <row r="92" spans="1:64" ht="13.2" x14ac:dyDescent="0.25">
      <c r="A92" s="9"/>
      <c r="B92" s="10"/>
      <c r="C92" s="10"/>
      <c r="D92" s="10"/>
      <c r="E92" s="10"/>
    </row>
    <row r="94" spans="1:64" ht="13.2" x14ac:dyDescent="0.25"/>
  </sheetData>
  <sheetProtection algorithmName="SHA-512" hashValue="w/FKjON/n0Yc4EptBM1Nn0bD5DBZ3ttvPAKLrrvPRf4RYwxG1UNb5182Wtmv1r1ecIwcGoPkurbybF8vJzTHPQ==" saltValue="WEtVmYip6wdORRSj7ME9cw==" spinCount="100000" sheet="1" objects="1" scenarios="1"/>
  <mergeCells count="13">
    <mergeCell ref="B28:D28"/>
    <mergeCell ref="A33:B33"/>
    <mergeCell ref="E33:F33"/>
    <mergeCell ref="A34:B36"/>
    <mergeCell ref="C34:D36"/>
    <mergeCell ref="E34:E36"/>
    <mergeCell ref="F34:F36"/>
    <mergeCell ref="A37:B39"/>
    <mergeCell ref="C37:D39"/>
    <mergeCell ref="E37:E39"/>
    <mergeCell ref="F37:F39"/>
    <mergeCell ref="A40:B43"/>
    <mergeCell ref="C40:F43"/>
  </mergeCells>
  <pageMargins left="0.7" right="0.7" top="0.75" bottom="0.75" header="0.3" footer="0.3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F7E0-9ACA-4F5F-8D01-244B36EF981E}">
  <dimension ref="A1:BL95"/>
  <sheetViews>
    <sheetView zoomScaleNormal="100" workbookViewId="0">
      <selection activeCell="G20" sqref="G20"/>
    </sheetView>
  </sheetViews>
  <sheetFormatPr defaultColWidth="8.6640625" defaultRowHeight="12.75" customHeight="1" x14ac:dyDescent="0.25"/>
  <cols>
    <col min="1" max="1" width="6.33203125" style="24" customWidth="1"/>
    <col min="2" max="2" width="57" style="24" customWidth="1"/>
    <col min="3" max="3" width="26.33203125" style="24" bestFit="1" customWidth="1"/>
    <col min="4" max="4" width="16.33203125" style="24" customWidth="1"/>
    <col min="5" max="5" width="21.5546875" style="24" customWidth="1"/>
    <col min="6" max="6" width="25.44140625" style="24" customWidth="1"/>
    <col min="7" max="7" width="17.5546875" style="10" customWidth="1"/>
    <col min="8" max="8" width="22.6640625" style="10" customWidth="1"/>
    <col min="9" max="10" width="8.6640625" style="10"/>
    <col min="11" max="11" width="17.5546875" style="10" customWidth="1"/>
    <col min="12" max="12" width="51.6640625" style="10" customWidth="1"/>
    <col min="13" max="40" width="8.6640625" style="10"/>
    <col min="41" max="64" width="8.6640625" style="23"/>
    <col min="65" max="16384" width="8.6640625" style="24"/>
  </cols>
  <sheetData>
    <row r="1" spans="1:64" s="12" customFormat="1" ht="21" x14ac:dyDescent="0.25">
      <c r="A1" s="7" t="s">
        <v>46</v>
      </c>
      <c r="B1" s="8"/>
      <c r="C1" s="9"/>
      <c r="D1" s="9"/>
      <c r="E1" s="9"/>
      <c r="F1" s="10"/>
      <c r="G1" s="10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</row>
    <row r="2" spans="1:64" s="12" customFormat="1" ht="21.6" thickBot="1" x14ac:dyDescent="0.3">
      <c r="A2" s="9"/>
      <c r="B2" s="8"/>
      <c r="C2" s="9"/>
      <c r="D2" s="9"/>
      <c r="E2" s="9"/>
      <c r="F2" s="10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</row>
    <row r="3" spans="1:64" s="12" customFormat="1" ht="14.4" x14ac:dyDescent="0.3">
      <c r="A3" s="13" t="s">
        <v>47</v>
      </c>
      <c r="B3" s="14"/>
      <c r="C3" s="14"/>
      <c r="D3" s="14"/>
      <c r="E3" s="15"/>
      <c r="F3" s="10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64" s="12" customFormat="1" ht="14.4" x14ac:dyDescent="0.3">
      <c r="A4" s="16" t="s">
        <v>6</v>
      </c>
      <c r="B4" s="17"/>
      <c r="C4" s="17"/>
      <c r="D4" s="17"/>
      <c r="E4" s="18"/>
      <c r="F4" s="10"/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</row>
    <row r="5" spans="1:64" s="12" customFormat="1" ht="14.4" x14ac:dyDescent="0.3">
      <c r="A5" s="16" t="s">
        <v>7</v>
      </c>
      <c r="B5" s="17"/>
      <c r="C5" s="17"/>
      <c r="D5" s="17"/>
      <c r="E5" s="19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</row>
    <row r="6" spans="1:64" s="12" customFormat="1" ht="14.4" x14ac:dyDescent="0.3">
      <c r="A6" s="42" t="s">
        <v>48</v>
      </c>
      <c r="B6" s="17"/>
      <c r="C6" s="17"/>
      <c r="D6" s="17"/>
      <c r="E6" s="19"/>
      <c r="F6" s="10"/>
      <c r="G6" s="10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</row>
    <row r="7" spans="1:64" s="12" customFormat="1" ht="14.7" customHeight="1" thickBot="1" x14ac:dyDescent="0.35">
      <c r="A7" s="20"/>
      <c r="B7" s="21"/>
      <c r="C7" s="21"/>
      <c r="D7" s="21"/>
      <c r="E7" s="2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</row>
    <row r="8" spans="1:64" ht="13.2" x14ac:dyDescent="0.25">
      <c r="A8" s="10"/>
      <c r="B8" s="10"/>
      <c r="C8" s="10"/>
      <c r="D8" s="10"/>
      <c r="E8" s="10"/>
      <c r="F8" s="10"/>
      <c r="AM8" s="23"/>
      <c r="AN8" s="23"/>
      <c r="BK8" s="24"/>
      <c r="BL8" s="24"/>
    </row>
    <row r="9" spans="1:64" s="12" customFormat="1" ht="14.7" customHeight="1" x14ac:dyDescent="0.3">
      <c r="A9" s="25" t="s">
        <v>40</v>
      </c>
      <c r="B9" s="26" t="s">
        <v>1</v>
      </c>
      <c r="C9" s="26" t="s">
        <v>54</v>
      </c>
      <c r="D9" s="26" t="s">
        <v>9</v>
      </c>
      <c r="E9" s="27" t="s">
        <v>10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4" s="12" customFormat="1" ht="14.7" customHeight="1" x14ac:dyDescent="0.3">
      <c r="A10" s="28">
        <v>1</v>
      </c>
      <c r="B10" s="51" t="s">
        <v>11</v>
      </c>
      <c r="C10" s="58">
        <f>'Prijzenblad Revitalisatie Gouda'!C10</f>
        <v>0</v>
      </c>
      <c r="D10" s="55">
        <v>2</v>
      </c>
      <c r="E10" s="29">
        <f>C10*D10</f>
        <v>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4" s="12" customFormat="1" ht="14.7" customHeight="1" x14ac:dyDescent="0.3">
      <c r="A11" s="28">
        <f>A10+1</f>
        <v>2</v>
      </c>
      <c r="B11" s="51" t="s">
        <v>12</v>
      </c>
      <c r="C11" s="58">
        <f>'Prijzenblad Revitalisatie Gouda'!C11</f>
        <v>0</v>
      </c>
      <c r="D11" s="55">
        <v>1</v>
      </c>
      <c r="E11" s="29">
        <f t="shared" ref="E11:E29" si="0">C11*D11</f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4" s="12" customFormat="1" ht="14.7" customHeight="1" x14ac:dyDescent="0.3">
      <c r="A12" s="28">
        <f t="shared" ref="A12:A27" si="1">A11+1</f>
        <v>3</v>
      </c>
      <c r="B12" s="51" t="s">
        <v>13</v>
      </c>
      <c r="C12" s="58">
        <f>'Prijzenblad Revitalisatie Gouda'!C12</f>
        <v>0</v>
      </c>
      <c r="D12" s="55">
        <v>12</v>
      </c>
      <c r="E12" s="29">
        <f t="shared" si="0"/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4" s="12" customFormat="1" ht="14.7" customHeight="1" x14ac:dyDescent="0.3">
      <c r="A13" s="28">
        <f t="shared" si="1"/>
        <v>4</v>
      </c>
      <c r="B13" s="51" t="s">
        <v>49</v>
      </c>
      <c r="C13" s="58">
        <f>'Prijzenblad Revitalisatie Gouda'!C13</f>
        <v>0</v>
      </c>
      <c r="D13" s="55">
        <v>6</v>
      </c>
      <c r="E13" s="29">
        <f t="shared" si="0"/>
        <v>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4" s="12" customFormat="1" ht="14.7" customHeight="1" x14ac:dyDescent="0.3">
      <c r="A14" s="28">
        <f t="shared" si="1"/>
        <v>5</v>
      </c>
      <c r="B14" s="51" t="s">
        <v>26</v>
      </c>
      <c r="C14" s="58">
        <f>'Prijzenblad Revitalisatie Gouda'!C14</f>
        <v>0</v>
      </c>
      <c r="D14" s="55">
        <v>3</v>
      </c>
      <c r="E14" s="29">
        <f t="shared" si="0"/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4" s="12" customFormat="1" ht="14.7" customHeight="1" x14ac:dyDescent="0.3">
      <c r="A15" s="28">
        <f t="shared" si="1"/>
        <v>6</v>
      </c>
      <c r="B15" s="51" t="s">
        <v>41</v>
      </c>
      <c r="C15" s="58">
        <f>'Prijzenblad Revitalisatie Gouda'!C15</f>
        <v>0</v>
      </c>
      <c r="D15" s="55">
        <v>6</v>
      </c>
      <c r="E15" s="29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4" s="12" customFormat="1" ht="14.7" customHeight="1" x14ac:dyDescent="0.3">
      <c r="A16" s="28">
        <f t="shared" si="1"/>
        <v>7</v>
      </c>
      <c r="B16" s="51" t="s">
        <v>16</v>
      </c>
      <c r="C16" s="58">
        <f>'Prijzenblad Revitalisatie Gouda'!C16</f>
        <v>0</v>
      </c>
      <c r="D16" s="55">
        <v>3</v>
      </c>
      <c r="E16" s="29">
        <f t="shared" si="0"/>
        <v>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4" s="12" customFormat="1" ht="14.7" customHeight="1" x14ac:dyDescent="0.3">
      <c r="A17" s="28">
        <f t="shared" si="1"/>
        <v>8</v>
      </c>
      <c r="B17" s="51" t="s">
        <v>17</v>
      </c>
      <c r="C17" s="58">
        <f>'Prijzenblad Revitalisatie Gouda'!C17</f>
        <v>0</v>
      </c>
      <c r="D17" s="55">
        <v>3</v>
      </c>
      <c r="E17" s="29">
        <f t="shared" si="0"/>
        <v>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4" s="12" customFormat="1" ht="14.7" customHeight="1" x14ac:dyDescent="0.3">
      <c r="A18" s="28">
        <f t="shared" si="1"/>
        <v>9</v>
      </c>
      <c r="B18" s="51" t="s">
        <v>18</v>
      </c>
      <c r="C18" s="58">
        <f>'Prijzenblad Revitalisatie Gouda'!C18</f>
        <v>0</v>
      </c>
      <c r="D18" s="55">
        <v>3</v>
      </c>
      <c r="E18" s="29">
        <f t="shared" si="0"/>
        <v>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</row>
    <row r="19" spans="1:64" s="12" customFormat="1" ht="14.7" customHeight="1" x14ac:dyDescent="0.3">
      <c r="A19" s="28">
        <f t="shared" si="1"/>
        <v>10</v>
      </c>
      <c r="B19" s="51" t="s">
        <v>50</v>
      </c>
      <c r="C19" s="58">
        <f>'Prijzenblad Revitalisatie Gouda'!C19</f>
        <v>0</v>
      </c>
      <c r="D19" s="55">
        <v>3</v>
      </c>
      <c r="E19" s="29">
        <f t="shared" si="0"/>
        <v>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</row>
    <row r="20" spans="1:64" s="12" customFormat="1" ht="14.7" customHeight="1" x14ac:dyDescent="0.3">
      <c r="A20" s="28">
        <f t="shared" si="1"/>
        <v>11</v>
      </c>
      <c r="B20" s="51" t="s">
        <v>20</v>
      </c>
      <c r="C20" s="58">
        <f>'Prijzenblad Revitalisatie Gouda'!C20</f>
        <v>0</v>
      </c>
      <c r="D20" s="55">
        <v>3</v>
      </c>
      <c r="E20" s="29">
        <f t="shared" si="0"/>
        <v>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</row>
    <row r="21" spans="1:64" s="12" customFormat="1" ht="14.7" customHeight="1" x14ac:dyDescent="0.3">
      <c r="A21" s="28"/>
      <c r="B21" s="51" t="s">
        <v>27</v>
      </c>
      <c r="C21" s="39">
        <v>0</v>
      </c>
      <c r="D21" s="55">
        <v>1</v>
      </c>
      <c r="E21" s="29">
        <f t="shared" si="0"/>
        <v>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</row>
    <row r="22" spans="1:64" s="12" customFormat="1" ht="14.7" customHeight="1" x14ac:dyDescent="0.3">
      <c r="A22" s="28"/>
      <c r="B22" s="51" t="s">
        <v>28</v>
      </c>
      <c r="C22" s="39">
        <v>0</v>
      </c>
      <c r="D22" s="55">
        <v>1</v>
      </c>
      <c r="E22" s="29">
        <f t="shared" si="0"/>
        <v>0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</row>
    <row r="23" spans="1:64" s="12" customFormat="1" ht="14.7" customHeight="1" x14ac:dyDescent="0.3">
      <c r="A23" s="28">
        <v>12</v>
      </c>
      <c r="B23" s="51" t="s">
        <v>21</v>
      </c>
      <c r="C23" s="58">
        <f>'Prijzenblad Revitalisatie Gouda'!C21</f>
        <v>0</v>
      </c>
      <c r="D23" s="55">
        <v>3</v>
      </c>
      <c r="E23" s="29">
        <f t="shared" si="0"/>
        <v>0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</row>
    <row r="24" spans="1:64" s="12" customFormat="1" ht="14.7" customHeight="1" x14ac:dyDescent="0.3">
      <c r="A24" s="28">
        <v>15</v>
      </c>
      <c r="B24" s="51" t="s">
        <v>24</v>
      </c>
      <c r="C24" s="58">
        <f>'Prijzenblad Revitalisatie Gouda'!C24</f>
        <v>0</v>
      </c>
      <c r="D24" s="55">
        <v>14</v>
      </c>
      <c r="E24" s="29">
        <f t="shared" si="0"/>
        <v>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</row>
    <row r="25" spans="1:64" s="12" customFormat="1" ht="14.7" customHeight="1" x14ac:dyDescent="0.3">
      <c r="A25" s="28">
        <v>16</v>
      </c>
      <c r="B25" s="51" t="s">
        <v>25</v>
      </c>
      <c r="C25" s="58">
        <f>'Prijzenblad Revitalisatie Gouda'!C25</f>
        <v>0</v>
      </c>
      <c r="D25" s="55">
        <v>1</v>
      </c>
      <c r="E25" s="29">
        <f t="shared" si="0"/>
        <v>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</row>
    <row r="26" spans="1:64" s="12" customFormat="1" ht="14.7" customHeight="1" x14ac:dyDescent="0.3">
      <c r="A26" s="28">
        <v>13</v>
      </c>
      <c r="B26" s="51" t="s">
        <v>22</v>
      </c>
      <c r="C26" s="58">
        <f>'Prijzenblad Revitalisatie Gouda'!C22</f>
        <v>0</v>
      </c>
      <c r="D26" s="55">
        <v>14</v>
      </c>
      <c r="E26" s="29">
        <f t="shared" si="0"/>
        <v>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</row>
    <row r="27" spans="1:64" s="12" customFormat="1" ht="14.7" customHeight="1" x14ac:dyDescent="0.3">
      <c r="A27" s="28">
        <f t="shared" si="1"/>
        <v>14</v>
      </c>
      <c r="B27" s="51" t="s">
        <v>23</v>
      </c>
      <c r="C27" s="58">
        <f>'Prijzenblad Revitalisatie Gouda'!C23</f>
        <v>0</v>
      </c>
      <c r="D27" s="55">
        <v>6</v>
      </c>
      <c r="E27" s="29">
        <f t="shared" si="0"/>
        <v>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</row>
    <row r="28" spans="1:64" s="12" customFormat="1" ht="14.7" customHeight="1" x14ac:dyDescent="0.3">
      <c r="A28" s="28"/>
      <c r="B28" s="52" t="s">
        <v>42</v>
      </c>
      <c r="C28" s="58">
        <f>'Prijzenblad Revitalisatie Gouda'!C26</f>
        <v>0</v>
      </c>
      <c r="D28" s="55">
        <v>120</v>
      </c>
      <c r="E28" s="29">
        <f t="shared" si="0"/>
        <v>0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</row>
    <row r="29" spans="1:64" s="12" customFormat="1" ht="14.7" customHeight="1" x14ac:dyDescent="0.3">
      <c r="A29" s="28"/>
      <c r="B29" s="52" t="s">
        <v>43</v>
      </c>
      <c r="C29" s="58">
        <f>'Prijzenblad Revitalisatie Gouda'!C27</f>
        <v>0</v>
      </c>
      <c r="D29" s="55">
        <v>16</v>
      </c>
      <c r="E29" s="29">
        <f t="shared" si="0"/>
        <v>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</row>
    <row r="30" spans="1:64" ht="15" thickBot="1" x14ac:dyDescent="0.35">
      <c r="A30" s="30"/>
      <c r="B30" s="97" t="s">
        <v>51</v>
      </c>
      <c r="C30" s="98"/>
      <c r="D30" s="99"/>
      <c r="E30" s="31">
        <f>SUM(E10:E29)</f>
        <v>0</v>
      </c>
      <c r="F30" s="10"/>
    </row>
    <row r="31" spans="1:64" ht="14.4" x14ac:dyDescent="0.25">
      <c r="A31" s="9"/>
      <c r="B31" s="32" t="s">
        <v>31</v>
      </c>
      <c r="C31" s="32"/>
      <c r="D31" s="32"/>
      <c r="E31" s="32"/>
      <c r="F31" s="10"/>
    </row>
    <row r="32" spans="1:64" ht="14.4" x14ac:dyDescent="0.25">
      <c r="A32" s="9"/>
      <c r="B32" s="32" t="s">
        <v>45</v>
      </c>
      <c r="C32" s="32"/>
      <c r="D32" s="32"/>
      <c r="E32" s="32"/>
      <c r="F32" s="10"/>
    </row>
    <row r="33" spans="1:64" ht="14.4" x14ac:dyDescent="0.25">
      <c r="A33" s="9"/>
      <c r="B33" s="32"/>
      <c r="C33" s="32"/>
      <c r="D33" s="32"/>
      <c r="E33" s="32"/>
      <c r="F33" s="10"/>
    </row>
    <row r="34" spans="1:64" ht="14.4" x14ac:dyDescent="0.3">
      <c r="A34" s="101" t="s">
        <v>32</v>
      </c>
      <c r="B34" s="102"/>
      <c r="C34" s="33"/>
      <c r="D34" s="34"/>
      <c r="E34" s="63"/>
      <c r="F34" s="64"/>
    </row>
    <row r="35" spans="1:64" ht="14.4" customHeight="1" x14ac:dyDescent="0.25">
      <c r="A35" s="65" t="s">
        <v>33</v>
      </c>
      <c r="B35" s="66"/>
      <c r="C35" s="86"/>
      <c r="D35" s="87"/>
      <c r="E35" s="77" t="s">
        <v>34</v>
      </c>
      <c r="F35" s="90"/>
    </row>
    <row r="36" spans="1:64" ht="13.2" x14ac:dyDescent="0.25">
      <c r="A36" s="67"/>
      <c r="B36" s="68"/>
      <c r="C36" s="88"/>
      <c r="D36" s="89"/>
      <c r="E36" s="78"/>
      <c r="F36" s="91"/>
    </row>
    <row r="37" spans="1:64" ht="13.8" thickBot="1" x14ac:dyDescent="0.3">
      <c r="A37" s="69"/>
      <c r="B37" s="70"/>
      <c r="C37" s="94"/>
      <c r="D37" s="96"/>
      <c r="E37" s="79"/>
      <c r="F37" s="100"/>
    </row>
    <row r="38" spans="1:64" ht="14.4" customHeight="1" x14ac:dyDescent="0.25">
      <c r="A38" s="65" t="s">
        <v>35</v>
      </c>
      <c r="B38" s="66"/>
      <c r="C38" s="86"/>
      <c r="D38" s="87"/>
      <c r="E38" s="77" t="s">
        <v>36</v>
      </c>
      <c r="F38" s="90"/>
    </row>
    <row r="39" spans="1:64" s="12" customFormat="1" ht="14.7" customHeight="1" x14ac:dyDescent="0.25">
      <c r="A39" s="67"/>
      <c r="B39" s="68"/>
      <c r="C39" s="88"/>
      <c r="D39" s="89"/>
      <c r="E39" s="78"/>
      <c r="F39" s="91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</row>
    <row r="40" spans="1:64" s="12" customFormat="1" ht="14.7" customHeight="1" thickBot="1" x14ac:dyDescent="0.3">
      <c r="A40" s="69"/>
      <c r="B40" s="70"/>
      <c r="C40" s="88"/>
      <c r="D40" s="89"/>
      <c r="E40" s="79"/>
      <c r="F40" s="91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</row>
    <row r="41" spans="1:64" s="10" customFormat="1" ht="28.95" customHeight="1" x14ac:dyDescent="0.25">
      <c r="A41" s="65" t="s">
        <v>37</v>
      </c>
      <c r="B41" s="66"/>
      <c r="C41" s="86"/>
      <c r="D41" s="92"/>
      <c r="E41" s="92"/>
      <c r="F41" s="87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</row>
    <row r="42" spans="1:64" s="10" customFormat="1" ht="13.2" x14ac:dyDescent="0.25">
      <c r="A42" s="67"/>
      <c r="B42" s="68"/>
      <c r="C42" s="88"/>
      <c r="D42" s="93"/>
      <c r="E42" s="93"/>
      <c r="F42" s="89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</row>
    <row r="43" spans="1:64" s="10" customFormat="1" ht="13.2" x14ac:dyDescent="0.25">
      <c r="A43" s="67"/>
      <c r="B43" s="68"/>
      <c r="C43" s="88"/>
      <c r="D43" s="93"/>
      <c r="E43" s="93"/>
      <c r="F43" s="89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</row>
    <row r="44" spans="1:64" s="10" customFormat="1" ht="13.8" thickBot="1" x14ac:dyDescent="0.3">
      <c r="A44" s="69"/>
      <c r="B44" s="70"/>
      <c r="C44" s="94"/>
      <c r="D44" s="95"/>
      <c r="E44" s="95"/>
      <c r="F44" s="96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</row>
    <row r="45" spans="1:64" s="10" customFormat="1" ht="21" x14ac:dyDescent="0.25">
      <c r="A45" s="9"/>
      <c r="B45" s="8"/>
      <c r="C45" s="9"/>
      <c r="D45" s="9"/>
      <c r="E45" s="9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</row>
    <row r="46" spans="1:64" s="10" customFormat="1" ht="21" x14ac:dyDescent="0.25">
      <c r="A46" s="9"/>
      <c r="B46" s="8"/>
      <c r="C46" s="9"/>
      <c r="D46" s="9"/>
      <c r="E46" s="9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</row>
    <row r="47" spans="1:64" s="10" customFormat="1" ht="13.2" x14ac:dyDescent="0.25">
      <c r="A47" s="9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</row>
    <row r="48" spans="1:64" s="10" customFormat="1" ht="13.2" x14ac:dyDescent="0.25">
      <c r="A48" s="9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</row>
    <row r="49" spans="1:64" s="10" customFormat="1" ht="13.2" x14ac:dyDescent="0.25">
      <c r="A49" s="9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</row>
    <row r="50" spans="1:64" s="10" customFormat="1" ht="13.2" x14ac:dyDescent="0.25">
      <c r="A50" s="9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</row>
    <row r="51" spans="1:64" s="10" customFormat="1" ht="13.2" x14ac:dyDescent="0.25">
      <c r="A51" s="9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</row>
    <row r="52" spans="1:64" s="10" customFormat="1" ht="13.2" x14ac:dyDescent="0.25">
      <c r="A52" s="9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</row>
    <row r="53" spans="1:64" s="10" customFormat="1" ht="13.2" x14ac:dyDescent="0.25">
      <c r="A53" s="9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</row>
    <row r="54" spans="1:64" s="10" customFormat="1" ht="13.2" x14ac:dyDescent="0.25">
      <c r="A54" s="9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</row>
    <row r="55" spans="1:64" s="10" customFormat="1" ht="13.2" x14ac:dyDescent="0.25">
      <c r="A55" s="9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</row>
    <row r="56" spans="1:64" s="10" customFormat="1" ht="13.2" x14ac:dyDescent="0.25">
      <c r="A56" s="9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</row>
    <row r="57" spans="1:64" s="10" customFormat="1" ht="13.2" x14ac:dyDescent="0.25">
      <c r="A57" s="9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</row>
    <row r="58" spans="1:64" s="10" customFormat="1" ht="13.2" x14ac:dyDescent="0.25">
      <c r="A58" s="9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</row>
    <row r="59" spans="1:64" s="10" customFormat="1" ht="13.2" x14ac:dyDescent="0.25">
      <c r="A59" s="9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</row>
    <row r="60" spans="1:64" s="10" customFormat="1" ht="13.2" x14ac:dyDescent="0.25">
      <c r="A60" s="9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</row>
    <row r="61" spans="1:64" s="10" customFormat="1" ht="13.2" x14ac:dyDescent="0.25">
      <c r="A61" s="9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</row>
    <row r="62" spans="1:64" s="10" customFormat="1" ht="13.2" x14ac:dyDescent="0.25">
      <c r="A62" s="9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</row>
    <row r="63" spans="1:64" s="10" customFormat="1" ht="13.2" x14ac:dyDescent="0.25">
      <c r="A63" s="9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</row>
    <row r="64" spans="1:64" s="10" customFormat="1" ht="13.2" x14ac:dyDescent="0.25">
      <c r="A64" s="9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</row>
    <row r="65" spans="1:64" s="10" customFormat="1" ht="13.2" x14ac:dyDescent="0.25">
      <c r="A65" s="9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</row>
    <row r="66" spans="1:64" s="10" customFormat="1" ht="13.2" x14ac:dyDescent="0.25">
      <c r="A66" s="9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</row>
    <row r="67" spans="1:64" s="10" customFormat="1" ht="13.2" x14ac:dyDescent="0.25">
      <c r="A67" s="9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</row>
    <row r="68" spans="1:64" s="10" customFormat="1" ht="13.2" x14ac:dyDescent="0.25">
      <c r="A68" s="9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</row>
    <row r="69" spans="1:64" s="10" customFormat="1" ht="13.2" x14ac:dyDescent="0.25">
      <c r="A69" s="9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</row>
    <row r="70" spans="1:64" s="10" customFormat="1" ht="13.2" x14ac:dyDescent="0.25">
      <c r="A70" s="9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</row>
    <row r="71" spans="1:64" s="10" customFormat="1" ht="13.2" x14ac:dyDescent="0.25">
      <c r="A71" s="9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</row>
    <row r="72" spans="1:64" s="10" customFormat="1" ht="13.2" x14ac:dyDescent="0.25">
      <c r="A72" s="9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</row>
    <row r="73" spans="1:64" s="10" customFormat="1" ht="13.2" x14ac:dyDescent="0.25">
      <c r="A73" s="9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</row>
    <row r="74" spans="1:64" s="10" customFormat="1" ht="13.2" x14ac:dyDescent="0.25">
      <c r="A74" s="9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</row>
    <row r="75" spans="1:64" s="10" customFormat="1" ht="13.2" x14ac:dyDescent="0.25">
      <c r="A75" s="9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</row>
    <row r="76" spans="1:64" s="10" customFormat="1" ht="13.2" x14ac:dyDescent="0.25">
      <c r="A76" s="9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s="10" customFormat="1" ht="13.2" x14ac:dyDescent="0.25">
      <c r="A77" s="9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s="10" customFormat="1" ht="13.2" x14ac:dyDescent="0.25">
      <c r="A78" s="9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s="10" customFormat="1" ht="13.2" x14ac:dyDescent="0.25">
      <c r="A79" s="9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s="10" customFormat="1" ht="13.2" x14ac:dyDescent="0.25">
      <c r="A80" s="9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s="10" customFormat="1" ht="13.2" x14ac:dyDescent="0.25">
      <c r="A81" s="9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s="10" customFormat="1" ht="13.2" x14ac:dyDescent="0.25">
      <c r="A82" s="9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s="10" customFormat="1" ht="13.2" x14ac:dyDescent="0.25">
      <c r="A83" s="9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s="10" customFormat="1" ht="13.2" x14ac:dyDescent="0.25">
      <c r="A84" s="9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</row>
    <row r="85" spans="1:64" s="10" customFormat="1" ht="13.2" x14ac:dyDescent="0.25">
      <c r="A85" s="9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</row>
    <row r="86" spans="1:64" s="10" customFormat="1" ht="13.2" x14ac:dyDescent="0.25">
      <c r="A86" s="9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</row>
    <row r="87" spans="1:64" s="10" customFormat="1" ht="13.2" x14ac:dyDescent="0.25">
      <c r="A87" s="9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</row>
    <row r="88" spans="1:64" ht="13.2" x14ac:dyDescent="0.25">
      <c r="A88" s="9"/>
      <c r="B88" s="10"/>
      <c r="C88" s="10"/>
      <c r="D88" s="10"/>
      <c r="E88" s="10"/>
    </row>
    <row r="89" spans="1:64" ht="13.2" x14ac:dyDescent="0.25">
      <c r="A89" s="9"/>
      <c r="B89" s="10"/>
      <c r="C89" s="10"/>
      <c r="D89" s="10"/>
      <c r="E89" s="10"/>
    </row>
    <row r="90" spans="1:64" ht="13.2" x14ac:dyDescent="0.25">
      <c r="A90" s="9"/>
      <c r="B90" s="10"/>
      <c r="C90" s="10"/>
      <c r="D90" s="10"/>
      <c r="E90" s="10"/>
    </row>
    <row r="91" spans="1:64" ht="13.2" x14ac:dyDescent="0.25">
      <c r="A91" s="9"/>
      <c r="B91" s="10"/>
      <c r="C91" s="10"/>
      <c r="D91" s="10"/>
      <c r="E91" s="10"/>
    </row>
    <row r="92" spans="1:64" ht="13.2" x14ac:dyDescent="0.25">
      <c r="A92" s="9"/>
      <c r="B92" s="10"/>
      <c r="C92" s="10"/>
      <c r="D92" s="10"/>
      <c r="E92" s="10"/>
    </row>
    <row r="93" spans="1:64" ht="13.2" x14ac:dyDescent="0.25">
      <c r="A93" s="9"/>
      <c r="B93" s="10"/>
      <c r="C93" s="10"/>
      <c r="D93" s="10"/>
      <c r="E93" s="10"/>
    </row>
    <row r="95" spans="1:64" ht="13.2" x14ac:dyDescent="0.25"/>
  </sheetData>
  <sheetProtection algorithmName="SHA-512" hashValue="BNQZxDhREt8amZiIPL1KKdaCU990QAIrqPjX4ymrq/CMLi037+VjcUnWSuJ4I7xx6iu4q4tawjeKsCaJPA3WMg==" saltValue="gjOn5DJKOq3tanIw/iKtpQ==" spinCount="100000" sheet="1" objects="1" scenarios="1"/>
  <mergeCells count="13">
    <mergeCell ref="A38:B40"/>
    <mergeCell ref="C38:D40"/>
    <mergeCell ref="E38:E40"/>
    <mergeCell ref="F38:F40"/>
    <mergeCell ref="A41:B44"/>
    <mergeCell ref="C41:F44"/>
    <mergeCell ref="B30:D30"/>
    <mergeCell ref="A34:B34"/>
    <mergeCell ref="E34:F34"/>
    <mergeCell ref="A35:B37"/>
    <mergeCell ref="C35:D37"/>
    <mergeCell ref="E35:E37"/>
    <mergeCell ref="F35:F37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6" ma:contentTypeDescription="Een nieuw document maken." ma:contentTypeScope="" ma:versionID="61cbb24316af8a13756d4d7b92e82b49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41f87c795480a667381ea534e24b55eb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936E95-D6F7-4486-99CC-5E66A5F50D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1D4FE-5D92-46FC-9DC8-A29F7612B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A179E-5E03-4133-B6E3-49C39B343A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Prijzenblad Totaal</vt:lpstr>
      <vt:lpstr>Prijzenblad ind. vervangingen </vt:lpstr>
      <vt:lpstr>Prijzenblad Revitalisatie Gouda</vt:lpstr>
      <vt:lpstr>Prijzenblad projecten</vt:lpstr>
      <vt:lpstr>'Prijzenblad ind. vervangingen '!Afdrukbereik</vt:lpstr>
      <vt:lpstr>'Prijzenblad projecten'!Afdrukbereik</vt:lpstr>
      <vt:lpstr>'Prijzenblad Revitalisatie Gouda'!Afdrukbereik</vt:lpstr>
      <vt:lpstr>'Prijzenblad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cp:lastPrinted>2023-12-20T15:15:36Z</cp:lastPrinted>
  <dcterms:created xsi:type="dcterms:W3CDTF">2021-07-07T13:50:11Z</dcterms:created>
  <dcterms:modified xsi:type="dcterms:W3CDTF">2024-02-19T08:45:42Z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0x010100C11C39797A299D43B4341D3CDCBFC258</vt:lpwstr>
  </property>
</Properties>
</file>