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D:\Projecten\Lansingerland\22423\BA\Het Hoge Land\B\"/>
    </mc:Choice>
  </mc:AlternateContent>
  <xr:revisionPtr revIDLastSave="0" documentId="13_ncr:1_{C621A034-0099-4D46-8F23-361D182F90D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hecklist b.b." sheetId="3" r:id="rId1"/>
    <sheet name="Ventilati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3" l="1"/>
  <c r="K11" i="3"/>
  <c r="K16" i="3"/>
  <c r="K23" i="3"/>
  <c r="K34" i="3"/>
  <c r="K40" i="3"/>
</calcChain>
</file>

<file path=xl/sharedStrings.xml><?xml version="1.0" encoding="utf-8"?>
<sst xmlns="http://schemas.openxmlformats.org/spreadsheetml/2006/main" count="389" uniqueCount="250">
  <si>
    <t>V.G. 1</t>
  </si>
  <si>
    <t>V.G. 2</t>
  </si>
  <si>
    <t>V.G. 3</t>
  </si>
  <si>
    <t>Spui berekening</t>
  </si>
  <si>
    <t>project:</t>
  </si>
  <si>
    <t>werknummer:</t>
  </si>
  <si>
    <t>woningtype:</t>
  </si>
  <si>
    <t>Verblijfsgebied: 6 dm³/s per m² vloeroppervlak.</t>
  </si>
  <si>
    <t>Verblijfsruimte: 3 dm³/s per m² vloeroppervlak.</t>
  </si>
  <si>
    <t>verblijfsgebied</t>
  </si>
  <si>
    <t>nr</t>
  </si>
  <si>
    <t>onderdeel</t>
  </si>
  <si>
    <t>GBO = gebruiksoppervlakte</t>
  </si>
  <si>
    <t>2a</t>
  </si>
  <si>
    <t>OVG = oppervlakte</t>
  </si>
  <si>
    <t>min 55% van GBO =</t>
  </si>
  <si>
    <t>met een min van 24 m²</t>
  </si>
  <si>
    <t xml:space="preserve">min opp. OVG = </t>
  </si>
  <si>
    <t>5 m²</t>
  </si>
  <si>
    <t>min breedte OVG=</t>
  </si>
  <si>
    <t>1,8 m</t>
  </si>
  <si>
    <t xml:space="preserve">Min. hoogte OVG = </t>
  </si>
  <si>
    <t>2,6 m</t>
  </si>
  <si>
    <t>2b</t>
  </si>
  <si>
    <t>VR = verblijfsruimten</t>
  </si>
  <si>
    <t>min breedte VR=</t>
  </si>
  <si>
    <t xml:space="preserve">Min. hoogte VR = </t>
  </si>
  <si>
    <t xml:space="preserve">min opp. VR = </t>
  </si>
  <si>
    <t>3</t>
  </si>
  <si>
    <t>Thermische isolatie /</t>
  </si>
  <si>
    <t>energieprestatie</t>
  </si>
  <si>
    <t>uitwendige scheidingscontructies van verblijfsgebieden,</t>
  </si>
  <si>
    <t>toilet en badruimten min 2,5 m².K/W</t>
  </si>
  <si>
    <t>Energieprestatiecoëfficient max 1,0</t>
  </si>
  <si>
    <t>4</t>
  </si>
  <si>
    <t>Aantal toiletten</t>
  </si>
  <si>
    <t>indien aanwezig GBO &lt; 125 m² : 1 stuks</t>
  </si>
  <si>
    <t>min. breedte</t>
  </si>
  <si>
    <t>0,8 m</t>
  </si>
  <si>
    <t>min. opp</t>
  </si>
  <si>
    <t>1,0 m²</t>
  </si>
  <si>
    <t xml:space="preserve">min. hoogte </t>
  </si>
  <si>
    <t>2,3 m</t>
  </si>
  <si>
    <t>5</t>
  </si>
  <si>
    <t>Aantal badruimten</t>
  </si>
  <si>
    <t>indien aanwezig GBO &lt; 500 m² : 1 stuks</t>
  </si>
  <si>
    <t>1,6 m²</t>
  </si>
  <si>
    <t>indien aanwezig GBO &gt; 125 m² : 1/125 x GBO</t>
  </si>
  <si>
    <t>indien aanwezig GBO &gt; 500 m² : 1/250 x GBO</t>
  </si>
  <si>
    <t>6</t>
  </si>
  <si>
    <t>aanrecht</t>
  </si>
  <si>
    <t>opp kooktoestel</t>
  </si>
  <si>
    <t>0,6 x 0,6 m²</t>
  </si>
  <si>
    <t>opp aanrecht</t>
  </si>
  <si>
    <t>0,6 x 1,5 m²</t>
  </si>
  <si>
    <t>7</t>
  </si>
  <si>
    <t>Niet in toilet of badruimte</t>
  </si>
  <si>
    <t>Wel in berging mits bereikbaar vanuit de woning</t>
  </si>
  <si>
    <t>8</t>
  </si>
  <si>
    <t>Maat "woonkamermat"</t>
  </si>
  <si>
    <t>3,3 x 3,3 m²</t>
  </si>
  <si>
    <t>1 stuks per GBO min.</t>
  </si>
  <si>
    <t>9a</t>
  </si>
  <si>
    <t>Ventilatie / luchtverversing</t>
  </si>
  <si>
    <t>woning</t>
  </si>
  <si>
    <t>afvoer van lucht: rechtstreeks naar buiten dmv mech. vent</t>
  </si>
  <si>
    <t>(herkomst luchttoevoer: min 50% van buiten rest vanuit</t>
  </si>
  <si>
    <t>een ander in de woning gelegen  verblijfsgebied</t>
  </si>
  <si>
    <t xml:space="preserve"> of verkeersruimte)</t>
  </si>
  <si>
    <t>Bijlage</t>
  </si>
  <si>
    <t xml:space="preserve"> - spleet onder de deur badkamer</t>
  </si>
  <si>
    <t xml:space="preserve"> - opstelplaats kooktoestel min. </t>
  </si>
  <si>
    <t>21 dm³/s</t>
  </si>
  <si>
    <t>20 mm</t>
  </si>
  <si>
    <t xml:space="preserve"> - spleet onder de beur toilet</t>
  </si>
  <si>
    <t>10 mm</t>
  </si>
  <si>
    <t>Ventilatie /</t>
  </si>
  <si>
    <t>luchtverversing</t>
  </si>
  <si>
    <t>overige ruimten</t>
  </si>
  <si>
    <t xml:space="preserve"> - liftkooi </t>
  </si>
  <si>
    <t xml:space="preserve"> - besloten gem verkeersruimte:</t>
  </si>
  <si>
    <t xml:space="preserve"> - oplagruimte voor afval &gt; 3 m²:</t>
  </si>
  <si>
    <t>0,1 dm³/s</t>
  </si>
  <si>
    <t>0,7 dm³/ s per m²</t>
  </si>
  <si>
    <t>6 dm³/s per m²</t>
  </si>
  <si>
    <t>toe- en afvoer lucht rechtstreeks van buiten</t>
  </si>
  <si>
    <t>toe- en afvoer lucht brandweerlucht alleen uit/van schacht</t>
  </si>
  <si>
    <t>toe- en afvoer lucht schacht alleen vanuit trappenhuis</t>
  </si>
  <si>
    <t>10</t>
  </si>
  <si>
    <t>Daglicht</t>
  </si>
  <si>
    <t>vereist equivalent daglichtoppervlak (Ae):</t>
  </si>
  <si>
    <t>10% van OVG</t>
  </si>
  <si>
    <t>met een minium van 0,5 m² per verblijfsruimte</t>
  </si>
  <si>
    <t>bepaling Ae volgens NEN 2057</t>
  </si>
  <si>
    <t>Ae = Ad x Cd x Cu</t>
  </si>
  <si>
    <t>1. Bepaal de doorlaat opening Ad</t>
  </si>
  <si>
    <t>2. Bepaal de belemmeringsfactor Cd</t>
  </si>
  <si>
    <t>3. Bepaal de correctiefactor Cu (tabel NEN 2057)</t>
  </si>
  <si>
    <t>11</t>
  </si>
  <si>
    <t>Toegangkelijk</t>
  </si>
  <si>
    <t>Woningtoegangsdeur: vrije doorgang</t>
  </si>
  <si>
    <t>gem. verkeersruimte (gangen, galerijen)</t>
  </si>
  <si>
    <t xml:space="preserve">min. breedte </t>
  </si>
  <si>
    <t>min. vrije hoogte</t>
  </si>
  <si>
    <t>1,2 m</t>
  </si>
  <si>
    <t>12</t>
  </si>
  <si>
    <t>Balustraden / franse balkons</t>
  </si>
  <si>
    <t>hoogte boven maaiveld tot 13 m:</t>
  </si>
  <si>
    <t>hoogte boven maaiveld &gt; 13m</t>
  </si>
  <si>
    <t>hoog</t>
  </si>
  <si>
    <t>1,0 m</t>
  </si>
  <si>
    <t xml:space="preserve"> - Meterruimte </t>
  </si>
  <si>
    <t>2 dm³/s per m³</t>
  </si>
  <si>
    <t>minimaal 2 dm³/s</t>
  </si>
  <si>
    <t>13</t>
  </si>
  <si>
    <t>Doorvalbeveiligen gevelramen</t>
  </si>
  <si>
    <t>op 0,85 m boven de vloer</t>
  </si>
  <si>
    <t>C h e c k l i s t   B o u w b e s l u i t</t>
  </si>
  <si>
    <t>9b</t>
  </si>
  <si>
    <t>9c</t>
  </si>
  <si>
    <t>vereist volgens Bouwbesluit</t>
  </si>
  <si>
    <t>aanwezig</t>
  </si>
  <si>
    <t>Zie Bijlage 1</t>
  </si>
  <si>
    <t>Zie bijlage 2</t>
  </si>
  <si>
    <t>Zie bijlage 3</t>
  </si>
  <si>
    <t>Geluidseisen</t>
  </si>
  <si>
    <t>Luchtgeluidsisolatie tussen woningen</t>
  </si>
  <si>
    <t>Luchtgeluidsisolatie binnen woningen</t>
  </si>
  <si>
    <t>Contactgeluidisolatie tussen woningen</t>
  </si>
  <si>
    <t>Contactgeluidisolatie binnen woningen</t>
  </si>
  <si>
    <t>I lu;k &gt;= 0 dB</t>
  </si>
  <si>
    <t>I co;k &gt;= 0 dB</t>
  </si>
  <si>
    <t>I lu;k &gt;= 20 dB</t>
  </si>
  <si>
    <t>I co;k &gt;= 20 dB</t>
  </si>
  <si>
    <t>14</t>
  </si>
  <si>
    <t>15</t>
  </si>
  <si>
    <t>Vochtwering</t>
  </si>
  <si>
    <t xml:space="preserve">wanden in toilet tot 1,20 m </t>
  </si>
  <si>
    <t>wanden in badkamer tot 2,10 m over een lengte van min 3 m</t>
  </si>
  <si>
    <t>vloeren toilet en badkamer: geheel</t>
  </si>
  <si>
    <t>16</t>
  </si>
  <si>
    <t>Lift</t>
  </si>
  <si>
    <t xml:space="preserve"> - indien vloer verblijfsruimte op 12,5 m boven maaiveld</t>
  </si>
  <si>
    <t xml:space="preserve">   (t.p.v. de toegangsdeur)</t>
  </si>
  <si>
    <t xml:space="preserve"> - Afstand lift - woning op dezelfde bouwlaag max 90 m</t>
  </si>
  <si>
    <t xml:space="preserve"> - min afm liftkooi </t>
  </si>
  <si>
    <t>1,05 x 2,05 m</t>
  </si>
  <si>
    <t>0,55 x</t>
  </si>
  <si>
    <t>Totaal</t>
  </si>
  <si>
    <t>V.R. 1</t>
  </si>
  <si>
    <t>V.R. 2</t>
  </si>
  <si>
    <t>V.R. 3</t>
  </si>
  <si>
    <t xml:space="preserve">Zie EPC </t>
  </si>
  <si>
    <t>berekening</t>
  </si>
  <si>
    <t>Opstelplaats stooktoest.</t>
  </si>
  <si>
    <t>Opstelplaats kooktoest. en</t>
  </si>
  <si>
    <t>N.V.T.</t>
  </si>
  <si>
    <t>stadsverw.</t>
  </si>
  <si>
    <t>zie berek.</t>
  </si>
  <si>
    <t>Peutz</t>
  </si>
  <si>
    <t>Tegelwerk o.g.</t>
  </si>
  <si>
    <t>omschrijving</t>
  </si>
  <si>
    <t>nr.</t>
  </si>
  <si>
    <t>tek.</t>
  </si>
  <si>
    <t>Datum</t>
  </si>
  <si>
    <t>wijz. A</t>
  </si>
  <si>
    <t>datum</t>
  </si>
  <si>
    <t>wijz. B</t>
  </si>
  <si>
    <t>wijz. C</t>
  </si>
  <si>
    <t>status</t>
  </si>
  <si>
    <t>Opdrachtgever:</t>
  </si>
  <si>
    <t>Situatie</t>
  </si>
  <si>
    <t>Schaal</t>
  </si>
  <si>
    <t>Formaat</t>
  </si>
  <si>
    <t>1:100</t>
  </si>
  <si>
    <t>A2</t>
  </si>
  <si>
    <t>TEKENINGEN / DOCUMENTENLIJST</t>
  </si>
  <si>
    <t>Laatste wijz.</t>
  </si>
  <si>
    <t>A1</t>
  </si>
  <si>
    <t>A3</t>
  </si>
  <si>
    <t>1:1000</t>
  </si>
  <si>
    <t>n.v.t.</t>
  </si>
  <si>
    <t>Plaatsen semi-permanente onderhuisvesting</t>
  </si>
  <si>
    <t>Gemeente Lansingerland</t>
  </si>
  <si>
    <t>Het Hoge Land te Berkel en Rodenrijs</t>
  </si>
  <si>
    <t>B-01</t>
  </si>
  <si>
    <t>B-02</t>
  </si>
  <si>
    <t>B-03</t>
  </si>
  <si>
    <t>B-04</t>
  </si>
  <si>
    <t>B-05</t>
  </si>
  <si>
    <t>B-06</t>
  </si>
  <si>
    <t>B-07</t>
  </si>
  <si>
    <t>B-08</t>
  </si>
  <si>
    <t>Gevelaanzichten en doorsnede A-A / B-B</t>
  </si>
  <si>
    <t>Begane grond, 1e verdieping en dakplattegrond</t>
  </si>
  <si>
    <t>Kozijnenstaat, buiten</t>
  </si>
  <si>
    <t>Kozijnenstaat, binnen</t>
  </si>
  <si>
    <t>Principe details</t>
  </si>
  <si>
    <t>Kleuren- en materialenstaat</t>
  </si>
  <si>
    <t>1:50</t>
  </si>
  <si>
    <t>1:5</t>
  </si>
  <si>
    <t>Principe plafondindelingen beg.gr. en 1e verdieping</t>
  </si>
  <si>
    <t>B-09</t>
  </si>
  <si>
    <t>B-10</t>
  </si>
  <si>
    <t>Definitief</t>
  </si>
  <si>
    <t>Bouwkundig</t>
  </si>
  <si>
    <t>Principe staalconstructie t.b.v. installaties op dak</t>
  </si>
  <si>
    <t>Schematische opstelling prefab units</t>
  </si>
  <si>
    <t>01-12-2023</t>
  </si>
  <si>
    <t>1:10/100</t>
  </si>
  <si>
    <t>Constructies</t>
  </si>
  <si>
    <t>Installaties</t>
  </si>
  <si>
    <t>Bestek</t>
  </si>
  <si>
    <t>LB-01</t>
  </si>
  <si>
    <t>EL-01</t>
  </si>
  <si>
    <t>EL-02</t>
  </si>
  <si>
    <t>BM-01</t>
  </si>
  <si>
    <t>Elektrotechnische installaties begane grond</t>
  </si>
  <si>
    <t>Elektrotechnische installaties verdieping</t>
  </si>
  <si>
    <t>BOUWKUNDIG / CONSTRUCTIES / INSTALLATIES</t>
  </si>
  <si>
    <t>Palenplan</t>
  </si>
  <si>
    <t>Berekening fundering</t>
  </si>
  <si>
    <t>WP-01</t>
  </si>
  <si>
    <t>A0</t>
  </si>
  <si>
    <t>WF-01</t>
  </si>
  <si>
    <t>Fundering -VORM EN WAPENING-</t>
  </si>
  <si>
    <t>Rapportage Grondonderzoek</t>
  </si>
  <si>
    <t>23-10-2023</t>
  </si>
  <si>
    <t>Installatiebestek S-, W- en E-installatie</t>
  </si>
  <si>
    <t>CV-01</t>
  </si>
  <si>
    <t>CV-02</t>
  </si>
  <si>
    <t>LB-02</t>
  </si>
  <si>
    <t>Ventilatie/luchtbehandeling begane grond</t>
  </si>
  <si>
    <t>Ventilatie/luchtbehandeling verdieping</t>
  </si>
  <si>
    <t>NO-01</t>
  </si>
  <si>
    <t>NO-02</t>
  </si>
  <si>
    <t>Noodverlichtingsinstallatie begane grond</t>
  </si>
  <si>
    <t>Noodverlichtingsinstallatie verdieping</t>
  </si>
  <si>
    <t>Ventilatieberekening begane grond + verdieping</t>
  </si>
  <si>
    <t>BM-00</t>
  </si>
  <si>
    <t>Brandmeldinstallatie begane grond</t>
  </si>
  <si>
    <t>Brandmeldinstallatie verdieping</t>
  </si>
  <si>
    <t>CV-00</t>
  </si>
  <si>
    <t>Centrale verwarmingsinstallatie begane grond</t>
  </si>
  <si>
    <t>Centrale verwarmingsinstallatie verdieping</t>
  </si>
  <si>
    <t>Centrale verwarmingsinstallatie dak</t>
  </si>
  <si>
    <t>EL-00</t>
  </si>
  <si>
    <t>Elektrotechnische installatie dak</t>
  </si>
  <si>
    <t>LB-00</t>
  </si>
  <si>
    <t>Ventilatie/luchtbehandeling 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</si>
</sst>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 mmmm\ yyyy"/>
    <numFmt numFmtId="165" formatCode="0.0\ &quot;m²&quot;"/>
    <numFmt numFmtId="166" formatCode="0\ &quot;stuks&quot;"/>
    <numFmt numFmtId="167" formatCode="d/mmm/yyyy"/>
  </numFmts>
  <fonts count="11">
    <font>
      <sz val="10"/>
      <name val="Arial"/>
    </font>
    <font>
      <sz val="8"/>
      <name val="Univers"/>
      <family val="2"/>
    </font>
    <font>
      <b/>
      <sz val="8"/>
      <name val="Univers"/>
      <family val="2"/>
    </font>
    <font>
      <b/>
      <sz val="13"/>
      <color indexed="9"/>
      <name val="Univers"/>
      <family val="2"/>
    </font>
    <font>
      <b/>
      <sz val="10"/>
      <name val="Univers"/>
      <family val="2"/>
    </font>
    <font>
      <sz val="9"/>
      <name val="Univers"/>
      <family val="2"/>
    </font>
    <font>
      <sz val="9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1" fillId="0" borderId="1" xfId="0" applyFont="1" applyBorder="1"/>
    <xf numFmtId="2" fontId="2" fillId="2" borderId="2" xfId="0" applyNumberFormat="1" applyFont="1" applyFill="1" applyBorder="1"/>
    <xf numFmtId="1" fontId="2" fillId="2" borderId="0" xfId="0" applyNumberFormat="1" applyFont="1" applyFill="1" applyAlignment="1">
      <alignment horizontal="left"/>
    </xf>
    <xf numFmtId="0" fontId="1" fillId="2" borderId="3" xfId="0" applyFont="1" applyFill="1" applyBorder="1"/>
    <xf numFmtId="2" fontId="1" fillId="2" borderId="3" xfId="0" applyNumberFormat="1" applyFont="1" applyFill="1" applyBorder="1"/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4" fillId="2" borderId="3" xfId="0" applyFont="1" applyFill="1" applyBorder="1"/>
    <xf numFmtId="0" fontId="1" fillId="2" borderId="0" xfId="0" applyFont="1" applyFill="1" applyAlignment="1">
      <alignment horizontal="right"/>
    </xf>
    <xf numFmtId="164" fontId="2" fillId="2" borderId="6" xfId="0" applyNumberFormat="1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3" borderId="0" xfId="0" applyFont="1" applyFill="1"/>
    <xf numFmtId="0" fontId="1" fillId="3" borderId="2" xfId="0" applyFont="1" applyFill="1" applyBorder="1"/>
    <xf numFmtId="0" fontId="1" fillId="3" borderId="3" xfId="0" applyFont="1" applyFill="1" applyBorder="1"/>
    <xf numFmtId="2" fontId="1" fillId="0" borderId="3" xfId="0" applyNumberFormat="1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49" fontId="1" fillId="0" borderId="1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4" borderId="19" xfId="0" applyFont="1" applyFill="1" applyBorder="1"/>
    <xf numFmtId="0" fontId="1" fillId="0" borderId="19" xfId="0" applyFont="1" applyBorder="1"/>
    <xf numFmtId="0" fontId="1" fillId="0" borderId="20" xfId="0" applyFont="1" applyBorder="1"/>
    <xf numFmtId="0" fontId="5" fillId="0" borderId="2" xfId="0" applyFont="1" applyBorder="1"/>
    <xf numFmtId="0" fontId="5" fillId="0" borderId="3" xfId="0" applyFont="1" applyBorder="1"/>
    <xf numFmtId="2" fontId="1" fillId="0" borderId="2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5" fillId="0" borderId="17" xfId="0" applyFont="1" applyBorder="1"/>
    <xf numFmtId="0" fontId="5" fillId="0" borderId="18" xfId="0" applyFont="1" applyBorder="1"/>
    <xf numFmtId="0" fontId="1" fillId="0" borderId="2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22" xfId="0" applyFont="1" applyFill="1" applyBorder="1" applyAlignment="1">
      <alignment horizontal="right"/>
    </xf>
    <xf numFmtId="0" fontId="1" fillId="3" borderId="23" xfId="0" applyFont="1" applyFill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5" fontId="1" fillId="0" borderId="22" xfId="0" applyNumberFormat="1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166" fontId="1" fillId="0" borderId="23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6" fillId="0" borderId="12" xfId="0" applyFont="1" applyBorder="1"/>
    <xf numFmtId="0" fontId="6" fillId="2" borderId="17" xfId="0" applyFont="1" applyFill="1" applyBorder="1"/>
    <xf numFmtId="0" fontId="6" fillId="2" borderId="2" xfId="0" applyFont="1" applyFill="1" applyBorder="1"/>
    <xf numFmtId="2" fontId="7" fillId="2" borderId="2" xfId="0" applyNumberFormat="1" applyFont="1" applyFill="1" applyBorder="1"/>
    <xf numFmtId="167" fontId="7" fillId="2" borderId="2" xfId="0" applyNumberFormat="1" applyFont="1" applyFill="1" applyBorder="1" applyAlignment="1">
      <alignment horizontal="center"/>
    </xf>
    <xf numFmtId="2" fontId="7" fillId="0" borderId="0" xfId="0" applyNumberFormat="1" applyFont="1"/>
    <xf numFmtId="167" fontId="7" fillId="0" borderId="0" xfId="0" applyNumberFormat="1" applyFont="1" applyAlignment="1">
      <alignment horizontal="center"/>
    </xf>
    <xf numFmtId="0" fontId="6" fillId="2" borderId="15" xfId="0" applyFont="1" applyFill="1" applyBorder="1"/>
    <xf numFmtId="0" fontId="6" fillId="2" borderId="0" xfId="0" applyFont="1" applyFill="1"/>
    <xf numFmtId="1" fontId="7" fillId="2" borderId="0" xfId="0" quotePrefix="1" applyNumberFormat="1" applyFont="1" applyFill="1" applyAlignment="1">
      <alignment horizontal="left"/>
    </xf>
    <xf numFmtId="1" fontId="7" fillId="2" borderId="0" xfId="0" applyNumberFormat="1" applyFont="1" applyFill="1" applyAlignment="1">
      <alignment horizontal="left"/>
    </xf>
    <xf numFmtId="1" fontId="7" fillId="2" borderId="12" xfId="0" applyNumberFormat="1" applyFont="1" applyFill="1" applyBorder="1" applyAlignment="1">
      <alignment horizontal="left"/>
    </xf>
    <xf numFmtId="1" fontId="7" fillId="0" borderId="0" xfId="0" applyNumberFormat="1" applyFont="1" applyAlignment="1">
      <alignment horizontal="left"/>
    </xf>
    <xf numFmtId="0" fontId="7" fillId="2" borderId="3" xfId="0" applyFont="1" applyFill="1" applyBorder="1"/>
    <xf numFmtId="0" fontId="7" fillId="2" borderId="3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applyNumberFormat="1" applyFont="1"/>
    <xf numFmtId="49" fontId="6" fillId="0" borderId="15" xfId="0" applyNumberFormat="1" applyFont="1" applyBorder="1"/>
    <xf numFmtId="49" fontId="6" fillId="0" borderId="18" xfId="0" applyNumberFormat="1" applyFont="1" applyBorder="1"/>
    <xf numFmtId="49" fontId="6" fillId="0" borderId="20" xfId="0" applyNumberFormat="1" applyFont="1" applyBorder="1"/>
    <xf numFmtId="49" fontId="6" fillId="0" borderId="12" xfId="0" applyNumberFormat="1" applyFont="1" applyBorder="1"/>
    <xf numFmtId="49" fontId="6" fillId="0" borderId="13" xfId="0" applyNumberFormat="1" applyFont="1" applyBorder="1"/>
    <xf numFmtId="49" fontId="6" fillId="0" borderId="20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2" fontId="6" fillId="2" borderId="2" xfId="0" applyNumberFormat="1" applyFont="1" applyFill="1" applyBorder="1"/>
    <xf numFmtId="2" fontId="7" fillId="2" borderId="0" xfId="0" applyNumberFormat="1" applyFont="1" applyFill="1"/>
    <xf numFmtId="167" fontId="7" fillId="2" borderId="0" xfId="0" applyNumberFormat="1" applyFont="1" applyFill="1" applyAlignment="1">
      <alignment horizontal="center"/>
    </xf>
    <xf numFmtId="2" fontId="6" fillId="2" borderId="0" xfId="0" applyNumberFormat="1" applyFont="1" applyFill="1"/>
    <xf numFmtId="49" fontId="9" fillId="0" borderId="15" xfId="0" applyNumberFormat="1" applyFont="1" applyBorder="1" applyAlignment="1">
      <alignment horizontal="left" vertical="top"/>
    </xf>
    <xf numFmtId="0" fontId="6" fillId="0" borderId="0" xfId="0" applyFont="1" applyAlignment="1">
      <alignment vertical="top"/>
    </xf>
    <xf numFmtId="49" fontId="9" fillId="0" borderId="0" xfId="0" applyNumberFormat="1" applyFont="1" applyAlignment="1">
      <alignment vertical="top"/>
    </xf>
    <xf numFmtId="0" fontId="9" fillId="0" borderId="0" xfId="0" applyFont="1" applyAlignment="1">
      <alignment horizontal="center" vertical="top"/>
    </xf>
    <xf numFmtId="49" fontId="9" fillId="0" borderId="0" xfId="0" applyNumberFormat="1" applyFont="1" applyAlignment="1">
      <alignment horizontal="center"/>
    </xf>
    <xf numFmtId="49" fontId="9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7" xfId="0" applyFont="1" applyBorder="1"/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0" fontId="6" fillId="2" borderId="18" xfId="0" applyFont="1" applyFill="1" applyBorder="1"/>
    <xf numFmtId="0" fontId="6" fillId="2" borderId="3" xfId="0" applyFont="1" applyFill="1" applyBorder="1"/>
    <xf numFmtId="1" fontId="7" fillId="2" borderId="3" xfId="0" quotePrefix="1" applyNumberFormat="1" applyFont="1" applyFill="1" applyBorder="1" applyAlignment="1">
      <alignment horizontal="left"/>
    </xf>
    <xf numFmtId="2" fontId="6" fillId="2" borderId="2" xfId="0" applyNumberFormat="1" applyFont="1" applyFill="1" applyBorder="1" applyAlignment="1">
      <alignment horizontal="left"/>
    </xf>
    <xf numFmtId="0" fontId="6" fillId="0" borderId="15" xfId="0" applyFont="1" applyBorder="1"/>
    <xf numFmtId="49" fontId="7" fillId="0" borderId="17" xfId="0" applyNumberFormat="1" applyFont="1" applyBorder="1"/>
    <xf numFmtId="49" fontId="6" fillId="0" borderId="0" xfId="0" applyNumberFormat="1" applyFont="1" applyAlignment="1">
      <alignment horizontal="center"/>
    </xf>
    <xf numFmtId="49" fontId="10" fillId="0" borderId="15" xfId="0" applyNumberFormat="1" applyFont="1" applyBorder="1" applyAlignment="1">
      <alignment horizontal="left" vertical="top"/>
    </xf>
    <xf numFmtId="0" fontId="6" fillId="0" borderId="0" xfId="0" applyFont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1" fillId="4" borderId="1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21" xfId="0" applyFont="1" applyFill="1" applyBorder="1" applyAlignment="1">
      <alignment horizontal="right"/>
    </xf>
    <xf numFmtId="165" fontId="1" fillId="0" borderId="2" xfId="0" applyNumberFormat="1" applyFont="1" applyBorder="1" applyAlignment="1">
      <alignment horizontal="left"/>
    </xf>
    <xf numFmtId="164" fontId="2" fillId="2" borderId="2" xfId="0" applyNumberFormat="1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5" borderId="26" xfId="0" applyFont="1" applyFill="1" applyBorder="1" applyAlignment="1">
      <alignment horizontal="center"/>
    </xf>
    <xf numFmtId="49" fontId="6" fillId="0" borderId="7" xfId="0" applyNumberFormat="1" applyFont="1" applyFill="1" applyBorder="1" applyAlignment="1">
      <alignment horizontal="center"/>
    </xf>
    <xf numFmtId="49" fontId="6" fillId="0" borderId="15" xfId="0" applyNumberFormat="1" applyFont="1" applyFill="1" applyBorder="1"/>
    <xf numFmtId="49" fontId="6" fillId="0" borderId="12" xfId="0" applyNumberFormat="1" applyFont="1" applyFill="1" applyBorder="1"/>
    <xf numFmtId="49" fontId="9" fillId="0" borderId="7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 vertical="top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/>
    <xf numFmtId="49" fontId="9" fillId="0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macro="" textlink="">
      <xdr:nvSpPr>
        <xdr:cNvPr id="1548" name="Line 1">
          <a:extLst>
            <a:ext uri="{FF2B5EF4-FFF2-40B4-BE49-F238E27FC236}">
              <a16:creationId xmlns:a16="http://schemas.microsoft.com/office/drawing/2014/main" id="{C90F6F60-DA71-9BB4-960A-F8CA9A180E4B}"/>
            </a:ext>
          </a:extLst>
        </xdr:cNvPr>
        <xdr:cNvSpPr>
          <a:spLocks noChangeShapeType="1"/>
        </xdr:cNvSpPr>
      </xdr:nvSpPr>
      <xdr:spPr bwMode="auto">
        <a:xfrm>
          <a:off x="0" y="1933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macro="" textlink="">
      <xdr:nvSpPr>
        <xdr:cNvPr id="1549" name="Line 2">
          <a:extLst>
            <a:ext uri="{FF2B5EF4-FFF2-40B4-BE49-F238E27FC236}">
              <a16:creationId xmlns:a16="http://schemas.microsoft.com/office/drawing/2014/main" id="{E56BF92B-0D2C-B35D-798E-C7B00ED8994C}"/>
            </a:ext>
          </a:extLst>
        </xdr:cNvPr>
        <xdr:cNvSpPr>
          <a:spLocks noChangeShapeType="1"/>
        </xdr:cNvSpPr>
      </xdr:nvSpPr>
      <xdr:spPr bwMode="auto">
        <a:xfrm>
          <a:off x="0" y="1933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macro="" textlink="">
      <xdr:nvSpPr>
        <xdr:cNvPr id="1550" name="Line 4">
          <a:extLst>
            <a:ext uri="{FF2B5EF4-FFF2-40B4-BE49-F238E27FC236}">
              <a16:creationId xmlns:a16="http://schemas.microsoft.com/office/drawing/2014/main" id="{43056A49-F69C-5D67-6233-ADE23CDB5D02}"/>
            </a:ext>
          </a:extLst>
        </xdr:cNvPr>
        <xdr:cNvSpPr>
          <a:spLocks noChangeShapeType="1"/>
        </xdr:cNvSpPr>
      </xdr:nvSpPr>
      <xdr:spPr bwMode="auto">
        <a:xfrm flipH="1">
          <a:off x="0" y="1933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macro="" textlink="">
      <xdr:nvSpPr>
        <xdr:cNvPr id="1551" name="Line 6">
          <a:extLst>
            <a:ext uri="{FF2B5EF4-FFF2-40B4-BE49-F238E27FC236}">
              <a16:creationId xmlns:a16="http://schemas.microsoft.com/office/drawing/2014/main" id="{C53B342A-1EAC-099C-55B4-498A7A469230}"/>
            </a:ext>
          </a:extLst>
        </xdr:cNvPr>
        <xdr:cNvSpPr>
          <a:spLocks noChangeShapeType="1"/>
        </xdr:cNvSpPr>
      </xdr:nvSpPr>
      <xdr:spPr bwMode="auto">
        <a:xfrm>
          <a:off x="0" y="1933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macro="" textlink="">
      <xdr:nvSpPr>
        <xdr:cNvPr id="1552" name="Line 7">
          <a:extLst>
            <a:ext uri="{FF2B5EF4-FFF2-40B4-BE49-F238E27FC236}">
              <a16:creationId xmlns:a16="http://schemas.microsoft.com/office/drawing/2014/main" id="{E87F563F-E003-490C-8D92-60EB8D43E48A}"/>
            </a:ext>
          </a:extLst>
        </xdr:cNvPr>
        <xdr:cNvSpPr>
          <a:spLocks noChangeShapeType="1"/>
        </xdr:cNvSpPr>
      </xdr:nvSpPr>
      <xdr:spPr bwMode="auto">
        <a:xfrm flipH="1">
          <a:off x="0" y="1933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macro="" textlink="">
      <xdr:nvSpPr>
        <xdr:cNvPr id="1553" name="Line 11">
          <a:extLst>
            <a:ext uri="{FF2B5EF4-FFF2-40B4-BE49-F238E27FC236}">
              <a16:creationId xmlns:a16="http://schemas.microsoft.com/office/drawing/2014/main" id="{3FA9DEAD-0B20-0BE7-5960-7BEEDF4C9839}"/>
            </a:ext>
          </a:extLst>
        </xdr:cNvPr>
        <xdr:cNvSpPr>
          <a:spLocks noChangeShapeType="1"/>
        </xdr:cNvSpPr>
      </xdr:nvSpPr>
      <xdr:spPr bwMode="auto">
        <a:xfrm>
          <a:off x="0" y="1933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macro="" textlink="">
      <xdr:nvSpPr>
        <xdr:cNvPr id="1554" name="Line 14">
          <a:extLst>
            <a:ext uri="{FF2B5EF4-FFF2-40B4-BE49-F238E27FC236}">
              <a16:creationId xmlns:a16="http://schemas.microsoft.com/office/drawing/2014/main" id="{4C571B69-9417-FB96-1114-61A2577D694F}"/>
            </a:ext>
          </a:extLst>
        </xdr:cNvPr>
        <xdr:cNvSpPr>
          <a:spLocks noChangeShapeType="1"/>
        </xdr:cNvSpPr>
      </xdr:nvSpPr>
      <xdr:spPr bwMode="auto">
        <a:xfrm flipV="1">
          <a:off x="0" y="1933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1207653</xdr:colOff>
      <xdr:row>3</xdr:row>
      <xdr:rowOff>86025</xdr:rowOff>
    </xdr:to>
    <xdr:pic>
      <xdr:nvPicPr>
        <xdr:cNvPr id="2" name="Afbeelding 1" descr="logo nieuw.jpg">
          <a:extLst>
            <a:ext uri="{FF2B5EF4-FFF2-40B4-BE49-F238E27FC236}">
              <a16:creationId xmlns:a16="http://schemas.microsoft.com/office/drawing/2014/main" id="{543FEC3C-6D8F-4352-AB81-AA80F6539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6828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5</xdr:row>
      <xdr:rowOff>85725</xdr:rowOff>
    </xdr:from>
    <xdr:to>
      <xdr:col>6</xdr:col>
      <xdr:colOff>62593</xdr:colOff>
      <xdr:row>8</xdr:row>
      <xdr:rowOff>57150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AC95DCF6-E745-4D86-92B1-913E9A11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952500"/>
          <a:ext cx="1224643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showGridLines="0" topLeftCell="A107" zoomScaleNormal="100" zoomScaleSheetLayoutView="100" workbookViewId="0">
      <selection activeCell="C129" sqref="C129"/>
    </sheetView>
  </sheetViews>
  <sheetFormatPr defaultRowHeight="11.25"/>
  <cols>
    <col min="1" max="1" width="3.42578125" style="17" customWidth="1"/>
    <col min="2" max="2" width="22.85546875" style="1" customWidth="1"/>
    <col min="3" max="8" width="6.5703125" style="1" customWidth="1"/>
    <col min="9" max="9" width="7" style="1" customWidth="1"/>
    <col min="10" max="10" width="5.7109375" style="1" customWidth="1"/>
    <col min="11" max="11" width="8.7109375" style="60" customWidth="1"/>
    <col min="12" max="16384" width="9.140625" style="1"/>
  </cols>
  <sheetData>
    <row r="1" spans="1:11" ht="16.5">
      <c r="A1" s="125" t="s">
        <v>117</v>
      </c>
      <c r="B1" s="126"/>
      <c r="C1" s="126"/>
      <c r="D1" s="126"/>
      <c r="E1" s="126"/>
      <c r="F1" s="126"/>
      <c r="G1" s="126"/>
      <c r="H1" s="126"/>
      <c r="I1" s="126"/>
      <c r="J1" s="126"/>
      <c r="K1" s="127"/>
    </row>
    <row r="2" spans="1:11">
      <c r="A2" s="2"/>
      <c r="G2" s="22"/>
      <c r="H2" s="23"/>
      <c r="K2" s="51"/>
    </row>
    <row r="3" spans="1:11">
      <c r="A3" s="7"/>
      <c r="B3" s="18" t="s">
        <v>4</v>
      </c>
      <c r="C3" s="3"/>
      <c r="D3" s="3"/>
      <c r="E3" s="3"/>
      <c r="F3" s="20"/>
      <c r="G3" s="20"/>
      <c r="H3" s="20"/>
      <c r="I3" s="124">
        <v>37825</v>
      </c>
      <c r="J3" s="124"/>
      <c r="K3" s="12"/>
    </row>
    <row r="4" spans="1:11">
      <c r="A4" s="8"/>
      <c r="B4" s="11" t="s">
        <v>5</v>
      </c>
      <c r="C4" s="4"/>
      <c r="D4" s="4"/>
      <c r="E4" s="4"/>
      <c r="F4" s="4"/>
      <c r="G4" s="4"/>
      <c r="H4" s="19"/>
      <c r="I4" s="19"/>
      <c r="J4" s="19"/>
      <c r="K4" s="53"/>
    </row>
    <row r="5" spans="1:11" ht="12.75">
      <c r="A5" s="9"/>
      <c r="B5" s="15" t="s">
        <v>6</v>
      </c>
      <c r="C5" s="10"/>
      <c r="D5" s="5"/>
      <c r="E5" s="21"/>
      <c r="F5" s="21"/>
      <c r="G5" s="6"/>
      <c r="H5" s="21"/>
      <c r="I5" s="15"/>
      <c r="J5" s="16"/>
      <c r="K5" s="54"/>
    </row>
    <row r="6" spans="1:11">
      <c r="A6" s="30"/>
      <c r="K6" s="51"/>
    </row>
    <row r="7" spans="1:11">
      <c r="A7" s="34" t="s">
        <v>10</v>
      </c>
      <c r="B7" s="39" t="s">
        <v>11</v>
      </c>
      <c r="C7" s="118" t="s">
        <v>120</v>
      </c>
      <c r="D7" s="119"/>
      <c r="E7" s="119"/>
      <c r="F7" s="119"/>
      <c r="G7" s="119"/>
      <c r="H7" s="119"/>
      <c r="I7" s="120"/>
      <c r="J7" s="121" t="s">
        <v>121</v>
      </c>
      <c r="K7" s="122"/>
    </row>
    <row r="8" spans="1:11">
      <c r="A8" s="31"/>
      <c r="B8" s="24"/>
      <c r="C8" s="24"/>
      <c r="D8" s="24"/>
      <c r="E8" s="24"/>
      <c r="F8" s="24"/>
      <c r="G8" s="24"/>
      <c r="H8" s="24"/>
      <c r="I8" s="24"/>
      <c r="J8" s="24"/>
      <c r="K8" s="49"/>
    </row>
    <row r="9" spans="1:11">
      <c r="A9" s="31">
        <v>1</v>
      </c>
      <c r="B9" s="40" t="s">
        <v>12</v>
      </c>
      <c r="C9" s="36"/>
      <c r="D9" s="24"/>
      <c r="E9" s="24"/>
      <c r="F9" s="24"/>
      <c r="G9" s="24"/>
      <c r="H9" s="24"/>
      <c r="I9" s="25"/>
      <c r="J9" s="24"/>
      <c r="K9" s="55">
        <v>103.9</v>
      </c>
    </row>
    <row r="10" spans="1:11">
      <c r="A10" s="30"/>
      <c r="K10" s="51"/>
    </row>
    <row r="11" spans="1:11">
      <c r="A11" s="32" t="s">
        <v>13</v>
      </c>
      <c r="B11" s="41" t="s">
        <v>14</v>
      </c>
      <c r="C11" s="37" t="s">
        <v>15</v>
      </c>
      <c r="D11" s="26"/>
      <c r="E11" s="26"/>
      <c r="F11" s="48" t="s">
        <v>147</v>
      </c>
      <c r="G11" s="123">
        <f>K9</f>
        <v>103.9</v>
      </c>
      <c r="H11" s="123"/>
      <c r="I11" s="27"/>
      <c r="J11" s="26"/>
      <c r="K11" s="56">
        <f>0.55*K9</f>
        <v>57.14500000000001</v>
      </c>
    </row>
    <row r="12" spans="1:11">
      <c r="A12" s="30"/>
      <c r="B12" s="13" t="s">
        <v>9</v>
      </c>
      <c r="C12" s="35" t="s">
        <v>16</v>
      </c>
      <c r="I12" s="28"/>
      <c r="J12" s="1" t="s">
        <v>0</v>
      </c>
      <c r="K12" s="57">
        <v>51.4</v>
      </c>
    </row>
    <row r="13" spans="1:11">
      <c r="A13" s="30"/>
      <c r="B13" s="13"/>
      <c r="C13" s="35" t="s">
        <v>17</v>
      </c>
      <c r="F13" s="1" t="s">
        <v>18</v>
      </c>
      <c r="I13" s="28"/>
      <c r="J13" s="1" t="s">
        <v>1</v>
      </c>
      <c r="K13" s="51">
        <v>16.399999999999999</v>
      </c>
    </row>
    <row r="14" spans="1:11">
      <c r="A14" s="30"/>
      <c r="B14" s="13"/>
      <c r="C14" s="35" t="s">
        <v>19</v>
      </c>
      <c r="F14" s="1" t="s">
        <v>20</v>
      </c>
      <c r="I14" s="28"/>
      <c r="J14" s="1" t="s">
        <v>2</v>
      </c>
      <c r="K14" s="51">
        <v>10.199999999999999</v>
      </c>
    </row>
    <row r="15" spans="1:11">
      <c r="A15" s="30"/>
      <c r="B15" s="13"/>
      <c r="C15" s="35" t="s">
        <v>21</v>
      </c>
      <c r="F15" s="1" t="s">
        <v>22</v>
      </c>
      <c r="I15" s="28"/>
      <c r="K15" s="51"/>
    </row>
    <row r="16" spans="1:11">
      <c r="A16" s="33"/>
      <c r="B16" s="14"/>
      <c r="C16" s="38"/>
      <c r="D16" s="23"/>
      <c r="E16" s="23"/>
      <c r="F16" s="23"/>
      <c r="G16" s="23"/>
      <c r="H16" s="23"/>
      <c r="I16" s="29"/>
      <c r="J16" s="36" t="s">
        <v>148</v>
      </c>
      <c r="K16" s="55">
        <f>SUM(K12:K15)</f>
        <v>78</v>
      </c>
    </row>
    <row r="17" spans="1:11">
      <c r="A17" s="30"/>
      <c r="K17" s="51"/>
    </row>
    <row r="18" spans="1:11">
      <c r="A18" s="32" t="s">
        <v>23</v>
      </c>
      <c r="B18" s="41" t="s">
        <v>24</v>
      </c>
      <c r="C18" s="37" t="s">
        <v>27</v>
      </c>
      <c r="D18" s="26"/>
      <c r="E18" s="26"/>
      <c r="F18" s="26" t="s">
        <v>18</v>
      </c>
      <c r="G18" s="26"/>
      <c r="H18" s="26"/>
      <c r="I18" s="27"/>
      <c r="J18" s="26" t="s">
        <v>149</v>
      </c>
      <c r="K18" s="56">
        <v>51.4</v>
      </c>
    </row>
    <row r="19" spans="1:11">
      <c r="A19" s="30"/>
      <c r="B19" s="13"/>
      <c r="C19" s="35" t="s">
        <v>25</v>
      </c>
      <c r="F19" s="1" t="s">
        <v>20</v>
      </c>
      <c r="I19" s="28"/>
      <c r="J19" s="1" t="s">
        <v>150</v>
      </c>
      <c r="K19" s="57">
        <v>16.399999999999999</v>
      </c>
    </row>
    <row r="20" spans="1:11">
      <c r="A20" s="30"/>
      <c r="B20" s="13"/>
      <c r="C20" s="35" t="s">
        <v>26</v>
      </c>
      <c r="F20" s="1" t="s">
        <v>22</v>
      </c>
      <c r="I20" s="28"/>
      <c r="J20" s="1" t="s">
        <v>151</v>
      </c>
      <c r="K20" s="51">
        <v>10.199999999999999</v>
      </c>
    </row>
    <row r="21" spans="1:11">
      <c r="A21" s="30"/>
      <c r="B21" s="13"/>
      <c r="C21" s="35"/>
      <c r="I21" s="28"/>
      <c r="K21" s="51"/>
    </row>
    <row r="22" spans="1:11">
      <c r="A22" s="30"/>
      <c r="B22" s="13"/>
      <c r="C22" s="35"/>
      <c r="I22" s="28"/>
      <c r="K22" s="51"/>
    </row>
    <row r="23" spans="1:11">
      <c r="A23" s="33"/>
      <c r="B23" s="14"/>
      <c r="C23" s="38"/>
      <c r="D23" s="23"/>
      <c r="E23" s="23"/>
      <c r="F23" s="23"/>
      <c r="G23" s="23"/>
      <c r="H23" s="23"/>
      <c r="I23" s="29"/>
      <c r="J23" s="36" t="s">
        <v>148</v>
      </c>
      <c r="K23" s="55">
        <f>SUM(K18:K22)</f>
        <v>78</v>
      </c>
    </row>
    <row r="24" spans="1:11">
      <c r="A24" s="30"/>
      <c r="K24" s="51"/>
    </row>
    <row r="25" spans="1:11">
      <c r="A25" s="32" t="s">
        <v>28</v>
      </c>
      <c r="B25" s="41" t="s">
        <v>29</v>
      </c>
      <c r="C25" s="37" t="s">
        <v>31</v>
      </c>
      <c r="D25" s="26"/>
      <c r="E25" s="26"/>
      <c r="F25" s="26"/>
      <c r="G25" s="26"/>
      <c r="H25" s="26"/>
      <c r="I25" s="27"/>
      <c r="J25" s="26" t="s">
        <v>152</v>
      </c>
      <c r="K25" s="50"/>
    </row>
    <row r="26" spans="1:11">
      <c r="A26" s="30"/>
      <c r="B26" s="13" t="s">
        <v>30</v>
      </c>
      <c r="C26" s="35" t="s">
        <v>32</v>
      </c>
      <c r="I26" s="28"/>
      <c r="J26" s="1" t="s">
        <v>153</v>
      </c>
      <c r="K26" s="51"/>
    </row>
    <row r="27" spans="1:11">
      <c r="A27" s="30"/>
      <c r="B27" s="13"/>
      <c r="C27" s="35" t="s">
        <v>33</v>
      </c>
      <c r="I27" s="28"/>
      <c r="K27" s="51"/>
    </row>
    <row r="28" spans="1:11">
      <c r="A28" s="33"/>
      <c r="B28" s="14"/>
      <c r="C28" s="38"/>
      <c r="D28" s="23"/>
      <c r="E28" s="23"/>
      <c r="F28" s="23"/>
      <c r="G28" s="23"/>
      <c r="H28" s="23"/>
      <c r="I28" s="29"/>
      <c r="J28" s="23"/>
      <c r="K28" s="58"/>
    </row>
    <row r="29" spans="1:11">
      <c r="A29" s="30"/>
      <c r="K29" s="51"/>
    </row>
    <row r="30" spans="1:11">
      <c r="A30" s="32" t="s">
        <v>34</v>
      </c>
      <c r="B30" s="41" t="s">
        <v>35</v>
      </c>
      <c r="C30" s="37" t="s">
        <v>36</v>
      </c>
      <c r="D30" s="26"/>
      <c r="E30" s="26"/>
      <c r="F30" s="26"/>
      <c r="G30" s="26"/>
      <c r="H30" s="26"/>
      <c r="I30" s="27"/>
      <c r="J30" s="26"/>
      <c r="K30" s="50"/>
    </row>
    <row r="31" spans="1:11">
      <c r="A31" s="30"/>
      <c r="B31" s="13"/>
      <c r="C31" s="35" t="s">
        <v>37</v>
      </c>
      <c r="E31" s="1" t="s">
        <v>38</v>
      </c>
      <c r="I31" s="28"/>
      <c r="K31" s="51"/>
    </row>
    <row r="32" spans="1:11">
      <c r="A32" s="30"/>
      <c r="B32" s="13"/>
      <c r="C32" s="35" t="s">
        <v>39</v>
      </c>
      <c r="E32" s="1" t="s">
        <v>40</v>
      </c>
      <c r="I32" s="28"/>
      <c r="K32" s="51"/>
    </row>
    <row r="33" spans="1:11">
      <c r="A33" s="30"/>
      <c r="B33" s="13"/>
      <c r="C33" s="35" t="s">
        <v>41</v>
      </c>
      <c r="E33" s="1" t="s">
        <v>42</v>
      </c>
      <c r="I33" s="28"/>
      <c r="K33" s="51"/>
    </row>
    <row r="34" spans="1:11">
      <c r="A34" s="33"/>
      <c r="B34" s="14"/>
      <c r="C34" s="38" t="s">
        <v>47</v>
      </c>
      <c r="D34" s="23"/>
      <c r="E34" s="23"/>
      <c r="F34" s="23"/>
      <c r="G34" s="23"/>
      <c r="H34" s="23"/>
      <c r="I34" s="29"/>
      <c r="J34" s="23"/>
      <c r="K34" s="59">
        <f>CEILING((1/125)*K9,1)</f>
        <v>1</v>
      </c>
    </row>
    <row r="35" spans="1:11">
      <c r="A35" s="30"/>
      <c r="K35" s="51"/>
    </row>
    <row r="36" spans="1:11">
      <c r="A36" s="32" t="s">
        <v>43</v>
      </c>
      <c r="B36" s="41" t="s">
        <v>44</v>
      </c>
      <c r="C36" s="37" t="s">
        <v>45</v>
      </c>
      <c r="D36" s="26"/>
      <c r="E36" s="26"/>
      <c r="F36" s="26"/>
      <c r="G36" s="26"/>
      <c r="H36" s="26"/>
      <c r="I36" s="27"/>
      <c r="J36" s="26"/>
      <c r="K36" s="50"/>
    </row>
    <row r="37" spans="1:11">
      <c r="A37" s="30"/>
      <c r="B37" s="13"/>
      <c r="C37" s="35" t="s">
        <v>37</v>
      </c>
      <c r="E37" s="1" t="s">
        <v>38</v>
      </c>
      <c r="I37" s="28"/>
      <c r="K37" s="51"/>
    </row>
    <row r="38" spans="1:11">
      <c r="A38" s="30"/>
      <c r="B38" s="13"/>
      <c r="C38" s="35" t="s">
        <v>39</v>
      </c>
      <c r="E38" s="1" t="s">
        <v>46</v>
      </c>
      <c r="I38" s="28"/>
      <c r="K38" s="51"/>
    </row>
    <row r="39" spans="1:11">
      <c r="A39" s="30"/>
      <c r="B39" s="13"/>
      <c r="C39" s="35" t="s">
        <v>41</v>
      </c>
      <c r="E39" s="1" t="s">
        <v>42</v>
      </c>
      <c r="I39" s="28"/>
      <c r="K39" s="51"/>
    </row>
    <row r="40" spans="1:11">
      <c r="A40" s="33"/>
      <c r="B40" s="14"/>
      <c r="C40" s="38" t="s">
        <v>48</v>
      </c>
      <c r="D40" s="23"/>
      <c r="E40" s="23"/>
      <c r="F40" s="23"/>
      <c r="G40" s="23"/>
      <c r="H40" s="23"/>
      <c r="I40" s="29"/>
      <c r="J40" s="23"/>
      <c r="K40" s="59">
        <f>CEILING((1/250)*K9,1)</f>
        <v>1</v>
      </c>
    </row>
    <row r="41" spans="1:11">
      <c r="A41" s="30"/>
      <c r="K41" s="51"/>
    </row>
    <row r="42" spans="1:11">
      <c r="A42" s="32" t="s">
        <v>49</v>
      </c>
      <c r="B42" s="41" t="s">
        <v>155</v>
      </c>
      <c r="C42" s="37" t="s">
        <v>51</v>
      </c>
      <c r="D42" s="26"/>
      <c r="E42" s="26" t="s">
        <v>52</v>
      </c>
      <c r="F42" s="26"/>
      <c r="G42" s="26"/>
      <c r="H42" s="26"/>
      <c r="I42" s="27"/>
      <c r="J42" s="26"/>
      <c r="K42" s="50" t="s">
        <v>121</v>
      </c>
    </row>
    <row r="43" spans="1:11">
      <c r="A43" s="33"/>
      <c r="B43" s="14" t="s">
        <v>50</v>
      </c>
      <c r="C43" s="38" t="s">
        <v>53</v>
      </c>
      <c r="D43" s="23"/>
      <c r="E43" s="23" t="s">
        <v>54</v>
      </c>
      <c r="F43" s="23"/>
      <c r="G43" s="23"/>
      <c r="H43" s="23"/>
      <c r="I43" s="29"/>
      <c r="J43" s="23"/>
      <c r="K43" s="58"/>
    </row>
    <row r="44" spans="1:11">
      <c r="A44" s="30"/>
      <c r="K44" s="51"/>
    </row>
    <row r="45" spans="1:11">
      <c r="A45" s="32" t="s">
        <v>55</v>
      </c>
      <c r="B45" s="41" t="s">
        <v>154</v>
      </c>
      <c r="C45" s="37" t="s">
        <v>56</v>
      </c>
      <c r="D45" s="26"/>
      <c r="E45" s="26"/>
      <c r="F45" s="26"/>
      <c r="G45" s="26"/>
      <c r="H45" s="26"/>
      <c r="I45" s="27"/>
      <c r="J45" s="26"/>
      <c r="K45" s="50" t="s">
        <v>156</v>
      </c>
    </row>
    <row r="46" spans="1:11">
      <c r="A46" s="33"/>
      <c r="B46" s="14"/>
      <c r="C46" s="38" t="s">
        <v>57</v>
      </c>
      <c r="D46" s="23"/>
      <c r="E46" s="23"/>
      <c r="F46" s="23"/>
      <c r="G46" s="23"/>
      <c r="H46" s="23"/>
      <c r="I46" s="29"/>
      <c r="J46" s="23" t="s">
        <v>157</v>
      </c>
      <c r="K46" s="58"/>
    </row>
    <row r="47" spans="1:11">
      <c r="A47" s="30"/>
      <c r="B47" s="13"/>
      <c r="C47" s="35"/>
      <c r="I47" s="28"/>
      <c r="K47" s="51"/>
    </row>
    <row r="48" spans="1:11">
      <c r="A48" s="31" t="s">
        <v>58</v>
      </c>
      <c r="B48" s="40" t="s">
        <v>59</v>
      </c>
      <c r="C48" s="36" t="s">
        <v>61</v>
      </c>
      <c r="D48" s="24"/>
      <c r="E48" s="24"/>
      <c r="F48" s="24" t="s">
        <v>60</v>
      </c>
      <c r="G48" s="24"/>
      <c r="H48" s="24"/>
      <c r="I48" s="25"/>
      <c r="J48" s="24"/>
      <c r="K48" s="49" t="s">
        <v>121</v>
      </c>
    </row>
    <row r="49" spans="1:11">
      <c r="A49" s="30"/>
      <c r="K49" s="51"/>
    </row>
    <row r="50" spans="1:11">
      <c r="A50" s="32" t="s">
        <v>62</v>
      </c>
      <c r="B50" s="41" t="s">
        <v>63</v>
      </c>
      <c r="C50" s="37" t="s">
        <v>65</v>
      </c>
      <c r="D50" s="26"/>
      <c r="E50" s="26"/>
      <c r="F50" s="26"/>
      <c r="G50" s="26"/>
      <c r="H50" s="26"/>
      <c r="I50" s="27"/>
      <c r="J50" s="26" t="s">
        <v>122</v>
      </c>
      <c r="K50" s="50"/>
    </row>
    <row r="51" spans="1:11">
      <c r="A51" s="30"/>
      <c r="B51" s="13" t="s">
        <v>64</v>
      </c>
      <c r="C51" s="35"/>
      <c r="I51" s="28"/>
      <c r="K51" s="51"/>
    </row>
    <row r="52" spans="1:11">
      <c r="A52" s="30"/>
      <c r="B52" s="13"/>
      <c r="C52" s="35" t="s">
        <v>66</v>
      </c>
      <c r="I52" s="28"/>
      <c r="K52" s="51"/>
    </row>
    <row r="53" spans="1:11">
      <c r="A53" s="30"/>
      <c r="B53" s="13"/>
      <c r="C53" s="35" t="s">
        <v>67</v>
      </c>
      <c r="I53" s="28"/>
      <c r="K53" s="51"/>
    </row>
    <row r="54" spans="1:11">
      <c r="A54" s="30"/>
      <c r="B54" s="13"/>
      <c r="C54" s="35" t="s">
        <v>68</v>
      </c>
      <c r="I54" s="28"/>
      <c r="K54" s="51"/>
    </row>
    <row r="55" spans="1:11">
      <c r="A55" s="30"/>
      <c r="B55" s="13"/>
      <c r="C55" s="35"/>
      <c r="I55" s="28"/>
      <c r="K55" s="51"/>
    </row>
    <row r="56" spans="1:11">
      <c r="A56" s="30"/>
      <c r="B56" s="13"/>
      <c r="C56" s="35" t="s">
        <v>71</v>
      </c>
      <c r="G56" s="1" t="s">
        <v>72</v>
      </c>
      <c r="I56" s="28"/>
      <c r="K56" s="51"/>
    </row>
    <row r="57" spans="1:11">
      <c r="A57" s="30"/>
      <c r="B57" s="13"/>
      <c r="C57" s="35" t="s">
        <v>70</v>
      </c>
      <c r="G57" s="1" t="s">
        <v>73</v>
      </c>
      <c r="I57" s="28"/>
      <c r="K57" s="51"/>
    </row>
    <row r="58" spans="1:11">
      <c r="A58" s="33"/>
      <c r="B58" s="14"/>
      <c r="C58" s="38" t="s">
        <v>74</v>
      </c>
      <c r="D58" s="23"/>
      <c r="E58" s="23"/>
      <c r="F58" s="23"/>
      <c r="G58" s="23" t="s">
        <v>75</v>
      </c>
      <c r="H58" s="23"/>
      <c r="I58" s="29"/>
      <c r="J58" s="23"/>
      <c r="K58" s="58"/>
    </row>
    <row r="59" spans="1:11" ht="12" thickBot="1">
      <c r="A59" s="30"/>
      <c r="K59" s="51"/>
    </row>
    <row r="60" spans="1:11" ht="16.5">
      <c r="A60" s="125" t="s">
        <v>117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7"/>
    </row>
    <row r="61" spans="1:11">
      <c r="A61" s="2"/>
      <c r="G61" s="22"/>
      <c r="H61" s="23"/>
      <c r="K61" s="51"/>
    </row>
    <row r="62" spans="1:11">
      <c r="A62" s="7"/>
      <c r="B62" s="18" t="s">
        <v>4</v>
      </c>
      <c r="C62" s="3"/>
      <c r="D62" s="3"/>
      <c r="E62" s="3"/>
      <c r="F62" s="20"/>
      <c r="G62" s="20"/>
      <c r="H62" s="20"/>
      <c r="I62" s="124">
        <v>37825</v>
      </c>
      <c r="J62" s="124"/>
      <c r="K62" s="52"/>
    </row>
    <row r="63" spans="1:11">
      <c r="A63" s="8"/>
      <c r="B63" s="11" t="s">
        <v>5</v>
      </c>
      <c r="C63" s="4"/>
      <c r="D63" s="4"/>
      <c r="E63" s="4"/>
      <c r="F63" s="4"/>
      <c r="G63" s="4"/>
      <c r="H63" s="19"/>
      <c r="I63" s="19"/>
      <c r="J63" s="19"/>
      <c r="K63" s="53"/>
    </row>
    <row r="64" spans="1:11" ht="12.75">
      <c r="A64" s="9"/>
      <c r="B64" s="15" t="s">
        <v>6</v>
      </c>
      <c r="C64" s="10"/>
      <c r="D64" s="5"/>
      <c r="E64" s="21"/>
      <c r="F64" s="21"/>
      <c r="G64" s="6"/>
      <c r="H64" s="21"/>
      <c r="I64" s="15"/>
      <c r="J64" s="16"/>
      <c r="K64" s="54"/>
    </row>
    <row r="65" spans="1:11">
      <c r="A65" s="30"/>
      <c r="K65" s="51"/>
    </row>
    <row r="66" spans="1:11">
      <c r="A66" s="34" t="s">
        <v>10</v>
      </c>
      <c r="B66" s="39" t="s">
        <v>11</v>
      </c>
      <c r="C66" s="118" t="s">
        <v>120</v>
      </c>
      <c r="D66" s="119"/>
      <c r="E66" s="119"/>
      <c r="F66" s="119"/>
      <c r="G66" s="119"/>
      <c r="H66" s="119"/>
      <c r="I66" s="120"/>
      <c r="J66" s="121" t="s">
        <v>121</v>
      </c>
      <c r="K66" s="122"/>
    </row>
    <row r="67" spans="1:11">
      <c r="A67" s="30"/>
      <c r="K67" s="51"/>
    </row>
    <row r="68" spans="1:11" ht="12">
      <c r="A68" s="32" t="s">
        <v>118</v>
      </c>
      <c r="B68" s="41" t="s">
        <v>3</v>
      </c>
      <c r="C68" s="46" t="s">
        <v>7</v>
      </c>
      <c r="D68" s="42"/>
      <c r="E68" s="26"/>
      <c r="F68" s="26"/>
      <c r="G68" s="26"/>
      <c r="H68" s="26"/>
      <c r="I68" s="27"/>
      <c r="J68" s="26" t="s">
        <v>123</v>
      </c>
      <c r="K68" s="50"/>
    </row>
    <row r="69" spans="1:11" ht="12">
      <c r="A69" s="33"/>
      <c r="B69" s="14"/>
      <c r="C69" s="47" t="s">
        <v>8</v>
      </c>
      <c r="D69" s="43"/>
      <c r="E69" s="23"/>
      <c r="F69" s="23"/>
      <c r="G69" s="23"/>
      <c r="H69" s="23"/>
      <c r="I69" s="29"/>
      <c r="J69" s="23"/>
      <c r="K69" s="58"/>
    </row>
    <row r="70" spans="1:11">
      <c r="A70" s="32"/>
      <c r="B70" s="26"/>
      <c r="C70" s="26"/>
      <c r="D70" s="26"/>
      <c r="E70" s="26"/>
      <c r="F70" s="26"/>
      <c r="G70" s="26"/>
      <c r="H70" s="26"/>
      <c r="I70" s="26"/>
      <c r="J70" s="26"/>
      <c r="K70" s="50"/>
    </row>
    <row r="71" spans="1:11">
      <c r="A71" s="32" t="s">
        <v>119</v>
      </c>
      <c r="B71" s="41" t="s">
        <v>76</v>
      </c>
      <c r="C71" s="37" t="s">
        <v>80</v>
      </c>
      <c r="D71" s="26"/>
      <c r="E71" s="26"/>
      <c r="F71" s="26"/>
      <c r="G71" s="26" t="s">
        <v>83</v>
      </c>
      <c r="H71" s="26"/>
      <c r="I71" s="27"/>
      <c r="J71" s="26"/>
      <c r="K71" s="50" t="s">
        <v>156</v>
      </c>
    </row>
    <row r="72" spans="1:11">
      <c r="A72" s="30"/>
      <c r="B72" s="13" t="s">
        <v>77</v>
      </c>
      <c r="C72" s="35" t="s">
        <v>81</v>
      </c>
      <c r="G72" s="1" t="s">
        <v>82</v>
      </c>
      <c r="I72" s="28"/>
      <c r="K72" s="51" t="s">
        <v>156</v>
      </c>
    </row>
    <row r="73" spans="1:11">
      <c r="A73" s="30"/>
      <c r="B73" s="13" t="s">
        <v>78</v>
      </c>
      <c r="C73" s="35" t="s">
        <v>85</v>
      </c>
      <c r="I73" s="28"/>
      <c r="K73" s="51"/>
    </row>
    <row r="74" spans="1:11">
      <c r="A74" s="30"/>
      <c r="B74" s="13"/>
      <c r="C74" s="35"/>
      <c r="I74" s="28"/>
      <c r="K74" s="51"/>
    </row>
    <row r="75" spans="1:11">
      <c r="A75" s="30"/>
      <c r="B75" s="13"/>
      <c r="C75" s="35" t="s">
        <v>79</v>
      </c>
      <c r="G75" s="1" t="s">
        <v>84</v>
      </c>
      <c r="I75" s="28"/>
      <c r="K75" s="51" t="s">
        <v>121</v>
      </c>
    </row>
    <row r="76" spans="1:11">
      <c r="A76" s="30"/>
      <c r="B76" s="13"/>
      <c r="C76" s="35" t="s">
        <v>86</v>
      </c>
      <c r="I76" s="28"/>
      <c r="K76" s="51"/>
    </row>
    <row r="77" spans="1:11">
      <c r="A77" s="30"/>
      <c r="B77" s="13"/>
      <c r="C77" s="35" t="s">
        <v>87</v>
      </c>
      <c r="I77" s="28"/>
      <c r="K77" s="51"/>
    </row>
    <row r="78" spans="1:11">
      <c r="A78" s="30"/>
      <c r="B78" s="13"/>
      <c r="C78" s="35"/>
      <c r="I78" s="28"/>
      <c r="K78" s="51"/>
    </row>
    <row r="79" spans="1:11">
      <c r="A79" s="30"/>
      <c r="B79" s="13"/>
      <c r="C79" s="35" t="s">
        <v>111</v>
      </c>
      <c r="F79" s="1" t="s">
        <v>112</v>
      </c>
      <c r="I79" s="28"/>
      <c r="K79" s="51" t="s">
        <v>156</v>
      </c>
    </row>
    <row r="80" spans="1:11">
      <c r="A80" s="33"/>
      <c r="B80" s="14"/>
      <c r="C80" s="38" t="s">
        <v>113</v>
      </c>
      <c r="D80" s="23"/>
      <c r="E80" s="23"/>
      <c r="F80" s="23"/>
      <c r="G80" s="23"/>
      <c r="H80" s="23"/>
      <c r="I80" s="29"/>
      <c r="J80" s="23"/>
      <c r="K80" s="58"/>
    </row>
    <row r="81" spans="1:11">
      <c r="A81" s="32"/>
      <c r="B81" s="26"/>
      <c r="C81" s="26"/>
      <c r="D81" s="26"/>
      <c r="E81" s="26"/>
      <c r="F81" s="26"/>
      <c r="G81" s="26"/>
      <c r="H81" s="26"/>
      <c r="I81" s="26"/>
      <c r="J81" s="26"/>
      <c r="K81" s="50"/>
    </row>
    <row r="82" spans="1:11">
      <c r="A82" s="32" t="s">
        <v>88</v>
      </c>
      <c r="B82" s="41" t="s">
        <v>89</v>
      </c>
      <c r="C82" s="37" t="s">
        <v>90</v>
      </c>
      <c r="D82" s="26"/>
      <c r="E82" s="26"/>
      <c r="F82" s="26"/>
      <c r="G82" s="26"/>
      <c r="H82" s="26" t="s">
        <v>91</v>
      </c>
      <c r="I82" s="27"/>
      <c r="J82" s="26" t="s">
        <v>124</v>
      </c>
      <c r="K82" s="50"/>
    </row>
    <row r="83" spans="1:11">
      <c r="A83" s="30"/>
      <c r="B83" s="13"/>
      <c r="C83" s="35" t="s">
        <v>92</v>
      </c>
      <c r="I83" s="28"/>
      <c r="K83" s="51"/>
    </row>
    <row r="84" spans="1:11">
      <c r="A84" s="30"/>
      <c r="B84" s="13"/>
      <c r="C84" s="35"/>
      <c r="I84" s="28"/>
      <c r="K84" s="51"/>
    </row>
    <row r="85" spans="1:11">
      <c r="A85" s="30"/>
      <c r="B85" s="13"/>
      <c r="C85" s="35" t="s">
        <v>93</v>
      </c>
      <c r="I85" s="28"/>
      <c r="K85" s="51"/>
    </row>
    <row r="86" spans="1:11">
      <c r="A86" s="30"/>
      <c r="B86" s="13"/>
      <c r="C86" s="35" t="s">
        <v>94</v>
      </c>
      <c r="I86" s="28"/>
      <c r="K86" s="51"/>
    </row>
    <row r="87" spans="1:11">
      <c r="A87" s="30"/>
      <c r="B87" s="13"/>
      <c r="C87" s="35"/>
      <c r="I87" s="28"/>
      <c r="K87" s="51"/>
    </row>
    <row r="88" spans="1:11">
      <c r="A88" s="30"/>
      <c r="B88" s="13"/>
      <c r="C88" s="35" t="s">
        <v>95</v>
      </c>
      <c r="I88" s="28"/>
      <c r="K88" s="51"/>
    </row>
    <row r="89" spans="1:11">
      <c r="A89" s="30"/>
      <c r="B89" s="13"/>
      <c r="C89" s="35" t="s">
        <v>96</v>
      </c>
      <c r="I89" s="28"/>
      <c r="K89" s="51"/>
    </row>
    <row r="90" spans="1:11">
      <c r="A90" s="33"/>
      <c r="B90" s="14"/>
      <c r="C90" s="38" t="s">
        <v>97</v>
      </c>
      <c r="D90" s="23"/>
      <c r="E90" s="23"/>
      <c r="F90" s="23"/>
      <c r="G90" s="23"/>
      <c r="H90" s="23"/>
      <c r="I90" s="29"/>
      <c r="J90" s="23"/>
      <c r="K90" s="58"/>
    </row>
    <row r="91" spans="1:11">
      <c r="A91" s="32"/>
      <c r="B91" s="26"/>
      <c r="C91" s="26"/>
      <c r="D91" s="26"/>
      <c r="E91" s="26"/>
      <c r="F91" s="26"/>
      <c r="G91" s="26"/>
      <c r="H91" s="26"/>
      <c r="I91" s="26"/>
      <c r="J91" s="26"/>
      <c r="K91" s="50"/>
    </row>
    <row r="92" spans="1:11">
      <c r="A92" s="32" t="s">
        <v>98</v>
      </c>
      <c r="B92" s="41" t="s">
        <v>99</v>
      </c>
      <c r="C92" s="37" t="s">
        <v>100</v>
      </c>
      <c r="D92" s="26"/>
      <c r="E92" s="26"/>
      <c r="F92" s="26"/>
      <c r="G92" s="26"/>
      <c r="H92" s="26"/>
      <c r="I92" s="27"/>
      <c r="J92" s="26"/>
      <c r="K92" s="50" t="s">
        <v>121</v>
      </c>
    </row>
    <row r="93" spans="1:11">
      <c r="A93" s="30"/>
      <c r="B93" s="13"/>
      <c r="C93" s="35"/>
      <c r="I93" s="28"/>
      <c r="K93" s="51"/>
    </row>
    <row r="94" spans="1:11">
      <c r="A94" s="30"/>
      <c r="B94" s="13"/>
      <c r="C94" s="35" t="s">
        <v>101</v>
      </c>
      <c r="I94" s="28"/>
      <c r="K94" s="51" t="s">
        <v>121</v>
      </c>
    </row>
    <row r="95" spans="1:11">
      <c r="A95" s="30"/>
      <c r="B95" s="13"/>
      <c r="C95" s="35" t="s">
        <v>102</v>
      </c>
      <c r="F95" s="1" t="s">
        <v>104</v>
      </c>
      <c r="I95" s="28"/>
      <c r="K95" s="51"/>
    </row>
    <row r="96" spans="1:11">
      <c r="A96" s="33"/>
      <c r="B96" s="14"/>
      <c r="C96" s="38" t="s">
        <v>103</v>
      </c>
      <c r="D96" s="23"/>
      <c r="E96" s="23"/>
      <c r="F96" s="23" t="s">
        <v>42</v>
      </c>
      <c r="G96" s="23"/>
      <c r="H96" s="23"/>
      <c r="I96" s="29"/>
      <c r="J96" s="23"/>
      <c r="K96" s="58"/>
    </row>
    <row r="97" spans="1:11">
      <c r="A97" s="32"/>
      <c r="B97" s="26"/>
      <c r="C97" s="26"/>
      <c r="D97" s="26"/>
      <c r="E97" s="26"/>
      <c r="F97" s="26"/>
      <c r="G97" s="26"/>
      <c r="H97" s="26"/>
      <c r="I97" s="26"/>
      <c r="J97" s="26"/>
      <c r="K97" s="50"/>
    </row>
    <row r="98" spans="1:11">
      <c r="A98" s="32" t="s">
        <v>105</v>
      </c>
      <c r="B98" s="41" t="s">
        <v>106</v>
      </c>
      <c r="C98" s="37" t="s">
        <v>107</v>
      </c>
      <c r="D98" s="26"/>
      <c r="E98" s="26"/>
      <c r="F98" s="26"/>
      <c r="G98" s="44" t="s">
        <v>110</v>
      </c>
      <c r="H98" s="26" t="s">
        <v>109</v>
      </c>
      <c r="I98" s="27"/>
      <c r="J98" s="26"/>
      <c r="K98" s="50" t="s">
        <v>156</v>
      </c>
    </row>
    <row r="99" spans="1:11">
      <c r="A99" s="33"/>
      <c r="B99" s="14"/>
      <c r="C99" s="38" t="s">
        <v>108</v>
      </c>
      <c r="D99" s="23"/>
      <c r="E99" s="23"/>
      <c r="F99" s="23"/>
      <c r="G99" s="45" t="s">
        <v>104</v>
      </c>
      <c r="H99" s="23" t="s">
        <v>109</v>
      </c>
      <c r="I99" s="29"/>
      <c r="J99" s="23"/>
      <c r="K99" s="58" t="s">
        <v>121</v>
      </c>
    </row>
    <row r="100" spans="1:11">
      <c r="A100" s="32"/>
      <c r="B100" s="26"/>
      <c r="C100" s="26"/>
      <c r="D100" s="26"/>
      <c r="E100" s="26"/>
      <c r="F100" s="26"/>
      <c r="G100" s="26"/>
      <c r="H100" s="26"/>
      <c r="I100" s="26"/>
      <c r="J100" s="26"/>
      <c r="K100" s="50"/>
    </row>
    <row r="101" spans="1:11">
      <c r="A101" s="31" t="s">
        <v>114</v>
      </c>
      <c r="B101" s="40" t="s">
        <v>115</v>
      </c>
      <c r="C101" s="36" t="s">
        <v>116</v>
      </c>
      <c r="D101" s="24"/>
      <c r="E101" s="24"/>
      <c r="F101" s="24"/>
      <c r="G101" s="24"/>
      <c r="H101" s="24"/>
      <c r="I101" s="25"/>
      <c r="J101" s="24"/>
      <c r="K101" s="49"/>
    </row>
    <row r="102" spans="1:11">
      <c r="A102" s="32"/>
      <c r="B102" s="26"/>
      <c r="C102" s="26"/>
      <c r="D102" s="26"/>
      <c r="E102" s="26"/>
      <c r="F102" s="26"/>
      <c r="G102" s="26"/>
      <c r="H102" s="26"/>
      <c r="I102" s="26"/>
      <c r="J102" s="26"/>
      <c r="K102" s="50"/>
    </row>
    <row r="103" spans="1:11">
      <c r="A103" s="32" t="s">
        <v>134</v>
      </c>
      <c r="B103" s="41" t="s">
        <v>125</v>
      </c>
      <c r="C103" s="37" t="s">
        <v>126</v>
      </c>
      <c r="D103" s="26"/>
      <c r="E103" s="26"/>
      <c r="F103" s="26"/>
      <c r="G103" s="26"/>
      <c r="H103" s="26" t="s">
        <v>130</v>
      </c>
      <c r="I103" s="27"/>
      <c r="J103" s="26" t="s">
        <v>158</v>
      </c>
      <c r="K103" s="50"/>
    </row>
    <row r="104" spans="1:11">
      <c r="A104" s="30"/>
      <c r="B104" s="13"/>
      <c r="C104" s="35" t="s">
        <v>127</v>
      </c>
      <c r="H104" s="1" t="s">
        <v>132</v>
      </c>
      <c r="I104" s="28"/>
      <c r="J104" s="1" t="s">
        <v>159</v>
      </c>
      <c r="K104" s="51"/>
    </row>
    <row r="105" spans="1:11">
      <c r="A105" s="30"/>
      <c r="B105" s="13"/>
      <c r="C105" s="35" t="s">
        <v>128</v>
      </c>
      <c r="H105" s="1" t="s">
        <v>131</v>
      </c>
      <c r="I105" s="28"/>
      <c r="K105" s="51"/>
    </row>
    <row r="106" spans="1:11">
      <c r="A106" s="33"/>
      <c r="B106" s="14"/>
      <c r="C106" s="38" t="s">
        <v>129</v>
      </c>
      <c r="D106" s="23"/>
      <c r="E106" s="23"/>
      <c r="F106" s="23"/>
      <c r="G106" s="23"/>
      <c r="H106" s="23" t="s">
        <v>133</v>
      </c>
      <c r="I106" s="29"/>
      <c r="J106" s="23"/>
      <c r="K106" s="58"/>
    </row>
    <row r="107" spans="1:11">
      <c r="A107" s="30"/>
      <c r="K107" s="51"/>
    </row>
    <row r="108" spans="1:11">
      <c r="A108" s="32" t="s">
        <v>135</v>
      </c>
      <c r="B108" s="41" t="s">
        <v>136</v>
      </c>
      <c r="C108" s="37" t="s">
        <v>160</v>
      </c>
      <c r="D108" s="26"/>
      <c r="E108" s="26"/>
      <c r="F108" s="26"/>
      <c r="G108" s="26"/>
      <c r="H108" s="26"/>
      <c r="I108" s="27"/>
      <c r="J108" s="26"/>
      <c r="K108" s="50"/>
    </row>
    <row r="109" spans="1:11">
      <c r="A109" s="30"/>
      <c r="B109" s="13"/>
      <c r="C109" s="35" t="s">
        <v>137</v>
      </c>
      <c r="I109" s="28"/>
      <c r="K109" s="51" t="s">
        <v>121</v>
      </c>
    </row>
    <row r="110" spans="1:11">
      <c r="A110" s="30"/>
      <c r="B110" s="13"/>
      <c r="C110" s="35" t="s">
        <v>138</v>
      </c>
      <c r="I110" s="28"/>
      <c r="K110" s="51" t="s">
        <v>121</v>
      </c>
    </row>
    <row r="111" spans="1:11">
      <c r="A111" s="33"/>
      <c r="B111" s="14"/>
      <c r="C111" s="38" t="s">
        <v>139</v>
      </c>
      <c r="D111" s="23"/>
      <c r="E111" s="23"/>
      <c r="F111" s="23"/>
      <c r="G111" s="23"/>
      <c r="H111" s="23"/>
      <c r="I111" s="29"/>
      <c r="J111" s="23"/>
      <c r="K111" s="58" t="s">
        <v>121</v>
      </c>
    </row>
    <row r="112" spans="1:11">
      <c r="A112" s="30"/>
      <c r="K112" s="51"/>
    </row>
    <row r="113" spans="1:11">
      <c r="A113" s="32" t="s">
        <v>140</v>
      </c>
      <c r="B113" s="41" t="s">
        <v>141</v>
      </c>
      <c r="C113" s="37" t="s">
        <v>142</v>
      </c>
      <c r="D113" s="26"/>
      <c r="E113" s="26"/>
      <c r="F113" s="26"/>
      <c r="G113" s="26"/>
      <c r="H113" s="26"/>
      <c r="I113" s="27"/>
      <c r="J113" s="26"/>
      <c r="K113" s="50" t="s">
        <v>121</v>
      </c>
    </row>
    <row r="114" spans="1:11">
      <c r="A114" s="30"/>
      <c r="B114" s="13"/>
      <c r="C114" s="35" t="s">
        <v>143</v>
      </c>
      <c r="I114" s="28"/>
      <c r="K114" s="51"/>
    </row>
    <row r="115" spans="1:11">
      <c r="A115" s="30"/>
      <c r="B115" s="13"/>
      <c r="C115" s="35" t="s">
        <v>144</v>
      </c>
      <c r="I115" s="28"/>
      <c r="K115" s="51"/>
    </row>
    <row r="116" spans="1:11">
      <c r="A116" s="33"/>
      <c r="B116" s="14"/>
      <c r="C116" s="38" t="s">
        <v>145</v>
      </c>
      <c r="D116" s="23"/>
      <c r="E116" s="23"/>
      <c r="F116" s="23" t="s">
        <v>146</v>
      </c>
      <c r="G116" s="23"/>
      <c r="H116" s="23"/>
      <c r="I116" s="29"/>
      <c r="J116" s="23"/>
      <c r="K116" s="58"/>
    </row>
    <row r="117" spans="1:11">
      <c r="A117" s="30"/>
      <c r="K117" s="51"/>
    </row>
  </sheetData>
  <mergeCells count="9">
    <mergeCell ref="C66:I66"/>
    <mergeCell ref="J66:K66"/>
    <mergeCell ref="G11:H11"/>
    <mergeCell ref="I3:J3"/>
    <mergeCell ref="A1:K1"/>
    <mergeCell ref="A60:K60"/>
    <mergeCell ref="I62:J62"/>
    <mergeCell ref="C7:I7"/>
    <mergeCell ref="J7:K7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59"/>
  <sheetViews>
    <sheetView showGridLines="0" tabSelected="1" topLeftCell="A18" zoomScaleNormal="100" zoomScaleSheetLayoutView="100" workbookViewId="0">
      <selection activeCell="C59" sqref="C59"/>
    </sheetView>
  </sheetViews>
  <sheetFormatPr defaultColWidth="9" defaultRowHeight="12"/>
  <cols>
    <col min="1" max="1" width="7.5703125" style="61" customWidth="1"/>
    <col min="2" max="2" width="7.7109375" style="61" customWidth="1"/>
    <col min="3" max="3" width="47.28515625" style="61" customWidth="1"/>
    <col min="4" max="4" width="10" style="61" customWidth="1"/>
    <col min="5" max="10" width="10.7109375" style="61" customWidth="1"/>
    <col min="11" max="11" width="9" style="61"/>
    <col min="12" max="12" width="12.7109375" style="61" customWidth="1"/>
    <col min="13" max="16384" width="9" style="61"/>
  </cols>
  <sheetData>
    <row r="3" spans="1:14" ht="20.25">
      <c r="D3" s="98"/>
      <c r="E3" s="80" t="s">
        <v>176</v>
      </c>
    </row>
    <row r="4" spans="1:14">
      <c r="E4" s="115" t="s">
        <v>219</v>
      </c>
    </row>
    <row r="6" spans="1:14">
      <c r="A6" s="63" t="s">
        <v>4</v>
      </c>
      <c r="B6" s="64"/>
      <c r="C6" s="65" t="s">
        <v>182</v>
      </c>
      <c r="D6" s="110" t="s">
        <v>170</v>
      </c>
      <c r="E6" s="65"/>
      <c r="F6" s="65"/>
      <c r="G6" s="65"/>
      <c r="H6" s="66"/>
      <c r="I6" s="93" t="s">
        <v>164</v>
      </c>
      <c r="J6" s="105" t="s">
        <v>208</v>
      </c>
      <c r="K6" s="67"/>
      <c r="L6" s="68"/>
    </row>
    <row r="7" spans="1:14">
      <c r="A7" s="69"/>
      <c r="B7" s="70"/>
      <c r="C7" s="94" t="s">
        <v>183</v>
      </c>
      <c r="D7" s="94"/>
      <c r="E7" s="94"/>
      <c r="F7" s="94"/>
      <c r="G7" s="94"/>
      <c r="H7" s="95"/>
      <c r="I7" s="96" t="s">
        <v>177</v>
      </c>
      <c r="J7" s="106"/>
      <c r="K7" s="67"/>
      <c r="L7" s="68"/>
    </row>
    <row r="8" spans="1:14">
      <c r="A8" s="69"/>
      <c r="B8" s="70"/>
      <c r="C8" s="71" t="s">
        <v>184</v>
      </c>
      <c r="D8" s="71"/>
      <c r="E8" s="71"/>
      <c r="F8" s="71"/>
      <c r="G8" s="71"/>
      <c r="H8" s="72"/>
      <c r="I8" s="72"/>
      <c r="J8" s="73"/>
      <c r="K8" s="74"/>
      <c r="L8" s="74"/>
    </row>
    <row r="9" spans="1:14">
      <c r="A9" s="107" t="s">
        <v>5</v>
      </c>
      <c r="B9" s="108"/>
      <c r="C9" s="109">
        <v>22423</v>
      </c>
      <c r="D9" s="75"/>
      <c r="E9" s="75"/>
      <c r="F9" s="75"/>
      <c r="G9" s="75"/>
      <c r="H9" s="76"/>
      <c r="I9" s="92" t="s">
        <v>69</v>
      </c>
      <c r="J9" s="77">
        <v>1</v>
      </c>
      <c r="K9" s="78"/>
      <c r="L9" s="79"/>
    </row>
    <row r="10" spans="1:14">
      <c r="J10" s="62"/>
    </row>
    <row r="11" spans="1:14">
      <c r="J11" s="62"/>
    </row>
    <row r="12" spans="1:14">
      <c r="A12" s="87" t="s">
        <v>163</v>
      </c>
      <c r="B12" s="84" t="s">
        <v>161</v>
      </c>
      <c r="C12" s="84"/>
      <c r="D12" s="87" t="s">
        <v>169</v>
      </c>
      <c r="E12" s="87" t="s">
        <v>166</v>
      </c>
      <c r="F12" s="87" t="s">
        <v>172</v>
      </c>
      <c r="G12" s="87" t="s">
        <v>173</v>
      </c>
      <c r="H12" s="87" t="s">
        <v>165</v>
      </c>
      <c r="I12" s="87" t="s">
        <v>167</v>
      </c>
      <c r="J12" s="87" t="s">
        <v>168</v>
      </c>
    </row>
    <row r="13" spans="1:14">
      <c r="A13" s="88" t="s">
        <v>162</v>
      </c>
      <c r="B13" s="83"/>
      <c r="C13" s="86"/>
      <c r="D13" s="88"/>
      <c r="E13" s="88"/>
      <c r="F13" s="88"/>
      <c r="G13" s="88"/>
      <c r="H13" s="88"/>
      <c r="I13" s="88"/>
      <c r="J13" s="89"/>
    </row>
    <row r="14" spans="1:14">
      <c r="A14" s="90"/>
      <c r="B14" s="112" t="s">
        <v>205</v>
      </c>
      <c r="C14" s="85"/>
      <c r="D14" s="90"/>
      <c r="E14" s="90"/>
      <c r="F14" s="90"/>
      <c r="G14" s="90"/>
      <c r="H14" s="90"/>
      <c r="I14" s="90"/>
      <c r="J14" s="91"/>
      <c r="M14" s="101"/>
      <c r="N14" s="103"/>
    </row>
    <row r="15" spans="1:14">
      <c r="A15" s="90"/>
      <c r="B15" s="82" t="s">
        <v>212</v>
      </c>
      <c r="C15" s="85"/>
      <c r="D15" s="90" t="s">
        <v>204</v>
      </c>
      <c r="E15" s="90" t="s">
        <v>208</v>
      </c>
      <c r="F15" s="90" t="s">
        <v>181</v>
      </c>
      <c r="G15" s="113"/>
      <c r="H15" s="90"/>
      <c r="I15" s="90"/>
      <c r="J15" s="91"/>
      <c r="M15" s="101"/>
      <c r="N15" s="103"/>
    </row>
    <row r="16" spans="1:14">
      <c r="A16" s="90" t="s">
        <v>185</v>
      </c>
      <c r="B16" s="97" t="s">
        <v>171</v>
      </c>
      <c r="C16" s="85"/>
      <c r="D16" s="90" t="s">
        <v>204</v>
      </c>
      <c r="E16" s="90" t="s">
        <v>208</v>
      </c>
      <c r="F16" s="102" t="s">
        <v>180</v>
      </c>
      <c r="G16" s="100" t="s">
        <v>179</v>
      </c>
      <c r="H16" s="90"/>
      <c r="I16" s="90"/>
      <c r="J16" s="91"/>
      <c r="M16" s="101"/>
      <c r="N16" s="103"/>
    </row>
    <row r="17" spans="1:14">
      <c r="A17" s="90" t="s">
        <v>186</v>
      </c>
      <c r="B17" s="97" t="s">
        <v>194</v>
      </c>
      <c r="C17" s="85"/>
      <c r="D17" s="90" t="s">
        <v>204</v>
      </c>
      <c r="E17" s="90" t="s">
        <v>208</v>
      </c>
      <c r="F17" s="102" t="s">
        <v>174</v>
      </c>
      <c r="G17" s="100" t="s">
        <v>178</v>
      </c>
      <c r="H17" s="90"/>
      <c r="I17" s="90"/>
      <c r="J17" s="91"/>
      <c r="M17" s="99"/>
      <c r="N17" s="100"/>
    </row>
    <row r="18" spans="1:14">
      <c r="A18" s="90" t="s">
        <v>187</v>
      </c>
      <c r="B18" s="97" t="s">
        <v>193</v>
      </c>
      <c r="C18" s="85"/>
      <c r="D18" s="90" t="s">
        <v>204</v>
      </c>
      <c r="E18" s="90" t="s">
        <v>208</v>
      </c>
      <c r="F18" s="102" t="s">
        <v>174</v>
      </c>
      <c r="G18" s="100" t="s">
        <v>178</v>
      </c>
      <c r="H18" s="90"/>
      <c r="I18" s="90"/>
      <c r="J18" s="91"/>
      <c r="M18" s="99"/>
      <c r="N18" s="100"/>
    </row>
    <row r="19" spans="1:14">
      <c r="A19" s="90" t="s">
        <v>188</v>
      </c>
      <c r="B19" s="97" t="s">
        <v>201</v>
      </c>
      <c r="C19" s="104"/>
      <c r="D19" s="90" t="s">
        <v>204</v>
      </c>
      <c r="E19" s="90" t="s">
        <v>208</v>
      </c>
      <c r="F19" s="102" t="s">
        <v>174</v>
      </c>
      <c r="G19" s="100" t="s">
        <v>178</v>
      </c>
      <c r="H19" s="90"/>
      <c r="I19" s="90"/>
      <c r="J19" s="91"/>
      <c r="M19" s="99"/>
      <c r="N19" s="100"/>
    </row>
    <row r="20" spans="1:14">
      <c r="A20" s="90" t="s">
        <v>189</v>
      </c>
      <c r="B20" s="97" t="s">
        <v>195</v>
      </c>
      <c r="C20" s="85"/>
      <c r="D20" s="90" t="s">
        <v>204</v>
      </c>
      <c r="E20" s="90" t="s">
        <v>208</v>
      </c>
      <c r="F20" s="102" t="s">
        <v>199</v>
      </c>
      <c r="G20" s="100" t="s">
        <v>179</v>
      </c>
      <c r="H20" s="90"/>
      <c r="I20" s="90"/>
      <c r="J20" s="91"/>
      <c r="M20" s="99"/>
      <c r="N20" s="100"/>
    </row>
    <row r="21" spans="1:14">
      <c r="A21" s="90" t="s">
        <v>190</v>
      </c>
      <c r="B21" s="111" t="s">
        <v>196</v>
      </c>
      <c r="C21" s="62"/>
      <c r="D21" s="90" t="s">
        <v>204</v>
      </c>
      <c r="E21" s="90" t="s">
        <v>208</v>
      </c>
      <c r="F21" s="102" t="s">
        <v>199</v>
      </c>
      <c r="G21" s="100" t="s">
        <v>179</v>
      </c>
      <c r="H21" s="90"/>
      <c r="I21" s="90"/>
      <c r="J21" s="91"/>
      <c r="M21" s="99"/>
      <c r="N21" s="100"/>
    </row>
    <row r="22" spans="1:14">
      <c r="A22" s="90" t="s">
        <v>191</v>
      </c>
      <c r="B22" s="97" t="s">
        <v>197</v>
      </c>
      <c r="C22" s="85"/>
      <c r="D22" s="90" t="s">
        <v>204</v>
      </c>
      <c r="E22" s="90" t="s">
        <v>208</v>
      </c>
      <c r="F22" s="102" t="s">
        <v>200</v>
      </c>
      <c r="G22" s="100" t="s">
        <v>179</v>
      </c>
      <c r="H22" s="90"/>
      <c r="I22" s="90"/>
      <c r="J22" s="91"/>
      <c r="M22" s="99"/>
      <c r="N22" s="100"/>
    </row>
    <row r="23" spans="1:14">
      <c r="A23" s="90" t="s">
        <v>192</v>
      </c>
      <c r="B23" s="97" t="s">
        <v>206</v>
      </c>
      <c r="C23" s="85"/>
      <c r="D23" s="90" t="s">
        <v>204</v>
      </c>
      <c r="E23" s="90" t="s">
        <v>208</v>
      </c>
      <c r="F23" s="102" t="s">
        <v>209</v>
      </c>
      <c r="G23" s="100" t="s">
        <v>175</v>
      </c>
      <c r="H23" s="90"/>
      <c r="I23" s="90"/>
      <c r="J23" s="91"/>
      <c r="M23" s="99"/>
      <c r="N23" s="100"/>
    </row>
    <row r="24" spans="1:14">
      <c r="A24" s="90" t="s">
        <v>202</v>
      </c>
      <c r="B24" s="97" t="s">
        <v>207</v>
      </c>
      <c r="C24" s="85"/>
      <c r="D24" s="90" t="s">
        <v>204</v>
      </c>
      <c r="E24" s="90" t="s">
        <v>208</v>
      </c>
      <c r="F24" s="102" t="s">
        <v>174</v>
      </c>
      <c r="G24" s="100" t="s">
        <v>175</v>
      </c>
      <c r="H24" s="90"/>
      <c r="I24" s="90"/>
      <c r="J24" s="91"/>
      <c r="M24" s="99"/>
      <c r="N24" s="100"/>
    </row>
    <row r="25" spans="1:14">
      <c r="A25" s="90" t="s">
        <v>203</v>
      </c>
      <c r="B25" s="97" t="s">
        <v>198</v>
      </c>
      <c r="C25" s="85"/>
      <c r="D25" s="90" t="s">
        <v>204</v>
      </c>
      <c r="E25" s="90" t="s">
        <v>208</v>
      </c>
      <c r="F25" s="102" t="s">
        <v>181</v>
      </c>
      <c r="G25" s="100" t="s">
        <v>179</v>
      </c>
      <c r="H25" s="90"/>
      <c r="I25" s="90"/>
      <c r="J25" s="91"/>
      <c r="M25" s="99"/>
      <c r="N25" s="100"/>
    </row>
    <row r="26" spans="1:14">
      <c r="A26" s="90"/>
      <c r="B26" s="97"/>
      <c r="C26" s="85"/>
      <c r="D26" s="90"/>
      <c r="E26" s="90"/>
      <c r="F26" s="102"/>
      <c r="G26" s="100"/>
      <c r="H26" s="90"/>
      <c r="I26" s="90"/>
      <c r="J26" s="91"/>
      <c r="M26" s="99"/>
      <c r="N26" s="100"/>
    </row>
    <row r="27" spans="1:14">
      <c r="A27" s="90"/>
      <c r="B27" s="97"/>
      <c r="C27" s="85"/>
      <c r="D27" s="90"/>
      <c r="E27" s="90"/>
      <c r="F27" s="102"/>
      <c r="G27" s="100"/>
      <c r="H27" s="90"/>
      <c r="I27" s="90"/>
      <c r="J27" s="91"/>
      <c r="M27" s="99"/>
      <c r="N27" s="100"/>
    </row>
    <row r="28" spans="1:14">
      <c r="A28" s="90"/>
      <c r="B28" s="114" t="s">
        <v>210</v>
      </c>
      <c r="C28" s="85"/>
      <c r="D28" s="90"/>
      <c r="E28" s="90"/>
      <c r="F28" s="102"/>
      <c r="G28" s="100"/>
      <c r="H28" s="90"/>
      <c r="I28" s="90"/>
      <c r="J28" s="91"/>
      <c r="M28" s="99"/>
      <c r="N28" s="100"/>
    </row>
    <row r="29" spans="1:14">
      <c r="A29" s="90"/>
      <c r="B29" s="97" t="s">
        <v>221</v>
      </c>
      <c r="C29" s="85"/>
      <c r="D29" s="90" t="s">
        <v>204</v>
      </c>
      <c r="E29" s="90" t="s">
        <v>208</v>
      </c>
      <c r="F29" s="102" t="s">
        <v>181</v>
      </c>
      <c r="G29" s="100"/>
      <c r="H29" s="90"/>
      <c r="I29" s="90"/>
      <c r="J29" s="91"/>
      <c r="M29" s="99"/>
      <c r="N29" s="100"/>
    </row>
    <row r="30" spans="1:14">
      <c r="A30" s="90" t="s">
        <v>222</v>
      </c>
      <c r="B30" s="97" t="s">
        <v>220</v>
      </c>
      <c r="C30" s="85"/>
      <c r="D30" s="90" t="s">
        <v>204</v>
      </c>
      <c r="E30" s="90" t="s">
        <v>208</v>
      </c>
      <c r="F30" s="102" t="s">
        <v>174</v>
      </c>
      <c r="G30" s="100" t="s">
        <v>223</v>
      </c>
      <c r="H30" s="90"/>
      <c r="I30" s="90"/>
      <c r="J30" s="91"/>
      <c r="M30" s="99"/>
      <c r="N30" s="100"/>
    </row>
    <row r="31" spans="1:14">
      <c r="A31" s="90" t="s">
        <v>224</v>
      </c>
      <c r="B31" s="97" t="s">
        <v>225</v>
      </c>
      <c r="C31" s="85"/>
      <c r="D31" s="90" t="s">
        <v>204</v>
      </c>
      <c r="E31" s="90" t="s">
        <v>208</v>
      </c>
      <c r="F31" s="102" t="s">
        <v>174</v>
      </c>
      <c r="G31" s="100" t="s">
        <v>223</v>
      </c>
      <c r="H31" s="90"/>
      <c r="I31" s="90"/>
      <c r="J31" s="91"/>
      <c r="M31" s="99"/>
      <c r="N31" s="100"/>
    </row>
    <row r="32" spans="1:14">
      <c r="A32" s="90"/>
      <c r="B32" s="97" t="s">
        <v>226</v>
      </c>
      <c r="C32" s="85"/>
      <c r="D32" s="90" t="s">
        <v>204</v>
      </c>
      <c r="E32" s="90" t="s">
        <v>227</v>
      </c>
      <c r="F32" s="102" t="s">
        <v>181</v>
      </c>
      <c r="G32" s="100"/>
      <c r="H32" s="90"/>
      <c r="I32" s="90"/>
      <c r="J32" s="91"/>
      <c r="M32" s="99"/>
      <c r="N32" s="100"/>
    </row>
    <row r="33" spans="1:14">
      <c r="A33" s="90"/>
      <c r="B33" s="97"/>
      <c r="C33" s="85"/>
      <c r="D33" s="90"/>
      <c r="E33" s="90"/>
      <c r="F33" s="102"/>
      <c r="G33" s="100"/>
      <c r="H33" s="90"/>
      <c r="I33" s="90"/>
      <c r="J33" s="91"/>
      <c r="M33" s="99"/>
      <c r="N33" s="100"/>
    </row>
    <row r="34" spans="1:14">
      <c r="A34" s="90"/>
      <c r="B34" s="97"/>
      <c r="C34" s="85"/>
      <c r="D34" s="90"/>
      <c r="E34" s="90"/>
      <c r="F34" s="102"/>
      <c r="G34" s="100"/>
      <c r="H34" s="90"/>
      <c r="I34" s="90"/>
      <c r="J34" s="91"/>
      <c r="M34" s="99"/>
      <c r="N34" s="100"/>
    </row>
    <row r="35" spans="1:14">
      <c r="A35" s="90"/>
      <c r="B35" s="114" t="s">
        <v>211</v>
      </c>
      <c r="C35" s="85"/>
      <c r="D35" s="90"/>
      <c r="E35" s="90"/>
      <c r="F35" s="102"/>
      <c r="G35" s="100"/>
      <c r="H35" s="90"/>
      <c r="I35" s="90"/>
      <c r="J35" s="91"/>
      <c r="M35" s="99"/>
      <c r="N35" s="100"/>
    </row>
    <row r="36" spans="1:14">
      <c r="A36" s="90"/>
      <c r="B36" s="82" t="s">
        <v>228</v>
      </c>
      <c r="C36" s="85"/>
      <c r="D36" s="90" t="s">
        <v>204</v>
      </c>
      <c r="E36" s="90" t="s">
        <v>208</v>
      </c>
      <c r="F36" s="90" t="s">
        <v>181</v>
      </c>
      <c r="G36" s="100"/>
      <c r="H36" s="90"/>
      <c r="I36" s="90"/>
      <c r="J36" s="91"/>
      <c r="M36" s="99"/>
      <c r="N36" s="100"/>
    </row>
    <row r="37" spans="1:14">
      <c r="A37" s="90"/>
      <c r="B37" s="82" t="s">
        <v>238</v>
      </c>
      <c r="C37" s="85"/>
      <c r="D37" s="90" t="s">
        <v>204</v>
      </c>
      <c r="E37" s="90" t="s">
        <v>208</v>
      </c>
      <c r="F37" s="90" t="s">
        <v>181</v>
      </c>
      <c r="G37" s="100"/>
      <c r="H37" s="90"/>
      <c r="I37" s="90"/>
      <c r="J37" s="91"/>
      <c r="M37" s="99"/>
      <c r="N37" s="100"/>
    </row>
    <row r="38" spans="1:14">
      <c r="A38" s="90"/>
      <c r="B38" s="82"/>
      <c r="C38" s="85"/>
      <c r="D38" s="90"/>
      <c r="E38" s="90"/>
      <c r="F38" s="90"/>
      <c r="G38" s="100"/>
      <c r="H38" s="90"/>
      <c r="I38" s="90"/>
      <c r="J38" s="91"/>
      <c r="M38" s="99"/>
      <c r="N38" s="100"/>
    </row>
    <row r="39" spans="1:14" s="134" customFormat="1">
      <c r="A39" s="128" t="s">
        <v>242</v>
      </c>
      <c r="B39" s="129" t="s">
        <v>243</v>
      </c>
      <c r="C39" s="130"/>
      <c r="D39" s="128" t="s">
        <v>204</v>
      </c>
      <c r="E39" s="128" t="s">
        <v>208</v>
      </c>
      <c r="F39" s="131" t="s">
        <v>174</v>
      </c>
      <c r="G39" s="132" t="s">
        <v>178</v>
      </c>
      <c r="H39" s="128"/>
      <c r="I39" s="128"/>
      <c r="J39" s="133"/>
      <c r="M39" s="135"/>
      <c r="N39" s="132"/>
    </row>
    <row r="40" spans="1:14" s="134" customFormat="1">
      <c r="A40" s="128" t="s">
        <v>229</v>
      </c>
      <c r="B40" s="129" t="s">
        <v>244</v>
      </c>
      <c r="C40" s="130"/>
      <c r="D40" s="128" t="s">
        <v>204</v>
      </c>
      <c r="E40" s="128" t="s">
        <v>208</v>
      </c>
      <c r="F40" s="131" t="s">
        <v>174</v>
      </c>
      <c r="G40" s="132" t="s">
        <v>178</v>
      </c>
      <c r="H40" s="128"/>
      <c r="I40" s="128"/>
      <c r="J40" s="133"/>
      <c r="M40" s="135"/>
      <c r="N40" s="132"/>
    </row>
    <row r="41" spans="1:14" s="134" customFormat="1">
      <c r="A41" s="128" t="s">
        <v>230</v>
      </c>
      <c r="B41" s="129" t="s">
        <v>245</v>
      </c>
      <c r="C41" s="130"/>
      <c r="D41" s="128" t="s">
        <v>204</v>
      </c>
      <c r="E41" s="128" t="s">
        <v>208</v>
      </c>
      <c r="F41" s="131" t="s">
        <v>174</v>
      </c>
      <c r="G41" s="132" t="s">
        <v>178</v>
      </c>
      <c r="H41" s="128"/>
      <c r="I41" s="128"/>
      <c r="J41" s="133"/>
      <c r="M41" s="135"/>
      <c r="N41" s="132"/>
    </row>
    <row r="42" spans="1:14" s="134" customFormat="1">
      <c r="A42" s="128"/>
      <c r="B42" s="129"/>
      <c r="C42" s="130"/>
      <c r="D42" s="128"/>
      <c r="E42" s="128"/>
      <c r="F42" s="128"/>
      <c r="G42" s="128"/>
      <c r="H42" s="128"/>
      <c r="I42" s="128"/>
      <c r="J42" s="133"/>
      <c r="M42" s="135"/>
      <c r="N42" s="132"/>
    </row>
    <row r="43" spans="1:14" s="134" customFormat="1">
      <c r="A43" s="128" t="s">
        <v>248</v>
      </c>
      <c r="B43" s="129" t="s">
        <v>232</v>
      </c>
      <c r="C43" s="130"/>
      <c r="D43" s="128" t="s">
        <v>204</v>
      </c>
      <c r="E43" s="128" t="s">
        <v>208</v>
      </c>
      <c r="F43" s="131" t="s">
        <v>174</v>
      </c>
      <c r="G43" s="132" t="s">
        <v>178</v>
      </c>
      <c r="H43" s="128"/>
      <c r="I43" s="128"/>
      <c r="J43" s="133"/>
    </row>
    <row r="44" spans="1:14" s="134" customFormat="1">
      <c r="A44" s="128" t="s">
        <v>213</v>
      </c>
      <c r="B44" s="129" t="s">
        <v>233</v>
      </c>
      <c r="C44" s="130"/>
      <c r="D44" s="128" t="s">
        <v>204</v>
      </c>
      <c r="E44" s="128" t="s">
        <v>208</v>
      </c>
      <c r="F44" s="131" t="s">
        <v>174</v>
      </c>
      <c r="G44" s="132" t="s">
        <v>178</v>
      </c>
      <c r="H44" s="128"/>
      <c r="I44" s="128"/>
      <c r="J44" s="133"/>
    </row>
    <row r="45" spans="1:14" s="134" customFormat="1">
      <c r="A45" s="128" t="s">
        <v>231</v>
      </c>
      <c r="B45" s="129" t="s">
        <v>249</v>
      </c>
      <c r="C45" s="130"/>
      <c r="D45" s="128" t="s">
        <v>204</v>
      </c>
      <c r="E45" s="128" t="s">
        <v>208</v>
      </c>
      <c r="F45" s="131" t="s">
        <v>174</v>
      </c>
      <c r="G45" s="132" t="s">
        <v>178</v>
      </c>
      <c r="H45" s="128"/>
      <c r="I45" s="128"/>
      <c r="J45" s="133"/>
    </row>
    <row r="46" spans="1:14" s="134" customFormat="1">
      <c r="A46" s="128"/>
      <c r="B46" s="129"/>
      <c r="C46" s="130"/>
      <c r="D46" s="128"/>
      <c r="E46" s="128"/>
      <c r="F46" s="128"/>
      <c r="G46" s="128"/>
      <c r="H46" s="128"/>
      <c r="I46" s="128"/>
      <c r="J46" s="133"/>
    </row>
    <row r="47" spans="1:14" s="134" customFormat="1">
      <c r="A47" s="128" t="s">
        <v>246</v>
      </c>
      <c r="B47" s="129" t="s">
        <v>217</v>
      </c>
      <c r="C47" s="130"/>
      <c r="D47" s="128" t="s">
        <v>204</v>
      </c>
      <c r="E47" s="128" t="s">
        <v>208</v>
      </c>
      <c r="F47" s="131" t="s">
        <v>174</v>
      </c>
      <c r="G47" s="132" t="s">
        <v>178</v>
      </c>
      <c r="H47" s="128"/>
      <c r="I47" s="128"/>
      <c r="J47" s="133"/>
    </row>
    <row r="48" spans="1:14" s="134" customFormat="1">
      <c r="A48" s="128" t="s">
        <v>214</v>
      </c>
      <c r="B48" s="129" t="s">
        <v>218</v>
      </c>
      <c r="C48" s="130"/>
      <c r="D48" s="128" t="s">
        <v>204</v>
      </c>
      <c r="E48" s="128" t="s">
        <v>208</v>
      </c>
      <c r="F48" s="131" t="s">
        <v>174</v>
      </c>
      <c r="G48" s="132" t="s">
        <v>178</v>
      </c>
      <c r="H48" s="128"/>
      <c r="I48" s="128"/>
      <c r="J48" s="133"/>
    </row>
    <row r="49" spans="1:10" s="134" customFormat="1">
      <c r="A49" s="128" t="s">
        <v>215</v>
      </c>
      <c r="B49" s="129" t="s">
        <v>247</v>
      </c>
      <c r="C49" s="130"/>
      <c r="D49" s="128" t="s">
        <v>204</v>
      </c>
      <c r="E49" s="128" t="s">
        <v>208</v>
      </c>
      <c r="F49" s="131" t="s">
        <v>174</v>
      </c>
      <c r="G49" s="132" t="s">
        <v>178</v>
      </c>
      <c r="H49" s="128"/>
      <c r="I49" s="128"/>
      <c r="J49" s="133"/>
    </row>
    <row r="50" spans="1:10" s="134" customFormat="1">
      <c r="A50" s="128"/>
      <c r="B50" s="129"/>
      <c r="C50" s="130"/>
      <c r="D50" s="128"/>
      <c r="E50" s="128"/>
      <c r="F50" s="128"/>
      <c r="G50" s="128"/>
      <c r="H50" s="128"/>
      <c r="I50" s="128"/>
      <c r="J50" s="133"/>
    </row>
    <row r="51" spans="1:10" s="134" customFormat="1">
      <c r="A51" s="128" t="s">
        <v>239</v>
      </c>
      <c r="B51" s="129" t="s">
        <v>240</v>
      </c>
      <c r="C51" s="130"/>
      <c r="D51" s="128" t="s">
        <v>204</v>
      </c>
      <c r="E51" s="128" t="s">
        <v>208</v>
      </c>
      <c r="F51" s="131" t="s">
        <v>174</v>
      </c>
      <c r="G51" s="132" t="s">
        <v>178</v>
      </c>
      <c r="H51" s="128"/>
      <c r="I51" s="128"/>
      <c r="J51" s="133"/>
    </row>
    <row r="52" spans="1:10" s="134" customFormat="1">
      <c r="A52" s="128" t="s">
        <v>216</v>
      </c>
      <c r="B52" s="129" t="s">
        <v>241</v>
      </c>
      <c r="C52" s="130"/>
      <c r="D52" s="128" t="s">
        <v>204</v>
      </c>
      <c r="E52" s="128" t="s">
        <v>208</v>
      </c>
      <c r="F52" s="131" t="s">
        <v>174</v>
      </c>
      <c r="G52" s="132" t="s">
        <v>178</v>
      </c>
      <c r="H52" s="128"/>
      <c r="I52" s="128"/>
      <c r="J52" s="133"/>
    </row>
    <row r="53" spans="1:10">
      <c r="A53" s="90"/>
      <c r="B53" s="82"/>
      <c r="C53" s="85"/>
      <c r="D53" s="90"/>
      <c r="E53" s="90"/>
      <c r="F53" s="90"/>
      <c r="G53" s="90"/>
      <c r="H53" s="90"/>
      <c r="I53" s="90"/>
      <c r="J53" s="91"/>
    </row>
    <row r="54" spans="1:10">
      <c r="A54" s="90" t="s">
        <v>234</v>
      </c>
      <c r="B54" s="82" t="s">
        <v>236</v>
      </c>
      <c r="C54" s="85"/>
      <c r="D54" s="90" t="s">
        <v>204</v>
      </c>
      <c r="E54" s="90" t="s">
        <v>208</v>
      </c>
      <c r="F54" s="102" t="s">
        <v>174</v>
      </c>
      <c r="G54" s="100" t="s">
        <v>178</v>
      </c>
      <c r="H54" s="90"/>
      <c r="I54" s="90"/>
      <c r="J54" s="91"/>
    </row>
    <row r="55" spans="1:10">
      <c r="A55" s="90" t="s">
        <v>235</v>
      </c>
      <c r="B55" s="82" t="s">
        <v>237</v>
      </c>
      <c r="C55" s="85"/>
      <c r="D55" s="90" t="s">
        <v>204</v>
      </c>
      <c r="E55" s="90" t="s">
        <v>208</v>
      </c>
      <c r="F55" s="102" t="s">
        <v>174</v>
      </c>
      <c r="G55" s="100" t="s">
        <v>178</v>
      </c>
      <c r="H55" s="90"/>
      <c r="I55" s="90"/>
      <c r="J55" s="91"/>
    </row>
    <row r="56" spans="1:10">
      <c r="A56" s="88"/>
      <c r="B56" s="83"/>
      <c r="C56" s="86"/>
      <c r="D56" s="88"/>
      <c r="E56" s="88"/>
      <c r="F56" s="116"/>
      <c r="G56" s="117"/>
      <c r="H56" s="88"/>
      <c r="I56" s="88"/>
      <c r="J56" s="89"/>
    </row>
    <row r="57" spans="1:10">
      <c r="A57" s="113"/>
      <c r="B57" s="81"/>
      <c r="C57" s="81"/>
      <c r="D57" s="113"/>
      <c r="E57" s="113"/>
      <c r="F57" s="101"/>
      <c r="G57" s="100"/>
      <c r="H57" s="113"/>
      <c r="I57" s="113"/>
      <c r="J57" s="115"/>
    </row>
    <row r="58" spans="1:10">
      <c r="A58" s="81"/>
      <c r="B58" s="81"/>
      <c r="C58" s="81"/>
      <c r="D58" s="81"/>
      <c r="E58" s="81"/>
      <c r="F58" s="81"/>
      <c r="G58" s="81"/>
      <c r="H58" s="81"/>
      <c r="I58" s="81"/>
    </row>
    <row r="59" spans="1:10">
      <c r="A59" s="81"/>
      <c r="B59" s="81"/>
      <c r="C59" s="81"/>
      <c r="D59" s="81"/>
      <c r="E59" s="81"/>
      <c r="F59" s="81"/>
      <c r="G59" s="81"/>
      <c r="H59" s="81"/>
      <c r="I59" s="81"/>
    </row>
  </sheetData>
  <phoneticPr fontId="0" type="noConversion"/>
  <printOptions horizontalCentered="1"/>
  <pageMargins left="0.59055118110236227" right="0.59055118110236227" top="0.78740157480314965" bottom="0.59" header="0.51181102362204722" footer="0.25"/>
  <pageSetup paperSize="8" orientation="portrait" r:id="rId1"/>
  <headerFooter alignWithMargins="0">
    <oddFooter xml:space="preserve">&amp;L&amp;8Bouwmanagement/-advies
SLUISENDIJK 7, 3274 BM HEINENOORD&amp;R&amp;8TEL. 06 - 51 33 03 78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BB05F539139243A4759106E6CB038F" ma:contentTypeVersion="27" ma:contentTypeDescription="Een nieuw document maken." ma:contentTypeScope="" ma:versionID="f89086be90c4d4ed5b18bc9539a79e26">
  <xsd:schema xmlns:xsd="http://www.w3.org/2001/XMLSchema" xmlns:xs="http://www.w3.org/2001/XMLSchema" xmlns:p="http://schemas.microsoft.com/office/2006/metadata/properties" xmlns:ns2="f010c9d4-c6de-4b6d-a714-4e6dd885ae22" xmlns:ns3="167ae305-701a-45ed-b91b-ea432eebf984" xmlns:ns4="fab21630-7767-475b-8862-f7488e7b68ec" xmlns:ns5="bd7628d8-202b-4508-8926-4c5bedcaa9f3" targetNamespace="http://schemas.microsoft.com/office/2006/metadata/properties" ma:root="true" ma:fieldsID="b230b07111002513ce2aaf4c80a207bb" ns2:_="" ns3:_="" ns4:_="" ns5:_="">
    <xsd:import namespace="f010c9d4-c6de-4b6d-a714-4e6dd885ae22"/>
    <xsd:import namespace="167ae305-701a-45ed-b91b-ea432eebf984"/>
    <xsd:import namespace="fab21630-7767-475b-8862-f7488e7b68ec"/>
    <xsd:import namespace="bd7628d8-202b-4508-8926-4c5bedcaa9f3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i21acf70dfcb43cdbdcdf6de34287ce8" minOccurs="0"/>
                <xsd:element ref="ns2:h739b80d2efb4d9aa4ac4308b4c3ae5d" minOccurs="0"/>
                <xsd:element ref="ns2:f0b654049c774e08b841ecb820242896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MediaServiceObjectDetectorVersions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0c9d4-c6de-4b6d-a714-4e6dd885ae2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f8f85a2c-04e5-4322-a3c7-5594aa62fbee}" ma:internalName="TaxCatchAll" ma:showField="CatchAllData" ma:web="f010c9d4-c6de-4b6d-a714-4e6dd885ae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f8f85a2c-04e5-4322-a3c7-5594aa62fbee}" ma:internalName="TaxCatchAllLabel" ma:readOnly="true" ma:showField="CatchAllDataLabel" ma:web="f010c9d4-c6de-4b6d-a714-4e6dd885ae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21acf70dfcb43cdbdcdf6de34287ce8" ma:index="10" ma:taxonomy="true" ma:internalName="i21acf70dfcb43cdbdcdf6de34287ce8" ma:taxonomyFieldName="Klant" ma:displayName="Klant" ma:default="" ma:fieldId="{221acf70-dfcb-43cd-bdcd-f6de34287ce8}" ma:sspId="5af9a27e-6af9-4508-9e16-7e3aca7a7fca" ma:termSetId="c855531f-8322-4768-b320-2e6d256c203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9b80d2efb4d9aa4ac4308b4c3ae5d" ma:index="12" ma:taxonomy="true" ma:internalName="h739b80d2efb4d9aa4ac4308b4c3ae5d" ma:taxonomyFieldName="Projectnummer" ma:displayName="Projectnummer" ma:readOnly="false" ma:default="" ma:fieldId="{1739b80d-2efb-4d9a-a4ac-4308b4c3ae5d}" ma:sspId="5af9a27e-6af9-4508-9e16-7e3aca7a7fca" ma:termSetId="c855531f-8322-4768-b320-2e6d256c203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0b654049c774e08b841ecb820242896" ma:index="14" nillable="true" ma:taxonomy="true" ma:internalName="f0b654049c774e08b841ecb820242896" ma:taxonomyFieldName="Document_x0020_Status" ma:displayName="Fase" ma:readOnly="false" ma:default="" ma:fieldId="{f0b65404-9c77-4e08-b841-ecb820242896}" ma:sspId="5af9a27e-6af9-4508-9e16-7e3aca7a7fca" ma:termSetId="31ef851f-5015-4acb-8fc8-604c75696c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ae305-701a-45ed-b91b-ea432eebf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21630-7767-475b-8862-f7488e7b68ec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28d8-202b-4508-8926-4c5bedcaa9f3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10c9d4-c6de-4b6d-a714-4e6dd885ae22">
      <Value>248</Value>
      <Value>249</Value>
    </TaxCatchAll>
    <h739b80d2efb4d9aa4ac4308b4c3ae5d xmlns="f010c9d4-c6de-4b6d-a714-4e6dd885ae2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 IKC Cadans</TermName>
          <TermId xmlns="http://schemas.microsoft.com/office/infopath/2007/PartnerControls">7e5b2035-f49a-4102-82c7-c89209704f8d</TermId>
        </TermInfo>
      </Terms>
    </h739b80d2efb4d9aa4ac4308b4c3ae5d>
    <f0b654049c774e08b841ecb820242896 xmlns="f010c9d4-c6de-4b6d-a714-4e6dd885ae22">
      <Terms xmlns="http://schemas.microsoft.com/office/infopath/2007/PartnerControls"/>
    </f0b654049c774e08b841ecb820242896>
    <i21acf70dfcb43cdbdcdf6de34287ce8 xmlns="f010c9d4-c6de-4b6d-a714-4e6dd885ae22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Lansingerland</TermName>
          <TermId xmlns="http://schemas.microsoft.com/office/infopath/2007/PartnerControls">027a37b2-09ae-4e48-aec7-ed1590cb7d45</TermId>
        </TermInfo>
      </Terms>
    </i21acf70dfcb43cdbdcdf6de34287ce8>
    <_dlc_DocId xmlns="f010c9d4-c6de-4b6d-a714-4e6dd885ae22">PD3MNEF6VZES-148679683-229947</_dlc_DocId>
    <_dlc_DocIdUrl xmlns="f010c9d4-c6de-4b6d-a714-4e6dd885ae22">
      <Url>https://rienksbouwmanagement.sharepoint.com/sites/klanten/gemeente lansingerland/_layouts/15/DocIdRedir.aspx?ID=PD3MNEF6VZES-148679683-229947</Url>
      <Description>PD3MNEF6VZES-148679683-229947</Description>
    </_dlc_DocIdUrl>
  </documentManagement>
</p:properties>
</file>

<file path=customXml/itemProps1.xml><?xml version="1.0" encoding="utf-8"?>
<ds:datastoreItem xmlns:ds="http://schemas.openxmlformats.org/officeDocument/2006/customXml" ds:itemID="{39EB97E5-565A-4A60-80CA-D8F615A83206}"/>
</file>

<file path=customXml/itemProps2.xml><?xml version="1.0" encoding="utf-8"?>
<ds:datastoreItem xmlns:ds="http://schemas.openxmlformats.org/officeDocument/2006/customXml" ds:itemID="{54AFBE37-1B66-4A0A-8E2A-47974CFD77BC}"/>
</file>

<file path=customXml/itemProps3.xml><?xml version="1.0" encoding="utf-8"?>
<ds:datastoreItem xmlns:ds="http://schemas.openxmlformats.org/officeDocument/2006/customXml" ds:itemID="{46D28793-085A-4F57-AA0C-680D5DE3FA5E}"/>
</file>

<file path=customXml/itemProps4.xml><?xml version="1.0" encoding="utf-8"?>
<ds:datastoreItem xmlns:ds="http://schemas.openxmlformats.org/officeDocument/2006/customXml" ds:itemID="{723DF683-143B-452D-95F8-64BE22403B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Checklist b.b.</vt:lpstr>
      <vt:lpstr>Ventilatie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 Ridderinkhof</cp:lastModifiedBy>
  <cp:lastPrinted>2023-11-30T15:15:10Z</cp:lastPrinted>
  <dcterms:created xsi:type="dcterms:W3CDTF">1996-11-27T13:48:17Z</dcterms:created>
  <dcterms:modified xsi:type="dcterms:W3CDTF">2023-12-01T12:05:26Z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0x01010015BB05F539139243A4759106E6CB038F</vt:lpwstr>
  </property>
  <property fmtid="{D5CDD505-2E9C-101B-9397-08002B2CF9AE}" pid="3" name="_dlc_DocIdItemGuid">
    <vt:lpwstr>706f5100-cc8d-46f0-b5db-b7e1d2c1c994</vt:lpwstr>
  </property>
  <property fmtid="{D5CDD505-2E9C-101B-9397-08002B2CF9AE}" pid="4" name="Klant">
    <vt:lpwstr>248;#Gemeente Lansingerland|027a37b2-09ae-4e48-aec7-ed1590cb7d45</vt:lpwstr>
  </property>
  <property fmtid="{D5CDD505-2E9C-101B-9397-08002B2CF9AE}" pid="5" name="Projectnummer">
    <vt:lpwstr>249;#aanbesteding IKC Cadans|7e5b2035-f49a-4102-82c7-c89209704f8d</vt:lpwstr>
  </property>
  <property fmtid="{D5CDD505-2E9C-101B-9397-08002B2CF9AE}" pid="6" name="Document Status">
    <vt:lpwstr/>
  </property>
</Properties>
</file>