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cizbeheer.sharepoint.com/sites/AfdelingTeamInkoop/Gedeelde documenten/General/Aanbestedingen/2023/CIO - EU Dataverbinding/2b. Gereed voor publicatie_Word en Excel/"/>
    </mc:Choice>
  </mc:AlternateContent>
  <xr:revisionPtr revIDLastSave="19" documentId="8_{774F970D-AE28-4CBF-BF27-C9978C9027C3}" xr6:coauthVersionLast="47" xr6:coauthVersionMax="47" xr10:uidLastSave="{2514B501-CD5F-4A79-8E6E-B040856C2A96}"/>
  <bookViews>
    <workbookView xWindow="1132" yWindow="5790" windowWidth="11918" windowHeight="7275" xr2:uid="{00000000-000D-0000-FFFF-FFFF00000000}"/>
  </bookViews>
  <sheets>
    <sheet name="Opmerkingen" sheetId="4" r:id="rId1"/>
    <sheet name="Prijzenblad" sheetId="3" r:id="rId2"/>
    <sheet name="Open begroting migratiekosten" sheetId="5" r:id="rId3"/>
  </sheets>
  <definedNames>
    <definedName name="_xlnm.Print_Area" localSheetId="2">'Open begroting migratiekosten'!$A$1:$E$40</definedName>
    <definedName name="_xlnm.Print_Area" localSheetId="0">Opmerkingen!$A$1:$E$10</definedName>
    <definedName name="_xlnm.Print_Area" localSheetId="1">Prijzenblad!$A$1:$K$66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44" i="3" l="1"/>
  <c r="C43" i="3"/>
  <c r="C42" i="3"/>
  <c r="C41" i="3"/>
  <c r="C26" i="5"/>
  <c r="G14" i="3" l="1"/>
  <c r="G13" i="3"/>
  <c r="G21" i="3"/>
  <c r="F44" i="3"/>
  <c r="F43" i="3"/>
  <c r="F42" i="3"/>
  <c r="J24" i="3"/>
  <c r="F41" i="3" s="1"/>
  <c r="E24" i="3"/>
  <c r="D50" i="3" s="1"/>
  <c r="G23" i="3"/>
  <c r="A51" i="3"/>
  <c r="G11" i="3"/>
  <c r="G12" i="3"/>
  <c r="G15" i="3"/>
  <c r="G16" i="3"/>
  <c r="G18" i="3"/>
  <c r="G19" i="3"/>
  <c r="G20" i="3"/>
  <c r="G22" i="3"/>
  <c r="F45" i="3" l="1"/>
  <c r="D51" i="3" s="1"/>
  <c r="F51" i="3" s="1"/>
  <c r="G24" i="3"/>
  <c r="I24" i="3" s="1"/>
  <c r="H24" i="3" l="1"/>
  <c r="D49" i="3"/>
  <c r="F49" i="3" s="1"/>
  <c r="F50" i="3"/>
  <c r="F5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Petra Nowee</author>
  </authors>
  <commentList>
    <comment ref="G9" authorId="0" shapeId="0" xr:uid="{00000000-0006-0000-0100-000002000000}">
      <text>
        <r>
          <rPr>
            <b/>
            <sz val="8"/>
            <color rgb="FF000000"/>
            <rFont val="Tahoma"/>
            <family val="2"/>
          </rPr>
          <t>CIZ:</t>
        </r>
        <r>
          <rPr>
            <sz val="8"/>
            <color rgb="FF000000"/>
            <rFont val="Tahoma"/>
            <family val="2"/>
          </rPr>
          <t xml:space="preserve">
</t>
        </r>
        <r>
          <rPr>
            <sz val="8"/>
            <color rgb="FF000000"/>
            <rFont val="Tahoma"/>
            <family val="2"/>
          </rPr>
          <t>Het eerste contractjaar start op de  ingangsdatum overeenkomst en loopt 12 kalendermaanden. Elk volgende contractjaar loopt steeds voor een aanlsuitende periode van 12 kalendermaanden.</t>
        </r>
      </text>
    </comment>
  </commentList>
</comments>
</file>

<file path=xl/sharedStrings.xml><?xml version="1.0" encoding="utf-8"?>
<sst xmlns="http://schemas.openxmlformats.org/spreadsheetml/2006/main" count="134" uniqueCount="95">
  <si>
    <t>Instructie invullen prijzenblad</t>
  </si>
  <si>
    <t>2. Prijzen zijn in euro's en op maximaal twee decimalen achter de komma. Prijzen zijn exclusief BTW, maar inclusief alle overige bijkomende kosten (zoals, maar dus niet beperkt tot administratieve kosten, reis- en transportkosten e.d.). Niet in de tarieven opgenomen kosten komen dus niet voor vergoeding in aanmerking.</t>
  </si>
  <si>
    <t>4. Inschrijver mag en zal bij het opstellen van zijn Inschrijving geen oneigenlijk gebruikmaken van de gunningssystematiek. Op straffe van ongeldigheid van de Inschrijving dienen de navolgende voorwaarden met betrekking tot de aangeboden prijzen in acht te worden genomen:
• Prijzen worden gegeven tot maximaal twee decimalen achter de komma;
• Inschrijvers moeten martkconforme en reële prijzen aanbieden;
• Een Inschrijving van € 0 - ook op onderdelen - is verboden;
• Inschrijvers mogen geen negatieve prijzen – ook niet op onderdelen – indienen.</t>
  </si>
  <si>
    <t>Aanvullende informatie ten aanzien van de dienstverlening</t>
  </si>
  <si>
    <t>Basis dienstverlening</t>
  </si>
  <si>
    <t>Plaats</t>
  </si>
  <si>
    <t>Adres</t>
  </si>
  <si>
    <t>eenmalige aansluitkosten</t>
  </si>
  <si>
    <t>maandtarief</t>
  </si>
  <si>
    <t>Huidige Corporate internet 2 (Bedrijfsnetwerk)</t>
  </si>
  <si>
    <t>Amsterdam</t>
  </si>
  <si>
    <t>Overschiestraat 55-57
1062 HN Amsterdam</t>
  </si>
  <si>
    <t>vierde etage</t>
  </si>
  <si>
    <t>Nijmegen</t>
  </si>
  <si>
    <t>Jonkerbosplein 52
6534 AB Nijmegen</t>
  </si>
  <si>
    <t>52 Degrees, tweede etage</t>
  </si>
  <si>
    <t>Rotterdam</t>
  </si>
  <si>
    <t>Marten Meesweg 91-121
3068 AV Rotterdam</t>
  </si>
  <si>
    <t>Alexanderpoort, vijfde etage</t>
  </si>
  <si>
    <t>Utrecht</t>
  </si>
  <si>
    <t>Orteliuslaan 1000
3528 BD Utrecht - Papendorp</t>
  </si>
  <si>
    <t>Courtyard building, tweede etage</t>
  </si>
  <si>
    <t>Zwolle</t>
  </si>
  <si>
    <t>Hanzelaan 236
8017 JJ Zwolle</t>
  </si>
  <si>
    <t>Le Carré, eerste etage</t>
  </si>
  <si>
    <t>Huidige Corporate internet 1 (Gastennetwerk)</t>
  </si>
  <si>
    <t>Staffelprijzen capaciteit: schaling, nieuwe locatie en verhuizing</t>
  </si>
  <si>
    <t>aangeboden staffel</t>
  </si>
  <si>
    <t>staffel inschrijver</t>
  </si>
  <si>
    <t>schaling</t>
  </si>
  <si>
    <t>minimale capaciteit</t>
  </si>
  <si>
    <t>maximale capaciteit</t>
  </si>
  <si>
    <t>eenmalige kosten capaciteit 1 trede hoger</t>
  </si>
  <si>
    <t>Corporate Internet</t>
  </si>
  <si>
    <t>Beoordelingskader</t>
  </si>
  <si>
    <t>TCO 3 jaar</t>
  </si>
  <si>
    <t>Berekening fictieve kostencomponent schaling, nieuwe locatie en verhuizing</t>
  </si>
  <si>
    <t>component</t>
  </si>
  <si>
    <t>gemiddelde kosten / gemiddeld tarief</t>
  </si>
  <si>
    <t>fictief aantal</t>
  </si>
  <si>
    <t>kosten obv fictief aantal</t>
  </si>
  <si>
    <t>Corporate internet Basis: aansluitkosten 1 trede hoger</t>
  </si>
  <si>
    <t>Corporate internet: eenmalige aansluitkosten</t>
  </si>
  <si>
    <t>Corporate internet: maandtarief</t>
  </si>
  <si>
    <t>Corporate internet: eenmalige kosten capaciteit 1 trede hoger</t>
  </si>
  <si>
    <t>Totale kosten fictieve kostencomponent schaling, nieuwe locatie en verhuizing</t>
  </si>
  <si>
    <t>Berekening totaalprijs</t>
  </si>
  <si>
    <t>prijs</t>
  </si>
  <si>
    <t>weging</t>
  </si>
  <si>
    <t>prijs na weging</t>
  </si>
  <si>
    <t>Volledig door inschrijver in te vullen</t>
  </si>
  <si>
    <t>tweede etage</t>
  </si>
  <si>
    <t>Orteliuslaan 1001
3528 BE Utrecht</t>
  </si>
  <si>
    <t>Utrecht HK</t>
  </si>
  <si>
    <t xml:space="preserve">Utrecht </t>
  </si>
  <si>
    <t>Totaal</t>
  </si>
  <si>
    <t>Tarief per contract jaar x 3 jaar</t>
  </si>
  <si>
    <t>Totaal eenmalige kosten (Transitiekosten)</t>
  </si>
  <si>
    <t>Totaalprijs</t>
  </si>
  <si>
    <t>Inschrijver:</t>
  </si>
  <si>
    <t>Naam Inschrijver:</t>
  </si>
  <si>
    <t>Gebouwnaam, verdieping en bijzonderheden</t>
  </si>
  <si>
    <t>Capaciteit Mb/s</t>
  </si>
  <si>
    <t>Eenmalige aansluitkosten</t>
  </si>
  <si>
    <t>Maandtarief</t>
  </si>
  <si>
    <t>Tarief per contract-jaar</t>
  </si>
  <si>
    <t>Eenmalige aansluitkosten capaciteit 1 trede hoger</t>
  </si>
  <si>
    <t>Ondertekening Prijzenblad</t>
  </si>
  <si>
    <t>Handtekening rechtsgeldige vertegenwoordiger:</t>
  </si>
  <si>
    <t>Naam rechtsgeldige vertegenwoordiger:</t>
  </si>
  <si>
    <t>Functie rechtgeldige vertegenwoordiger:</t>
  </si>
  <si>
    <t xml:space="preserve">Datum: </t>
  </si>
  <si>
    <t>Ondertekening Open begroting</t>
  </si>
  <si>
    <t>6. Inschrijver dient het prijzenblad en de openbegroting ten alle tijden te ondertekenen door een rechtgeldige vertegenwoordiger.</t>
  </si>
  <si>
    <t>Betreft</t>
  </si>
  <si>
    <t>TCO 1 jaar</t>
  </si>
  <si>
    <t>&lt;kostenpost&gt;</t>
  </si>
  <si>
    <t>Prijs</t>
  </si>
  <si>
    <t>Specificatie post</t>
  </si>
  <si>
    <t>Totale begrote migratiekosten</t>
  </si>
  <si>
    <t>3. De in het prijzenblad opgenomen wegingsfactoren per eenheidsprijs zijn fictief en dienen uitsluitend ter vergelijking van de prijzen in de onderhavige aanbesteding. Inschrijvers kunnen derhalve nu en in de toekomst geen rechten ontlenen aan die wegingen met het oog op eventueel tijdens de uitvoering van de Overeenkomst werkelijk te realiseren hoeveelheden c.q. te realiseren omzet.</t>
  </si>
  <si>
    <t>1. Bij het invullen van het prijzenblad dient u rekening te houden met alle eisen zoals genoemd in het Programma van Eisen, Bijlage 1.</t>
  </si>
  <si>
    <r>
      <rPr>
        <b/>
        <u/>
        <sz val="9"/>
        <color theme="1"/>
        <rFont val="Verdana"/>
        <family val="2"/>
      </rPr>
      <t>Instructie</t>
    </r>
    <r>
      <rPr>
        <b/>
        <sz val="9"/>
        <color theme="1"/>
        <rFont val="Verdana"/>
        <family val="2"/>
      </rPr>
      <t xml:space="preserve">: Er zijn twee manieren voor het invullen van de open begroting migratiekosten. </t>
    </r>
  </si>
  <si>
    <t xml:space="preserve">Manier 1: </t>
  </si>
  <si>
    <t>Manier 2:</t>
  </si>
  <si>
    <t xml:space="preserve">Alle kostenposten opgeteld dat leidt tot de totale begrote migratiekosten </t>
  </si>
  <si>
    <t>Geel gekleurde cellen in te vullen door Inschrijver</t>
  </si>
  <si>
    <t>Grijs gekleurde cellen niet van toepassing</t>
  </si>
  <si>
    <t>Naam inschrijver:</t>
  </si>
  <si>
    <r>
      <t xml:space="preserve">5. Indien Inschrijver van mening is dat (op onderdelen) wel een € 0 prijs ingediend kan worden, dient Inschrijver dit gemotiveerd als openbare vraag voor de Nota van Inlichtingen in te dienen, voor de in de planning genoemde datum, middels het format voor de Nota van Inlichtingen.
</t>
    </r>
    <r>
      <rPr>
        <b/>
        <u/>
        <sz val="9"/>
        <color rgb="FFFF0000"/>
        <rFont val="Verdana"/>
        <family val="2"/>
      </rPr>
      <t>Alleen</t>
    </r>
    <r>
      <rPr>
        <sz val="9"/>
        <color theme="1"/>
        <rFont val="Verdana"/>
        <family val="2"/>
      </rPr>
      <t xml:space="preserve"> indien Aanbetedende Dienst in de beantwoording expliciet akkoord gaat met het indienen van een 0-prijs, kan Inschrijver deze indienen zonder te worden uitgesloten van de aanbesteding.</t>
    </r>
  </si>
  <si>
    <t>Let op: indien 0-prijs op onderdelen is toegestaan, dient daadwerkelijk 0 te worden ingevuld. (zie punt 4 en 5 uit het tabblad Opmerkingen)
Het leeg laten van gele cellen is niet toegestaan en zal uitsluiting tot gevolg hebben.</t>
  </si>
  <si>
    <t xml:space="preserve">Manier 1. Inschrijver vermeld diverse kostenposten in de tabel met een daarbij behorende prijs in de gele vlakken. Deze losse kostenposten worden in het vlak daaronder bij elkaar opgeteld als totale begrote migratiekosten. </t>
  </si>
  <si>
    <t>Manier 2. Inschrijver geeft enkel een totaalprijs op in het gele vlak voor de totale begrote migratiekosten. De gele vlakken voor het invullen van een losse prijs is dan niet van toepassing.</t>
  </si>
  <si>
    <t xml:space="preserve">Geel gekleurde cellen in te vullen door Inschrijver </t>
  </si>
  <si>
    <t>1. Inschrijver vult uitsluitend de gele velden in. Het aanbrengen van wijzigingen in de andere velden is niet toegestaan op straffe van uitsluiting.
Deze beperking is niet geldig voor het tabblad "open begroting migratiekosten". Dit dient vrij te worden ingevuld door de Inschrijver, met dien verstande dat wel een keuze gemaakt moet worden voor manier 1 of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</si>
</sst>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413]\ * #,##0.00_ ;_ [$€-413]\ * \-#,##0.00_ ;_ [$€-413]\ * &quot;-&quot;??_ ;_ @_ "/>
    <numFmt numFmtId="165" formatCode="[$€-413]\ #,##0.00;[$€-413]\ \-#,##0.00"/>
    <numFmt numFmtId="166" formatCode="&quot;€&quot;\ #,##0.00"/>
  </numFmts>
  <fonts count="14" x14ac:knownFonts="1">
    <font>
      <sz val="9"/>
      <color theme="1"/>
      <name val="Verdana"/>
      <family val="2"/>
    </font>
    <font>
      <b/>
      <sz val="9"/>
      <color theme="1"/>
      <name val="Verdana"/>
      <family val="2"/>
    </font>
    <font>
      <sz val="9"/>
      <name val="Verdana"/>
      <family val="2"/>
    </font>
    <font>
      <b/>
      <sz val="9"/>
      <color theme="0"/>
      <name val="Verdana"/>
      <family val="2"/>
    </font>
    <font>
      <b/>
      <sz val="10"/>
      <color theme="1"/>
      <name val="Verdana"/>
      <family val="2"/>
    </font>
    <font>
      <b/>
      <sz val="12"/>
      <color theme="1"/>
      <name val="Verdana"/>
      <family val="2"/>
    </font>
    <font>
      <b/>
      <sz val="10"/>
      <color theme="4" tint="-0.249977111117893"/>
      <name val="Verdana"/>
      <family val="2"/>
    </font>
    <font>
      <b/>
      <sz val="14"/>
      <color theme="4" tint="-0.249977111117893"/>
      <name val="Verdana"/>
      <family val="2"/>
    </font>
    <font>
      <b/>
      <sz val="10"/>
      <color theme="0"/>
      <name val="Verdana"/>
      <family val="2"/>
    </font>
    <font>
      <sz val="10"/>
      <color theme="1"/>
      <name val="Verdana"/>
      <family val="2"/>
    </font>
    <font>
      <b/>
      <u/>
      <sz val="9"/>
      <color theme="1"/>
      <name val="Verdana"/>
      <family val="2"/>
    </font>
    <font>
      <b/>
      <sz val="8"/>
      <color rgb="FF000000"/>
      <name val="Tahoma"/>
      <family val="2"/>
    </font>
    <font>
      <sz val="8"/>
      <color rgb="FF000000"/>
      <name val="Tahoma"/>
      <family val="2"/>
    </font>
    <font>
      <b/>
      <u/>
      <sz val="9"/>
      <color rgb="FFFF0000"/>
      <name val="Verdana"/>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9BC2E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4">
    <xf numFmtId="0" fontId="0" fillId="0" borderId="0" xfId="0"/>
    <xf numFmtId="0" fontId="1" fillId="0" borderId="0" xfId="0" applyFont="1"/>
    <xf numFmtId="0" fontId="0" fillId="0" borderId="1" xfId="0" applyBorder="1"/>
    <xf numFmtId="0" fontId="0" fillId="2" borderId="0" xfId="0" applyFill="1"/>
    <xf numFmtId="0" fontId="5" fillId="0" borderId="0" xfId="0" applyFont="1" applyAlignment="1">
      <alignment horizontal="left"/>
    </xf>
    <xf numFmtId="0" fontId="1" fillId="0" borderId="0" xfId="0" applyFont="1" applyAlignment="1">
      <alignment horizontal="left"/>
    </xf>
    <xf numFmtId="0" fontId="0" fillId="2" borderId="0" xfId="0" applyFill="1" applyAlignment="1">
      <alignment horizontal="center"/>
    </xf>
    <xf numFmtId="0" fontId="0" fillId="2" borderId="1" xfId="0" applyFill="1" applyBorder="1"/>
    <xf numFmtId="0" fontId="1" fillId="0" borderId="1" xfId="0" applyFont="1" applyBorder="1"/>
    <xf numFmtId="164" fontId="0" fillId="0" borderId="1" xfId="0" applyNumberFormat="1" applyBorder="1"/>
    <xf numFmtId="0" fontId="0" fillId="0" borderId="1" xfId="0" applyBorder="1" applyAlignment="1">
      <alignment wrapText="1"/>
    </xf>
    <xf numFmtId="0" fontId="0" fillId="2" borderId="12" xfId="0" applyFill="1" applyBorder="1"/>
    <xf numFmtId="0" fontId="0" fillId="2" borderId="20" xfId="0" applyFill="1" applyBorder="1"/>
    <xf numFmtId="0" fontId="1" fillId="5" borderId="20" xfId="0" applyFont="1" applyFill="1" applyBorder="1" applyAlignment="1">
      <alignment wrapText="1"/>
    </xf>
    <xf numFmtId="0" fontId="1" fillId="5" borderId="22" xfId="0" applyFont="1" applyFill="1" applyBorder="1" applyAlignment="1">
      <alignment wrapText="1"/>
    </xf>
    <xf numFmtId="0" fontId="0" fillId="0" borderId="25" xfId="0" applyBorder="1"/>
    <xf numFmtId="0" fontId="2" fillId="0" borderId="25" xfId="0" applyFont="1" applyBorder="1"/>
    <xf numFmtId="0" fontId="0" fillId="0" borderId="26" xfId="0" applyBorder="1"/>
    <xf numFmtId="0" fontId="0" fillId="0" borderId="20" xfId="0" applyBorder="1" applyAlignment="1">
      <alignment wrapText="1"/>
    </xf>
    <xf numFmtId="0" fontId="0" fillId="0" borderId="20" xfId="0" applyBorder="1"/>
    <xf numFmtId="164" fontId="1" fillId="3" borderId="1" xfId="0" applyNumberFormat="1" applyFont="1" applyFill="1" applyBorder="1"/>
    <xf numFmtId="0" fontId="1" fillId="0" borderId="1" xfId="0" applyFont="1" applyBorder="1" applyAlignment="1">
      <alignment wrapText="1"/>
    </xf>
    <xf numFmtId="165" fontId="0" fillId="2" borderId="1" xfId="0" applyNumberFormat="1" applyFill="1" applyBorder="1"/>
    <xf numFmtId="166" fontId="0" fillId="0" borderId="1" xfId="0" applyNumberFormat="1" applyBorder="1"/>
    <xf numFmtId="166" fontId="0" fillId="2" borderId="1" xfId="0" applyNumberFormat="1" applyFill="1" applyBorder="1"/>
    <xf numFmtId="166" fontId="0" fillId="2" borderId="16" xfId="0" applyNumberFormat="1" applyFill="1" applyBorder="1"/>
    <xf numFmtId="166" fontId="0" fillId="0" borderId="20" xfId="0" applyNumberFormat="1" applyBorder="1"/>
    <xf numFmtId="166" fontId="0" fillId="2" borderId="20" xfId="0" applyNumberFormat="1" applyFill="1" applyBorder="1"/>
    <xf numFmtId="166" fontId="0" fillId="2" borderId="12" xfId="0" applyNumberFormat="1" applyFill="1" applyBorder="1"/>
    <xf numFmtId="165" fontId="0" fillId="0" borderId="1" xfId="0" applyNumberFormat="1" applyBorder="1"/>
    <xf numFmtId="0" fontId="1" fillId="5" borderId="14" xfId="0" applyFont="1" applyFill="1" applyBorder="1" applyAlignment="1">
      <alignment wrapText="1"/>
    </xf>
    <xf numFmtId="166" fontId="0" fillId="2" borderId="14" xfId="0" applyNumberFormat="1" applyFill="1" applyBorder="1"/>
    <xf numFmtId="0" fontId="0" fillId="6" borderId="22" xfId="0" applyFill="1" applyBorder="1"/>
    <xf numFmtId="0" fontId="3" fillId="0" borderId="0" xfId="0" applyFont="1" applyAlignment="1">
      <alignment horizontal="center"/>
    </xf>
    <xf numFmtId="0" fontId="0" fillId="0" borderId="0" xfId="0" applyAlignment="1">
      <alignment wrapText="1"/>
    </xf>
    <xf numFmtId="166" fontId="0" fillId="0" borderId="0" xfId="0" applyNumberFormat="1"/>
    <xf numFmtId="0" fontId="0" fillId="0" borderId="29" xfId="0" applyBorder="1" applyAlignment="1">
      <alignment wrapText="1"/>
    </xf>
    <xf numFmtId="0" fontId="0" fillId="0" borderId="29" xfId="0" applyBorder="1"/>
    <xf numFmtId="165" fontId="0" fillId="2" borderId="20" xfId="0" applyNumberFormat="1" applyFill="1" applyBorder="1"/>
    <xf numFmtId="165" fontId="0" fillId="0" borderId="20" xfId="0" applyNumberFormat="1" applyBorder="1"/>
    <xf numFmtId="0" fontId="0" fillId="0" borderId="15" xfId="0" applyBorder="1"/>
    <xf numFmtId="0" fontId="1" fillId="5" borderId="30" xfId="0" applyFont="1" applyFill="1" applyBorder="1"/>
    <xf numFmtId="0" fontId="1" fillId="5" borderId="13" xfId="0" applyFont="1" applyFill="1" applyBorder="1"/>
    <xf numFmtId="0" fontId="1" fillId="5" borderId="13" xfId="0" applyFont="1" applyFill="1" applyBorder="1" applyAlignment="1">
      <alignment wrapText="1"/>
    </xf>
    <xf numFmtId="0" fontId="0" fillId="0" borderId="35" xfId="0" applyBorder="1"/>
    <xf numFmtId="165" fontId="0" fillId="2" borderId="29" xfId="0" applyNumberFormat="1" applyFill="1" applyBorder="1"/>
    <xf numFmtId="165" fontId="0" fillId="0" borderId="29" xfId="0" applyNumberFormat="1" applyBorder="1"/>
    <xf numFmtId="0" fontId="0" fillId="0" borderId="32" xfId="0" applyBorder="1" applyAlignment="1">
      <alignment wrapText="1"/>
    </xf>
    <xf numFmtId="0" fontId="0" fillId="0" borderId="32" xfId="0" applyBorder="1"/>
    <xf numFmtId="166" fontId="0" fillId="0" borderId="32" xfId="0" applyNumberFormat="1" applyBorder="1"/>
    <xf numFmtId="0" fontId="0" fillId="0" borderId="37" xfId="0" applyBorder="1"/>
    <xf numFmtId="0" fontId="1" fillId="5" borderId="33" xfId="0" applyFont="1" applyFill="1" applyBorder="1" applyAlignment="1">
      <alignment wrapText="1"/>
    </xf>
    <xf numFmtId="166" fontId="0" fillId="0" borderId="33" xfId="0" applyNumberFormat="1" applyBorder="1"/>
    <xf numFmtId="0" fontId="0" fillId="0" borderId="8" xfId="0" applyBorder="1"/>
    <xf numFmtId="0" fontId="1" fillId="5" borderId="28" xfId="0" applyFont="1" applyFill="1" applyBorder="1"/>
    <xf numFmtId="166" fontId="0" fillId="0" borderId="27" xfId="0" applyNumberFormat="1" applyBorder="1"/>
    <xf numFmtId="0" fontId="1" fillId="4" borderId="34" xfId="0" applyFont="1" applyFill="1" applyBorder="1"/>
    <xf numFmtId="0" fontId="1" fillId="5" borderId="38" xfId="0" applyFont="1" applyFill="1" applyBorder="1" applyAlignment="1">
      <alignment wrapText="1"/>
    </xf>
    <xf numFmtId="165" fontId="0" fillId="2" borderId="39" xfId="0" applyNumberFormat="1" applyFill="1" applyBorder="1"/>
    <xf numFmtId="165" fontId="0" fillId="2" borderId="40" xfId="0" applyNumberFormat="1" applyFill="1" applyBorder="1"/>
    <xf numFmtId="165" fontId="0" fillId="2" borderId="41" xfId="0" applyNumberFormat="1" applyFill="1" applyBorder="1"/>
    <xf numFmtId="166" fontId="0" fillId="2" borderId="40" xfId="0" applyNumberFormat="1" applyFill="1" applyBorder="1"/>
    <xf numFmtId="166" fontId="0" fillId="2" borderId="41" xfId="0" applyNumberFormat="1" applyFill="1" applyBorder="1"/>
    <xf numFmtId="166" fontId="0" fillId="0" borderId="28" xfId="0" applyNumberFormat="1" applyBorder="1"/>
    <xf numFmtId="0" fontId="1" fillId="4" borderId="10" xfId="0" applyFont="1" applyFill="1" applyBorder="1"/>
    <xf numFmtId="0" fontId="1" fillId="4" borderId="36" xfId="0" applyFont="1" applyFill="1" applyBorder="1"/>
    <xf numFmtId="0" fontId="1" fillId="0" borderId="31" xfId="0" applyFont="1" applyBorder="1"/>
    <xf numFmtId="0" fontId="1" fillId="4" borderId="15" xfId="0" applyFont="1" applyFill="1" applyBorder="1"/>
    <xf numFmtId="0" fontId="1" fillId="4" borderId="0" xfId="0" applyFont="1" applyFill="1"/>
    <xf numFmtId="0" fontId="1" fillId="4" borderId="37" xfId="0" applyFont="1" applyFill="1" applyBorder="1"/>
    <xf numFmtId="164" fontId="1" fillId="7" borderId="29" xfId="0" applyNumberFormat="1" applyFont="1" applyFill="1" applyBorder="1"/>
    <xf numFmtId="0" fontId="1" fillId="0" borderId="5" xfId="0" applyFont="1" applyBorder="1"/>
    <xf numFmtId="164" fontId="0" fillId="0" borderId="20" xfId="0" applyNumberFormat="1" applyBorder="1"/>
    <xf numFmtId="0" fontId="1" fillId="0" borderId="0" xfId="0" applyFont="1" applyAlignment="1">
      <alignment vertical="top"/>
    </xf>
    <xf numFmtId="0" fontId="0" fillId="0" borderId="0" xfId="0" applyAlignment="1">
      <alignment vertical="top"/>
    </xf>
    <xf numFmtId="0" fontId="5" fillId="0" borderId="0" xfId="0" applyFont="1" applyAlignment="1">
      <alignment vertical="top"/>
    </xf>
    <xf numFmtId="166" fontId="0" fillId="2" borderId="4" xfId="0" applyNumberFormat="1" applyFill="1" applyBorder="1"/>
    <xf numFmtId="0" fontId="1" fillId="0" borderId="3" xfId="0" applyFont="1" applyBorder="1" applyAlignment="1">
      <alignment horizontal="left" vertical="top" wrapText="1"/>
    </xf>
    <xf numFmtId="0" fontId="0" fillId="0" borderId="1" xfId="0" applyBorder="1" applyAlignment="1">
      <alignment horizontal="center" vertical="top"/>
    </xf>
    <xf numFmtId="0" fontId="0" fillId="11" borderId="1" xfId="0" applyFill="1" applyBorder="1"/>
    <xf numFmtId="0" fontId="1" fillId="11" borderId="4" xfId="0" applyFont="1" applyFill="1" applyBorder="1"/>
    <xf numFmtId="0" fontId="1" fillId="11" borderId="1" xfId="0" applyFont="1" applyFill="1" applyBorder="1"/>
    <xf numFmtId="0" fontId="1" fillId="0" borderId="1" xfId="0" applyFont="1" applyBorder="1" applyAlignment="1">
      <alignment horizontal="left" vertical="top"/>
    </xf>
    <xf numFmtId="166" fontId="0" fillId="0" borderId="4" xfId="0" applyNumberFormat="1" applyBorder="1"/>
    <xf numFmtId="0" fontId="0" fillId="0" borderId="45" xfId="0" applyBorder="1" applyAlignment="1">
      <alignment horizontal="left" wrapText="1"/>
    </xf>
    <xf numFmtId="0" fontId="0" fillId="0" borderId="2" xfId="0" applyBorder="1" applyAlignment="1">
      <alignment horizontal="left" wrapText="1"/>
    </xf>
    <xf numFmtId="0" fontId="0" fillId="0" borderId="46" xfId="0" applyBorder="1" applyAlignment="1">
      <alignment horizontal="left" wrapText="1"/>
    </xf>
    <xf numFmtId="0" fontId="1" fillId="9" borderId="42" xfId="0" applyFont="1" applyFill="1" applyBorder="1" applyAlignment="1">
      <alignment horizontal="center"/>
    </xf>
    <xf numFmtId="0" fontId="1" fillId="9" borderId="5" xfId="0" applyFont="1" applyFill="1" applyBorder="1" applyAlignment="1">
      <alignment horizontal="center"/>
    </xf>
    <xf numFmtId="0" fontId="1" fillId="9" borderId="43" xfId="0" applyFont="1" applyFill="1" applyBorder="1" applyAlignment="1">
      <alignment horizontal="center"/>
    </xf>
    <xf numFmtId="0" fontId="0" fillId="0" borderId="44"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45" xfId="0" applyBorder="1" applyAlignment="1">
      <alignment horizontal="left" vertical="top" wrapText="1"/>
    </xf>
    <xf numFmtId="0" fontId="0" fillId="0" borderId="2" xfId="0" applyBorder="1" applyAlignment="1">
      <alignment horizontal="left" vertical="top" wrapText="1"/>
    </xf>
    <xf numFmtId="0" fontId="0" fillId="0" borderId="46" xfId="0" applyBorder="1" applyAlignment="1">
      <alignment horizontal="left" vertical="top" wrapText="1"/>
    </xf>
    <xf numFmtId="0" fontId="1" fillId="0" borderId="3" xfId="0" applyFont="1" applyBorder="1" applyAlignment="1">
      <alignment horizontal="left"/>
    </xf>
    <xf numFmtId="0" fontId="1" fillId="0" borderId="4"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7" xfId="0" applyBorder="1" applyAlignment="1">
      <alignment horizontal="left"/>
    </xf>
    <xf numFmtId="0" fontId="7" fillId="0" borderId="2" xfId="0" applyFont="1" applyBorder="1" applyAlignment="1">
      <alignment horizontal="left"/>
    </xf>
    <xf numFmtId="0" fontId="7" fillId="0" borderId="0" xfId="0" applyFont="1" applyAlignment="1">
      <alignment horizontal="left"/>
    </xf>
    <xf numFmtId="0" fontId="1" fillId="0" borderId="5" xfId="0" applyFont="1" applyBorder="1" applyAlignment="1">
      <alignment horizontal="left"/>
    </xf>
    <xf numFmtId="0" fontId="1" fillId="3" borderId="3" xfId="0" applyFont="1" applyFill="1" applyBorder="1" applyAlignment="1">
      <alignment horizontal="left"/>
    </xf>
    <xf numFmtId="0" fontId="1" fillId="3" borderId="7" xfId="0" applyFont="1" applyFill="1" applyBorder="1" applyAlignment="1">
      <alignment horizontal="left"/>
    </xf>
    <xf numFmtId="0" fontId="1" fillId="3" borderId="4" xfId="0" applyFont="1" applyFill="1" applyBorder="1" applyAlignment="1">
      <alignment horizontal="left"/>
    </xf>
    <xf numFmtId="0" fontId="0" fillId="0" borderId="20" xfId="0" applyBorder="1" applyAlignment="1">
      <alignment horizontal="left"/>
    </xf>
    <xf numFmtId="0" fontId="4" fillId="0" borderId="29" xfId="0" applyFont="1" applyBorder="1" applyAlignment="1">
      <alignment horizontal="left"/>
    </xf>
    <xf numFmtId="0" fontId="4" fillId="5" borderId="42" xfId="0" applyFont="1" applyFill="1" applyBorder="1" applyAlignment="1">
      <alignment vertical="center"/>
    </xf>
    <xf numFmtId="0" fontId="4" fillId="5" borderId="43" xfId="0" applyFont="1" applyFill="1" applyBorder="1" applyAlignment="1">
      <alignment vertical="center"/>
    </xf>
    <xf numFmtId="0" fontId="9" fillId="10" borderId="44" xfId="0" applyFont="1" applyFill="1" applyBorder="1" applyAlignment="1">
      <alignment horizontal="left" vertical="center"/>
    </xf>
    <xf numFmtId="0" fontId="9" fillId="10" borderId="6" xfId="0" applyFont="1" applyFill="1" applyBorder="1" applyAlignment="1">
      <alignment horizontal="left" vertical="center"/>
    </xf>
    <xf numFmtId="0" fontId="8" fillId="8" borderId="0" xfId="0" applyFont="1" applyFill="1" applyAlignment="1">
      <alignment horizontal="center" wrapText="1"/>
    </xf>
    <xf numFmtId="0" fontId="1" fillId="2" borderId="0" xfId="0" applyFont="1" applyFill="1" applyAlignment="1">
      <alignment horizontal="left"/>
    </xf>
    <xf numFmtId="0" fontId="3" fillId="6" borderId="0" xfId="0" applyFont="1" applyFill="1" applyAlignment="1">
      <alignment horizontal="left"/>
    </xf>
    <xf numFmtId="0" fontId="1" fillId="5" borderId="23" xfId="0" applyFont="1" applyFill="1" applyBorder="1" applyAlignment="1">
      <alignment horizontal="center" wrapText="1"/>
    </xf>
    <xf numFmtId="0" fontId="1" fillId="5" borderId="24" xfId="0" applyFont="1" applyFill="1" applyBorder="1" applyAlignment="1">
      <alignment horizontal="center" wrapText="1"/>
    </xf>
    <xf numFmtId="0" fontId="1" fillId="11" borderId="9" xfId="0" applyFont="1" applyFill="1" applyBorder="1" applyAlignment="1">
      <alignment horizontal="left"/>
    </xf>
    <xf numFmtId="0" fontId="1" fillId="11" borderId="10" xfId="0" applyFont="1" applyFill="1" applyBorder="1" applyAlignment="1">
      <alignment horizontal="left"/>
    </xf>
    <xf numFmtId="0" fontId="1" fillId="11" borderId="11" xfId="0" applyFont="1" applyFill="1" applyBorder="1" applyAlignment="1">
      <alignment horizontal="left"/>
    </xf>
    <xf numFmtId="0" fontId="1" fillId="11" borderId="17" xfId="0" applyFont="1" applyFill="1" applyBorder="1" applyAlignment="1">
      <alignment horizontal="left"/>
    </xf>
    <xf numFmtId="0" fontId="1" fillId="11" borderId="18" xfId="0" applyFont="1" applyFill="1" applyBorder="1" applyAlignment="1">
      <alignment horizontal="left"/>
    </xf>
    <xf numFmtId="0" fontId="1" fillId="11" borderId="19" xfId="0" applyFont="1" applyFill="1" applyBorder="1" applyAlignment="1">
      <alignment horizontal="left"/>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5" xfId="0" applyBorder="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1" fillId="5" borderId="13" xfId="0" applyFont="1" applyFill="1" applyBorder="1" applyAlignment="1">
      <alignment horizontal="left"/>
    </xf>
    <xf numFmtId="0" fontId="1" fillId="5" borderId="21" xfId="0" applyFont="1" applyFill="1" applyBorder="1" applyAlignment="1">
      <alignment horizontal="left"/>
    </xf>
    <xf numFmtId="0" fontId="1" fillId="5" borderId="13" xfId="0" applyFont="1" applyFill="1" applyBorder="1" applyAlignment="1">
      <alignment horizontal="left" wrapText="1"/>
    </xf>
    <xf numFmtId="0" fontId="1" fillId="5" borderId="21" xfId="0" applyFont="1" applyFill="1" applyBorder="1" applyAlignment="1">
      <alignment horizontal="left" wrapText="1"/>
    </xf>
    <xf numFmtId="0" fontId="6" fillId="0" borderId="3" xfId="0" applyFont="1" applyBorder="1" applyAlignment="1">
      <alignment horizontal="left"/>
    </xf>
    <xf numFmtId="0" fontId="6" fillId="0" borderId="7" xfId="0" applyFont="1" applyBorder="1" applyAlignment="1">
      <alignment horizontal="left"/>
    </xf>
    <xf numFmtId="0" fontId="6" fillId="0" borderId="4" xfId="0" applyFont="1" applyBorder="1" applyAlignment="1">
      <alignment horizontal="left"/>
    </xf>
    <xf numFmtId="0" fontId="9" fillId="2" borderId="44"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44"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45" xfId="0" applyFont="1" applyFill="1" applyBorder="1" applyAlignment="1" applyProtection="1">
      <alignment horizontal="left" vertical="center"/>
      <protection locked="0"/>
    </xf>
    <xf numFmtId="0" fontId="9" fillId="2" borderId="46" xfId="0" applyFont="1" applyFill="1" applyBorder="1" applyAlignment="1" applyProtection="1">
      <alignment horizontal="left" vertical="center"/>
      <protection locked="0"/>
    </xf>
    <xf numFmtId="0" fontId="1" fillId="4" borderId="0" xfId="0" applyFont="1" applyFill="1" applyAlignment="1">
      <alignment horizontal="left" vertical="top" wrapText="1"/>
    </xf>
    <xf numFmtId="0" fontId="9" fillId="10" borderId="44" xfId="0" applyFont="1" applyFill="1" applyBorder="1" applyAlignment="1">
      <alignment vertical="center"/>
    </xf>
    <xf numFmtId="0" fontId="9" fillId="10" borderId="6" xfId="0" applyFont="1" applyFill="1" applyBorder="1" applyAlignment="1">
      <alignment vertical="center"/>
    </xf>
    <xf numFmtId="0" fontId="9" fillId="2" borderId="44" xfId="0" applyFont="1" applyFill="1" applyBorder="1" applyAlignment="1" applyProtection="1">
      <alignment vertical="center"/>
      <protection locked="0"/>
    </xf>
    <xf numFmtId="0" fontId="9" fillId="2" borderId="6" xfId="0" applyFont="1" applyFill="1" applyBorder="1" applyAlignment="1" applyProtection="1">
      <alignment vertical="center"/>
      <protection locked="0"/>
    </xf>
    <xf numFmtId="0" fontId="1" fillId="2" borderId="0" xfId="0" applyFont="1" applyFill="1" applyAlignment="1">
      <alignment vertical="top"/>
    </xf>
    <xf numFmtId="0" fontId="9" fillId="2" borderId="45" xfId="0" applyFont="1" applyFill="1" applyBorder="1" applyAlignment="1" applyProtection="1">
      <alignment vertical="center"/>
      <protection locked="0"/>
    </xf>
    <xf numFmtId="0" fontId="9" fillId="2" borderId="46" xfId="0" applyFon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tabSelected="1" zoomScaleNormal="100" workbookViewId="0">
      <selection sqref="A1:E1"/>
    </sheetView>
  </sheetViews>
  <sheetFormatPr defaultColWidth="8.796875" defaultRowHeight="11.25" x14ac:dyDescent="0.3"/>
  <cols>
    <col min="5" max="5" width="47.6640625" customWidth="1"/>
  </cols>
  <sheetData>
    <row r="1" spans="1:5" x14ac:dyDescent="0.3">
      <c r="A1" s="87" t="s">
        <v>0</v>
      </c>
      <c r="B1" s="88"/>
      <c r="C1" s="88"/>
      <c r="D1" s="88"/>
      <c r="E1" s="89"/>
    </row>
    <row r="2" spans="1:5" ht="58.5" customHeight="1" x14ac:dyDescent="0.3">
      <c r="A2" s="90" t="s">
        <v>94</v>
      </c>
      <c r="B2" s="91"/>
      <c r="C2" s="91"/>
      <c r="D2" s="91"/>
      <c r="E2" s="92"/>
    </row>
    <row r="3" spans="1:5" ht="55.5" customHeight="1" x14ac:dyDescent="0.3">
      <c r="A3" s="90" t="s">
        <v>1</v>
      </c>
      <c r="B3" s="91"/>
      <c r="C3" s="91"/>
      <c r="D3" s="91"/>
      <c r="E3" s="92"/>
    </row>
    <row r="4" spans="1:5" ht="55.25" customHeight="1" x14ac:dyDescent="0.3">
      <c r="A4" s="90" t="s">
        <v>80</v>
      </c>
      <c r="B4" s="91"/>
      <c r="C4" s="91"/>
      <c r="D4" s="91"/>
      <c r="E4" s="92"/>
    </row>
    <row r="5" spans="1:5" ht="91.5" customHeight="1" x14ac:dyDescent="0.3">
      <c r="A5" s="90" t="s">
        <v>2</v>
      </c>
      <c r="B5" s="91"/>
      <c r="C5" s="91"/>
      <c r="D5" s="91"/>
      <c r="E5" s="92"/>
    </row>
    <row r="6" spans="1:5" ht="68.25" customHeight="1" x14ac:dyDescent="0.3">
      <c r="A6" s="90" t="s">
        <v>89</v>
      </c>
      <c r="B6" s="91"/>
      <c r="C6" s="91"/>
      <c r="D6" s="91"/>
      <c r="E6" s="92"/>
    </row>
    <row r="7" spans="1:5" ht="36.5" customHeight="1" x14ac:dyDescent="0.3">
      <c r="A7" s="93" t="s">
        <v>73</v>
      </c>
      <c r="B7" s="94"/>
      <c r="C7" s="94"/>
      <c r="D7" s="94"/>
      <c r="E7" s="95"/>
    </row>
    <row r="9" spans="1:5" x14ac:dyDescent="0.3">
      <c r="A9" s="87" t="s">
        <v>3</v>
      </c>
      <c r="B9" s="88"/>
      <c r="C9" s="88"/>
      <c r="D9" s="88"/>
      <c r="E9" s="89"/>
    </row>
    <row r="10" spans="1:5" ht="23.25" customHeight="1" x14ac:dyDescent="0.3">
      <c r="A10" s="84" t="s">
        <v>81</v>
      </c>
      <c r="B10" s="85"/>
      <c r="C10" s="85"/>
      <c r="D10" s="85"/>
      <c r="E10" s="86"/>
    </row>
  </sheetData>
  <mergeCells count="9">
    <mergeCell ref="A10:E10"/>
    <mergeCell ref="A9:E9"/>
    <mergeCell ref="A1:E1"/>
    <mergeCell ref="A2:E2"/>
    <mergeCell ref="A3:E3"/>
    <mergeCell ref="A4:E4"/>
    <mergeCell ref="A5:E5"/>
    <mergeCell ref="A6:E6"/>
    <mergeCell ref="A7:E7"/>
  </mergeCells>
  <printOptions horizontalCentered="1"/>
  <pageMargins left="0.7" right="0.7" top="0.75" bottom="0.75" header="0.3" footer="0.3"/>
  <pageSetup paperSize="9" scale="99" orientation="portrait" r:id="rId1"/>
  <headerFooter>
    <oddHeader>&amp;L&amp;12&amp;K000000&amp;F&amp;R&amp;K000000&amp;G</oddHeader>
    <oddFooter>&amp;L&amp;10&amp;K000000&amp;A&amp;R&amp;10&amp;K000000&amp;P van &amp;N</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7"/>
  <sheetViews>
    <sheetView topLeftCell="A15" zoomScale="80" zoomScaleNormal="80" workbookViewId="0">
      <selection activeCell="A45" sqref="A45:E45"/>
    </sheetView>
  </sheetViews>
  <sheetFormatPr defaultColWidth="8.796875" defaultRowHeight="11.25" x14ac:dyDescent="0.3"/>
  <cols>
    <col min="1" max="1" width="18.33203125" customWidth="1"/>
    <col min="2" max="2" width="32" customWidth="1"/>
    <col min="3" max="3" width="41.33203125" customWidth="1"/>
    <col min="4" max="4" width="16.46484375" customWidth="1"/>
    <col min="5" max="5" width="15" customWidth="1"/>
    <col min="6" max="6" width="14.33203125" customWidth="1"/>
    <col min="7" max="7" width="15.1328125" customWidth="1"/>
    <col min="8" max="8" width="17.6640625" customWidth="1"/>
    <col min="9" max="9" width="12.6640625" customWidth="1"/>
    <col min="10" max="10" width="16.33203125" customWidth="1"/>
    <col min="11" max="11" width="17.33203125" customWidth="1"/>
  </cols>
  <sheetData>
    <row r="1" spans="1:11" s="1" customFormat="1" ht="28.5" customHeight="1" x14ac:dyDescent="0.35">
      <c r="A1" s="113" t="s">
        <v>90</v>
      </c>
      <c r="B1" s="113"/>
      <c r="C1" s="113"/>
      <c r="D1" s="113"/>
      <c r="E1" s="113"/>
      <c r="F1" s="113"/>
      <c r="G1" s="113"/>
      <c r="H1" s="113"/>
      <c r="I1" s="113"/>
      <c r="J1" s="113"/>
      <c r="K1" s="4"/>
    </row>
    <row r="2" spans="1:11" s="1" customFormat="1" x14ac:dyDescent="0.3">
      <c r="A2" s="114" t="s">
        <v>86</v>
      </c>
      <c r="B2" s="114"/>
    </row>
    <row r="3" spans="1:11" s="1" customFormat="1" x14ac:dyDescent="0.3">
      <c r="A3" s="115" t="s">
        <v>87</v>
      </c>
      <c r="B3" s="115"/>
    </row>
    <row r="4" spans="1:11" s="1" customFormat="1" x14ac:dyDescent="0.3">
      <c r="A4" s="33"/>
      <c r="B4" s="33"/>
    </row>
    <row r="5" spans="1:11" s="1" customFormat="1" x14ac:dyDescent="0.3">
      <c r="A5" s="33"/>
      <c r="B5" s="33"/>
    </row>
    <row r="6" spans="1:11" s="1" customFormat="1" x14ac:dyDescent="0.3">
      <c r="A6" s="5" t="s">
        <v>60</v>
      </c>
      <c r="B6" s="6"/>
    </row>
    <row r="7" spans="1:11" s="1" customFormat="1" x14ac:dyDescent="0.3"/>
    <row r="8" spans="1:11" s="1" customFormat="1" ht="18" thickBot="1" x14ac:dyDescent="0.5">
      <c r="A8" s="102" t="s">
        <v>4</v>
      </c>
      <c r="B8" s="102"/>
      <c r="C8" s="102"/>
      <c r="D8" s="102"/>
      <c r="E8" s="102"/>
      <c r="F8" s="102"/>
      <c r="G8" s="102"/>
      <c r="H8" s="102"/>
      <c r="I8" s="102"/>
      <c r="J8" s="102"/>
      <c r="K8" s="102"/>
    </row>
    <row r="9" spans="1:11" s="1" customFormat="1" ht="45.4" thickBot="1" x14ac:dyDescent="0.35">
      <c r="A9" s="41" t="s">
        <v>5</v>
      </c>
      <c r="B9" s="42" t="s">
        <v>6</v>
      </c>
      <c r="C9" s="43" t="s">
        <v>61</v>
      </c>
      <c r="D9" s="43" t="s">
        <v>62</v>
      </c>
      <c r="E9" s="43" t="s">
        <v>63</v>
      </c>
      <c r="F9" s="42" t="s">
        <v>64</v>
      </c>
      <c r="G9" s="43" t="s">
        <v>65</v>
      </c>
      <c r="H9" s="54" t="s">
        <v>75</v>
      </c>
      <c r="I9" s="51" t="s">
        <v>35</v>
      </c>
      <c r="J9" s="57" t="s">
        <v>66</v>
      </c>
    </row>
    <row r="10" spans="1:11" x14ac:dyDescent="0.3">
      <c r="A10" s="56" t="s">
        <v>9</v>
      </c>
      <c r="B10" s="64"/>
      <c r="C10" s="64"/>
      <c r="D10" s="64"/>
      <c r="E10" s="64"/>
      <c r="F10" s="64"/>
      <c r="G10" s="64"/>
      <c r="H10" s="64"/>
      <c r="I10" s="64"/>
      <c r="J10" s="65"/>
    </row>
    <row r="11" spans="1:11" ht="22.5" x14ac:dyDescent="0.3">
      <c r="A11" s="44" t="s">
        <v>10</v>
      </c>
      <c r="B11" s="36" t="s">
        <v>11</v>
      </c>
      <c r="C11" s="37" t="s">
        <v>12</v>
      </c>
      <c r="D11" s="37">
        <v>200</v>
      </c>
      <c r="E11" s="45">
        <v>0</v>
      </c>
      <c r="F11" s="45">
        <v>0</v>
      </c>
      <c r="G11" s="46">
        <f>F11*12</f>
        <v>0</v>
      </c>
      <c r="H11" s="53"/>
      <c r="I11" s="50"/>
      <c r="J11" s="58">
        <v>0</v>
      </c>
    </row>
    <row r="12" spans="1:11" ht="22.5" x14ac:dyDescent="0.3">
      <c r="A12" s="15" t="s">
        <v>13</v>
      </c>
      <c r="B12" s="10" t="s">
        <v>14</v>
      </c>
      <c r="C12" s="2" t="s">
        <v>15</v>
      </c>
      <c r="D12" s="2">
        <v>200</v>
      </c>
      <c r="E12" s="22">
        <v>0</v>
      </c>
      <c r="F12" s="22">
        <v>0</v>
      </c>
      <c r="G12" s="29">
        <f t="shared" ref="G12:G16" si="0">F12*12</f>
        <v>0</v>
      </c>
      <c r="H12" s="53"/>
      <c r="I12" s="50"/>
      <c r="J12" s="59">
        <v>0</v>
      </c>
    </row>
    <row r="13" spans="1:11" ht="22.5" x14ac:dyDescent="0.3">
      <c r="A13" s="15" t="s">
        <v>16</v>
      </c>
      <c r="B13" s="10" t="s">
        <v>17</v>
      </c>
      <c r="C13" s="2" t="s">
        <v>18</v>
      </c>
      <c r="D13" s="2">
        <v>200</v>
      </c>
      <c r="E13" s="22">
        <v>0</v>
      </c>
      <c r="F13" s="22">
        <v>0</v>
      </c>
      <c r="G13" s="29">
        <f>F13*12</f>
        <v>0</v>
      </c>
      <c r="H13" s="53"/>
      <c r="I13" s="50"/>
      <c r="J13" s="59">
        <v>0</v>
      </c>
    </row>
    <row r="14" spans="1:11" ht="22.5" x14ac:dyDescent="0.3">
      <c r="A14" s="15" t="s">
        <v>54</v>
      </c>
      <c r="B14" s="10" t="s">
        <v>52</v>
      </c>
      <c r="C14" s="2" t="s">
        <v>51</v>
      </c>
      <c r="D14" s="2">
        <v>200</v>
      </c>
      <c r="E14" s="22">
        <v>0</v>
      </c>
      <c r="F14" s="22">
        <v>0</v>
      </c>
      <c r="G14" s="29">
        <f>F14*12</f>
        <v>0</v>
      </c>
      <c r="H14" s="53"/>
      <c r="I14" s="50"/>
      <c r="J14" s="59">
        <v>0</v>
      </c>
    </row>
    <row r="15" spans="1:11" ht="22.5" x14ac:dyDescent="0.3">
      <c r="A15" s="15" t="s">
        <v>53</v>
      </c>
      <c r="B15" s="10" t="s">
        <v>20</v>
      </c>
      <c r="C15" s="2" t="s">
        <v>21</v>
      </c>
      <c r="D15" s="2">
        <v>200</v>
      </c>
      <c r="E15" s="22">
        <v>0</v>
      </c>
      <c r="F15" s="22">
        <v>0</v>
      </c>
      <c r="G15" s="29">
        <f t="shared" si="0"/>
        <v>0</v>
      </c>
      <c r="H15" s="53"/>
      <c r="I15" s="50"/>
      <c r="J15" s="59">
        <v>0</v>
      </c>
    </row>
    <row r="16" spans="1:11" ht="22.9" thickBot="1" x14ac:dyDescent="0.35">
      <c r="A16" s="17" t="s">
        <v>22</v>
      </c>
      <c r="B16" s="18" t="s">
        <v>23</v>
      </c>
      <c r="C16" s="19" t="s">
        <v>24</v>
      </c>
      <c r="D16" s="19">
        <v>200</v>
      </c>
      <c r="E16" s="38">
        <v>0</v>
      </c>
      <c r="F16" s="38">
        <v>0</v>
      </c>
      <c r="G16" s="39">
        <f t="shared" si="0"/>
        <v>0</v>
      </c>
      <c r="H16" s="53"/>
      <c r="I16" s="50"/>
      <c r="J16" s="60">
        <v>0</v>
      </c>
    </row>
    <row r="17" spans="1:11" ht="16.5" customHeight="1" x14ac:dyDescent="0.3">
      <c r="A17" s="67" t="s">
        <v>25</v>
      </c>
      <c r="B17" s="68"/>
      <c r="C17" s="68"/>
      <c r="D17" s="68"/>
      <c r="E17" s="68"/>
      <c r="F17" s="68"/>
      <c r="G17" s="68"/>
      <c r="H17" s="68"/>
      <c r="I17" s="68"/>
      <c r="J17" s="69"/>
    </row>
    <row r="18" spans="1:11" ht="22.5" x14ac:dyDescent="0.3">
      <c r="A18" s="15" t="s">
        <v>10</v>
      </c>
      <c r="B18" s="10" t="s">
        <v>11</v>
      </c>
      <c r="C18" s="2" t="s">
        <v>12</v>
      </c>
      <c r="D18" s="2">
        <v>30</v>
      </c>
      <c r="E18" s="24">
        <v>0</v>
      </c>
      <c r="F18" s="24">
        <v>0</v>
      </c>
      <c r="G18" s="23">
        <f t="shared" ref="G18:G23" si="1">F18*12</f>
        <v>0</v>
      </c>
      <c r="H18" s="53"/>
      <c r="I18" s="50"/>
      <c r="J18" s="61">
        <v>0</v>
      </c>
    </row>
    <row r="19" spans="1:11" ht="22.5" x14ac:dyDescent="0.3">
      <c r="A19" s="16" t="s">
        <v>13</v>
      </c>
      <c r="B19" s="10" t="s">
        <v>14</v>
      </c>
      <c r="C19" s="2" t="s">
        <v>15</v>
      </c>
      <c r="D19" s="2">
        <v>30</v>
      </c>
      <c r="E19" s="24">
        <v>0</v>
      </c>
      <c r="F19" s="24">
        <v>0</v>
      </c>
      <c r="G19" s="23">
        <f t="shared" si="1"/>
        <v>0</v>
      </c>
      <c r="H19" s="53"/>
      <c r="I19" s="50"/>
      <c r="J19" s="61">
        <v>0</v>
      </c>
    </row>
    <row r="20" spans="1:11" ht="22.5" x14ac:dyDescent="0.3">
      <c r="A20" s="15" t="s">
        <v>16</v>
      </c>
      <c r="B20" s="10" t="s">
        <v>17</v>
      </c>
      <c r="C20" s="2" t="s">
        <v>18</v>
      </c>
      <c r="D20" s="2">
        <v>30</v>
      </c>
      <c r="E20" s="24">
        <v>0</v>
      </c>
      <c r="F20" s="24">
        <v>0</v>
      </c>
      <c r="G20" s="23">
        <f t="shared" si="1"/>
        <v>0</v>
      </c>
      <c r="H20" s="53"/>
      <c r="I20" s="50"/>
      <c r="J20" s="61">
        <v>0</v>
      </c>
    </row>
    <row r="21" spans="1:11" ht="22.5" x14ac:dyDescent="0.3">
      <c r="A21" s="15" t="s">
        <v>19</v>
      </c>
      <c r="B21" s="10" t="s">
        <v>52</v>
      </c>
      <c r="C21" s="2" t="s">
        <v>51</v>
      </c>
      <c r="D21" s="2">
        <v>30</v>
      </c>
      <c r="E21" s="22">
        <v>0</v>
      </c>
      <c r="F21" s="22">
        <v>0</v>
      </c>
      <c r="G21" s="29">
        <f t="shared" si="1"/>
        <v>0</v>
      </c>
      <c r="H21" s="53"/>
      <c r="I21" s="50"/>
      <c r="J21" s="59">
        <v>0</v>
      </c>
    </row>
    <row r="22" spans="1:11" ht="22.5" x14ac:dyDescent="0.3">
      <c r="A22" s="15" t="s">
        <v>53</v>
      </c>
      <c r="B22" s="10" t="s">
        <v>20</v>
      </c>
      <c r="C22" s="2" t="s">
        <v>21</v>
      </c>
      <c r="D22" s="2">
        <v>50</v>
      </c>
      <c r="E22" s="24">
        <v>0</v>
      </c>
      <c r="F22" s="24">
        <v>0</v>
      </c>
      <c r="G22" s="23">
        <f t="shared" si="1"/>
        <v>0</v>
      </c>
      <c r="H22" s="53"/>
      <c r="I22" s="50"/>
      <c r="J22" s="61">
        <v>0</v>
      </c>
    </row>
    <row r="23" spans="1:11" ht="22.9" thickBot="1" x14ac:dyDescent="0.35">
      <c r="A23" s="17" t="s">
        <v>22</v>
      </c>
      <c r="B23" s="18" t="s">
        <v>23</v>
      </c>
      <c r="C23" s="19" t="s">
        <v>24</v>
      </c>
      <c r="D23" s="19">
        <v>30</v>
      </c>
      <c r="E23" s="27">
        <v>0</v>
      </c>
      <c r="F23" s="27">
        <v>0</v>
      </c>
      <c r="G23" s="26">
        <f t="shared" si="1"/>
        <v>0</v>
      </c>
      <c r="H23" s="53"/>
      <c r="I23" s="50"/>
      <c r="J23" s="62">
        <v>0</v>
      </c>
    </row>
    <row r="24" spans="1:11" ht="11.65" thickBot="1" x14ac:dyDescent="0.35">
      <c r="A24" s="66" t="s">
        <v>55</v>
      </c>
      <c r="B24" s="47"/>
      <c r="C24" s="48"/>
      <c r="D24" s="48"/>
      <c r="E24" s="49">
        <f>SUM(E11:E23)</f>
        <v>0</v>
      </c>
      <c r="F24" s="49"/>
      <c r="G24" s="49">
        <f>SUM(G11:G23)</f>
        <v>0</v>
      </c>
      <c r="H24" s="55">
        <f>E24+G24</f>
        <v>0</v>
      </c>
      <c r="I24" s="52">
        <f>(G24*3)+E24</f>
        <v>0</v>
      </c>
      <c r="J24" s="63">
        <f>SUM(J11:J23)</f>
        <v>0</v>
      </c>
    </row>
    <row r="25" spans="1:11" x14ac:dyDescent="0.3">
      <c r="A25" s="40"/>
      <c r="B25" s="34"/>
      <c r="E25" s="35"/>
      <c r="F25" s="35"/>
      <c r="G25" s="35"/>
      <c r="H25" s="35"/>
    </row>
    <row r="26" spans="1:11" x14ac:dyDescent="0.3">
      <c r="B26" s="34"/>
      <c r="E26" s="35"/>
      <c r="F26" s="35"/>
      <c r="G26" s="35"/>
      <c r="H26" s="35"/>
    </row>
    <row r="28" spans="1:11" ht="18" thickBot="1" x14ac:dyDescent="0.5">
      <c r="A28" s="102" t="s">
        <v>26</v>
      </c>
      <c r="B28" s="102"/>
      <c r="C28" s="102"/>
      <c r="D28" s="102"/>
      <c r="E28" s="102" t="s">
        <v>27</v>
      </c>
      <c r="F28" s="102"/>
      <c r="G28" s="102"/>
      <c r="H28" s="102"/>
      <c r="I28" s="102"/>
      <c r="J28" s="102"/>
      <c r="K28" s="102"/>
    </row>
    <row r="29" spans="1:11" ht="11.25" customHeight="1" x14ac:dyDescent="0.3">
      <c r="A29" s="118" t="s">
        <v>74</v>
      </c>
      <c r="B29" s="119"/>
      <c r="C29" s="120"/>
      <c r="D29" s="116" t="s">
        <v>28</v>
      </c>
      <c r="E29" s="117"/>
      <c r="F29" s="135" t="s">
        <v>7</v>
      </c>
      <c r="G29" s="133" t="s">
        <v>8</v>
      </c>
      <c r="H29" s="30" t="s">
        <v>29</v>
      </c>
    </row>
    <row r="30" spans="1:11" s="1" customFormat="1" ht="34.15" thickBot="1" x14ac:dyDescent="0.35">
      <c r="A30" s="121"/>
      <c r="B30" s="122"/>
      <c r="C30" s="123"/>
      <c r="D30" s="13" t="s">
        <v>30</v>
      </c>
      <c r="E30" s="13" t="s">
        <v>31</v>
      </c>
      <c r="F30" s="136"/>
      <c r="G30" s="134"/>
      <c r="H30" s="14" t="s">
        <v>32</v>
      </c>
    </row>
    <row r="31" spans="1:11" x14ac:dyDescent="0.3">
      <c r="A31" s="124" t="s">
        <v>33</v>
      </c>
      <c r="B31" s="125"/>
      <c r="C31" s="126"/>
      <c r="D31" s="11"/>
      <c r="E31" s="11"/>
      <c r="F31" s="28">
        <v>0</v>
      </c>
      <c r="G31" s="28">
        <v>0</v>
      </c>
      <c r="H31" s="31">
        <v>0</v>
      </c>
    </row>
    <row r="32" spans="1:11" x14ac:dyDescent="0.3">
      <c r="A32" s="127"/>
      <c r="B32" s="128"/>
      <c r="C32" s="129"/>
      <c r="D32" s="7"/>
      <c r="E32" s="7"/>
      <c r="F32" s="24">
        <v>0</v>
      </c>
      <c r="G32" s="24">
        <v>0</v>
      </c>
      <c r="H32" s="25">
        <v>0</v>
      </c>
    </row>
    <row r="33" spans="1:11" x14ac:dyDescent="0.3">
      <c r="A33" s="127"/>
      <c r="B33" s="128"/>
      <c r="C33" s="129"/>
      <c r="D33" s="7"/>
      <c r="E33" s="7"/>
      <c r="F33" s="24">
        <v>0</v>
      </c>
      <c r="G33" s="24">
        <v>0</v>
      </c>
      <c r="H33" s="25">
        <v>0</v>
      </c>
    </row>
    <row r="34" spans="1:11" x14ac:dyDescent="0.3">
      <c r="A34" s="127"/>
      <c r="B34" s="128"/>
      <c r="C34" s="129"/>
      <c r="D34" s="7"/>
      <c r="E34" s="7"/>
      <c r="F34" s="24">
        <v>0</v>
      </c>
      <c r="G34" s="24">
        <v>0</v>
      </c>
      <c r="H34" s="25">
        <v>0</v>
      </c>
    </row>
    <row r="35" spans="1:11" x14ac:dyDescent="0.3">
      <c r="A35" s="127"/>
      <c r="B35" s="128"/>
      <c r="C35" s="129"/>
      <c r="D35" s="7"/>
      <c r="E35" s="7"/>
      <c r="F35" s="24">
        <v>0</v>
      </c>
      <c r="G35" s="24">
        <v>0</v>
      </c>
      <c r="H35" s="25">
        <v>0</v>
      </c>
    </row>
    <row r="36" spans="1:11" ht="11.65" thickBot="1" x14ac:dyDescent="0.35">
      <c r="A36" s="130"/>
      <c r="B36" s="131"/>
      <c r="C36" s="132"/>
      <c r="D36" s="12"/>
      <c r="E36" s="12"/>
      <c r="F36" s="27">
        <v>0</v>
      </c>
      <c r="G36" s="27">
        <v>0</v>
      </c>
      <c r="H36" s="32"/>
    </row>
    <row r="38" spans="1:11" ht="17.649999999999999" x14ac:dyDescent="0.45">
      <c r="A38" s="102" t="s">
        <v>34</v>
      </c>
      <c r="B38" s="102"/>
      <c r="C38" s="102"/>
      <c r="D38" s="102"/>
      <c r="E38" s="102" t="s">
        <v>27</v>
      </c>
      <c r="F38" s="102"/>
      <c r="G38" s="102"/>
      <c r="H38" s="102"/>
      <c r="I38" s="102"/>
      <c r="J38" s="102"/>
      <c r="K38" s="102"/>
    </row>
    <row r="39" spans="1:11" ht="12.4" x14ac:dyDescent="0.3">
      <c r="A39" s="137" t="s">
        <v>36</v>
      </c>
      <c r="B39" s="138"/>
      <c r="C39" s="138"/>
      <c r="D39" s="138"/>
      <c r="E39" s="138"/>
      <c r="F39" s="139"/>
    </row>
    <row r="40" spans="1:11" s="1" customFormat="1" ht="22.5" x14ac:dyDescent="0.3">
      <c r="A40" s="8" t="s">
        <v>37</v>
      </c>
      <c r="B40" s="8"/>
      <c r="C40" s="8" t="s">
        <v>38</v>
      </c>
      <c r="D40" s="96" t="s">
        <v>39</v>
      </c>
      <c r="E40" s="97"/>
      <c r="F40" s="21" t="s">
        <v>40</v>
      </c>
      <c r="G40"/>
      <c r="H40"/>
      <c r="I40"/>
    </row>
    <row r="41" spans="1:11" x14ac:dyDescent="0.3">
      <c r="A41" s="98" t="s">
        <v>41</v>
      </c>
      <c r="B41" s="99"/>
      <c r="C41" s="9">
        <f>IF(SUM(J11:J23)&gt;0, AVERAGE(J11:J23),0)</f>
        <v>0</v>
      </c>
      <c r="D41" s="98">
        <v>6</v>
      </c>
      <c r="E41" s="99"/>
      <c r="F41" s="9">
        <f>C41*D41</f>
        <v>0</v>
      </c>
    </row>
    <row r="42" spans="1:11" x14ac:dyDescent="0.3">
      <c r="A42" s="98" t="s">
        <v>42</v>
      </c>
      <c r="B42" s="99"/>
      <c r="C42" s="9">
        <f>IF(SUM(F31:F36)&gt;0, AVERAGE(F31:F36),0)</f>
        <v>0</v>
      </c>
      <c r="D42" s="98">
        <v>6</v>
      </c>
      <c r="E42" s="99"/>
      <c r="F42" s="9">
        <f t="shared" ref="F42:F44" si="2">C42*D42</f>
        <v>0</v>
      </c>
    </row>
    <row r="43" spans="1:11" x14ac:dyDescent="0.3">
      <c r="A43" s="98" t="s">
        <v>43</v>
      </c>
      <c r="B43" s="99"/>
      <c r="C43" s="9">
        <f>IF(SUM(G31:G36)&gt;0, AVERAGE(G31:G36), 0)</f>
        <v>0</v>
      </c>
      <c r="D43" s="98">
        <v>36</v>
      </c>
      <c r="E43" s="99"/>
      <c r="F43" s="9">
        <f>C43*D43</f>
        <v>0</v>
      </c>
    </row>
    <row r="44" spans="1:11" x14ac:dyDescent="0.3">
      <c r="A44" s="98" t="s">
        <v>44</v>
      </c>
      <c r="B44" s="99"/>
      <c r="C44" s="9">
        <f>IF(SUM(H31:H35)&gt;0, AVERAGE(H31:H35), A466)</f>
        <v>0</v>
      </c>
      <c r="D44" s="98">
        <v>6</v>
      </c>
      <c r="E44" s="99"/>
      <c r="F44" s="9">
        <f t="shared" si="2"/>
        <v>0</v>
      </c>
    </row>
    <row r="45" spans="1:11" s="1" customFormat="1" x14ac:dyDescent="0.3">
      <c r="A45" s="104" t="s">
        <v>45</v>
      </c>
      <c r="B45" s="105"/>
      <c r="C45" s="105"/>
      <c r="D45" s="105"/>
      <c r="E45" s="106"/>
      <c r="F45" s="20">
        <f>SUM(F41:F44)</f>
        <v>0</v>
      </c>
    </row>
    <row r="47" spans="1:11" ht="17.649999999999999" x14ac:dyDescent="0.45">
      <c r="A47" s="101" t="s">
        <v>46</v>
      </c>
      <c r="B47" s="101"/>
      <c r="C47" s="101"/>
      <c r="D47" s="101"/>
      <c r="E47" s="101" t="s">
        <v>27</v>
      </c>
      <c r="F47" s="101"/>
      <c r="G47" s="102"/>
      <c r="H47" s="102"/>
      <c r="I47" s="102"/>
      <c r="J47" s="102"/>
      <c r="K47" s="102"/>
    </row>
    <row r="48" spans="1:11" x14ac:dyDescent="0.3">
      <c r="A48" s="103" t="s">
        <v>37</v>
      </c>
      <c r="B48" s="103"/>
      <c r="C48" s="103"/>
      <c r="D48" s="71" t="s">
        <v>47</v>
      </c>
      <c r="E48" s="71" t="s">
        <v>48</v>
      </c>
      <c r="F48" s="71" t="s">
        <v>49</v>
      </c>
    </row>
    <row r="49" spans="1:6" x14ac:dyDescent="0.3">
      <c r="A49" s="98" t="s">
        <v>56</v>
      </c>
      <c r="B49" s="100"/>
      <c r="C49" s="99"/>
      <c r="D49" s="9">
        <f>G24*3</f>
        <v>0</v>
      </c>
      <c r="E49" s="2">
        <v>1</v>
      </c>
      <c r="F49" s="9">
        <f t="shared" ref="F49:F51" si="3">D49*E49</f>
        <v>0</v>
      </c>
    </row>
    <row r="50" spans="1:6" x14ac:dyDescent="0.3">
      <c r="A50" s="98" t="s">
        <v>57</v>
      </c>
      <c r="B50" s="100"/>
      <c r="C50" s="99"/>
      <c r="D50" s="9">
        <f>E24</f>
        <v>0</v>
      </c>
      <c r="E50" s="2">
        <v>0.25</v>
      </c>
      <c r="F50" s="9">
        <f>D50*E50</f>
        <v>0</v>
      </c>
    </row>
    <row r="51" spans="1:6" ht="11.65" thickBot="1" x14ac:dyDescent="0.35">
      <c r="A51" s="107" t="str">
        <f>A45</f>
        <v>Totale kosten fictieve kostencomponent schaling, nieuwe locatie en verhuizing</v>
      </c>
      <c r="B51" s="107"/>
      <c r="C51" s="107"/>
      <c r="D51" s="72">
        <f>F45</f>
        <v>0</v>
      </c>
      <c r="E51" s="19">
        <v>0.75</v>
      </c>
      <c r="F51" s="72">
        <f t="shared" si="3"/>
        <v>0</v>
      </c>
    </row>
    <row r="52" spans="1:6" ht="12.4" x14ac:dyDescent="0.3">
      <c r="A52" s="108" t="s">
        <v>58</v>
      </c>
      <c r="B52" s="108"/>
      <c r="C52" s="108"/>
      <c r="D52" s="108"/>
      <c r="E52" s="108"/>
      <c r="F52" s="70">
        <f>SUM(F49:F51)</f>
        <v>0</v>
      </c>
    </row>
    <row r="56" spans="1:6" ht="26.25" customHeight="1" x14ac:dyDescent="0.3">
      <c r="A56" s="109" t="s">
        <v>67</v>
      </c>
      <c r="B56" s="110"/>
    </row>
    <row r="57" spans="1:6" ht="12.4" x14ac:dyDescent="0.3">
      <c r="A57" s="111" t="s">
        <v>59</v>
      </c>
      <c r="B57" s="112"/>
    </row>
    <row r="58" spans="1:6" ht="25.5" customHeight="1" x14ac:dyDescent="0.3">
      <c r="A58" s="140"/>
      <c r="B58" s="141"/>
    </row>
    <row r="59" spans="1:6" ht="17" customHeight="1" x14ac:dyDescent="0.3">
      <c r="A59" s="111" t="s">
        <v>71</v>
      </c>
      <c r="B59" s="112"/>
    </row>
    <row r="60" spans="1:6" ht="35.75" customHeight="1" x14ac:dyDescent="0.3">
      <c r="A60" s="140"/>
      <c r="B60" s="141"/>
    </row>
    <row r="61" spans="1:6" ht="18" customHeight="1" x14ac:dyDescent="0.3">
      <c r="A61" s="111" t="s">
        <v>69</v>
      </c>
      <c r="B61" s="112"/>
    </row>
    <row r="62" spans="1:6" ht="33.5" customHeight="1" x14ac:dyDescent="0.3">
      <c r="A62" s="140"/>
      <c r="B62" s="141"/>
    </row>
    <row r="63" spans="1:6" ht="16.25" customHeight="1" x14ac:dyDescent="0.3">
      <c r="A63" s="111" t="s">
        <v>70</v>
      </c>
      <c r="B63" s="112"/>
    </row>
    <row r="64" spans="1:6" ht="36.5" customHeight="1" x14ac:dyDescent="0.3">
      <c r="A64" s="142"/>
      <c r="B64" s="143"/>
    </row>
    <row r="65" spans="1:2" ht="16.5" customHeight="1" x14ac:dyDescent="0.3">
      <c r="A65" s="111" t="s">
        <v>68</v>
      </c>
      <c r="B65" s="112"/>
    </row>
    <row r="66" spans="1:2" ht="63.5" customHeight="1" x14ac:dyDescent="0.3">
      <c r="A66" s="144"/>
      <c r="B66" s="145"/>
    </row>
    <row r="67" spans="1:2" ht="16.5" customHeight="1" x14ac:dyDescent="0.3"/>
  </sheetData>
  <mergeCells count="39">
    <mergeCell ref="A58:B58"/>
    <mergeCell ref="A64:B64"/>
    <mergeCell ref="A65:B65"/>
    <mergeCell ref="A66:B66"/>
    <mergeCell ref="A59:B59"/>
    <mergeCell ref="A60:B60"/>
    <mergeCell ref="A61:B61"/>
    <mergeCell ref="A62:B62"/>
    <mergeCell ref="A63:B63"/>
    <mergeCell ref="A51:C51"/>
    <mergeCell ref="A52:E52"/>
    <mergeCell ref="A56:B56"/>
    <mergeCell ref="A57:B57"/>
    <mergeCell ref="A1:J1"/>
    <mergeCell ref="A8:K8"/>
    <mergeCell ref="A28:K28"/>
    <mergeCell ref="A38:K38"/>
    <mergeCell ref="A2:B2"/>
    <mergeCell ref="A3:B3"/>
    <mergeCell ref="D29:E29"/>
    <mergeCell ref="A29:C30"/>
    <mergeCell ref="A31:C36"/>
    <mergeCell ref="G29:G30"/>
    <mergeCell ref="F29:F30"/>
    <mergeCell ref="A39:F39"/>
    <mergeCell ref="A50:C50"/>
    <mergeCell ref="D41:E41"/>
    <mergeCell ref="A47:K47"/>
    <mergeCell ref="A48:C48"/>
    <mergeCell ref="A49:C49"/>
    <mergeCell ref="A45:E45"/>
    <mergeCell ref="D40:E40"/>
    <mergeCell ref="D43:E43"/>
    <mergeCell ref="D44:E44"/>
    <mergeCell ref="A44:B44"/>
    <mergeCell ref="D42:E42"/>
    <mergeCell ref="A41:B41"/>
    <mergeCell ref="A42:B42"/>
    <mergeCell ref="A43:B43"/>
  </mergeCells>
  <pageMargins left="0.7" right="0.7" top="0.75" bottom="0.75" header="0.3" footer="0.3"/>
  <pageSetup paperSize="9" scale="38" orientation="landscape" r:id="rId1"/>
  <headerFooter>
    <oddHeader>&amp;L&amp;12&amp;K000000&amp;F&amp;R&amp;K000000&amp;G</oddHeader>
    <oddFooter>&amp;L&amp;10&amp;K000000&amp;A&amp;R&amp;10&amp;K000000&amp;P van &amp;N</oddFooter>
  </headerFooter>
  <rowBreaks count="1" manualBreakCount="1">
    <brk id="37" max="16383" man="1"/>
  </rowBreak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zoomScaleNormal="100" workbookViewId="0">
      <selection sqref="A1:C1"/>
    </sheetView>
  </sheetViews>
  <sheetFormatPr defaultColWidth="8.796875" defaultRowHeight="11.25" x14ac:dyDescent="0.3"/>
  <cols>
    <col min="1" max="1" width="9.796875" customWidth="1"/>
    <col min="2" max="2" width="30.46484375" customWidth="1"/>
    <col min="3" max="3" width="22.33203125" customWidth="1"/>
    <col min="4" max="4" width="10.46484375" customWidth="1"/>
    <col min="6" max="6" width="11.796875" customWidth="1"/>
  </cols>
  <sheetData>
    <row r="1" spans="1:11" ht="14.65" x14ac:dyDescent="0.3">
      <c r="A1" s="151" t="s">
        <v>93</v>
      </c>
      <c r="B1" s="151"/>
      <c r="C1" s="151"/>
      <c r="D1" s="73"/>
      <c r="E1" s="73"/>
      <c r="F1" s="75"/>
      <c r="G1" s="75"/>
      <c r="H1" s="75"/>
      <c r="I1" s="75"/>
      <c r="J1" s="75"/>
      <c r="K1" s="75"/>
    </row>
    <row r="2" spans="1:11" ht="14.65" x14ac:dyDescent="0.35">
      <c r="A2" s="4"/>
      <c r="B2" s="4"/>
      <c r="C2" s="4"/>
      <c r="D2" s="73"/>
      <c r="E2" s="73"/>
      <c r="F2" s="74"/>
      <c r="G2" s="74"/>
      <c r="H2" s="74"/>
      <c r="I2" s="74"/>
      <c r="J2" s="74"/>
      <c r="K2" s="74"/>
    </row>
    <row r="3" spans="1:11" ht="14.65" x14ac:dyDescent="0.35">
      <c r="A3" s="5" t="s">
        <v>88</v>
      </c>
      <c r="B3" s="6"/>
      <c r="C3" s="4"/>
      <c r="D3" s="4"/>
      <c r="E3" s="4"/>
    </row>
    <row r="4" spans="1:11" ht="14.65" x14ac:dyDescent="0.35">
      <c r="A4" s="3" t="s">
        <v>50</v>
      </c>
      <c r="B4" s="3"/>
      <c r="D4" s="4"/>
      <c r="E4" s="4"/>
    </row>
    <row r="6" spans="1:11" ht="25.5" customHeight="1" x14ac:dyDescent="0.3">
      <c r="A6" s="146" t="s">
        <v>82</v>
      </c>
      <c r="B6" s="146"/>
      <c r="C6" s="146"/>
      <c r="D6" s="146"/>
      <c r="E6" s="146"/>
    </row>
    <row r="7" spans="1:11" ht="50.25" customHeight="1" x14ac:dyDescent="0.3">
      <c r="A7" s="146" t="s">
        <v>91</v>
      </c>
      <c r="B7" s="146"/>
      <c r="C7" s="146"/>
      <c r="D7" s="146"/>
      <c r="E7" s="146"/>
    </row>
    <row r="8" spans="1:11" ht="34.5" customHeight="1" x14ac:dyDescent="0.3">
      <c r="A8" s="146" t="s">
        <v>92</v>
      </c>
      <c r="B8" s="146"/>
      <c r="C8" s="146"/>
      <c r="D8" s="146"/>
      <c r="E8" s="146"/>
    </row>
    <row r="10" spans="1:11" x14ac:dyDescent="0.3">
      <c r="A10" s="79"/>
      <c r="B10" s="81" t="s">
        <v>78</v>
      </c>
      <c r="C10" s="80" t="s">
        <v>77</v>
      </c>
    </row>
    <row r="11" spans="1:11" x14ac:dyDescent="0.3">
      <c r="A11" s="78">
        <v>1</v>
      </c>
      <c r="B11" s="7" t="s">
        <v>76</v>
      </c>
      <c r="C11" s="24">
        <v>0</v>
      </c>
    </row>
    <row r="12" spans="1:11" x14ac:dyDescent="0.3">
      <c r="A12" s="78">
        <v>2</v>
      </c>
      <c r="B12" s="7" t="s">
        <v>76</v>
      </c>
      <c r="C12" s="24">
        <v>0</v>
      </c>
    </row>
    <row r="13" spans="1:11" x14ac:dyDescent="0.3">
      <c r="A13" s="78">
        <v>3</v>
      </c>
      <c r="B13" s="7" t="s">
        <v>76</v>
      </c>
      <c r="C13" s="24">
        <v>0</v>
      </c>
    </row>
    <row r="14" spans="1:11" x14ac:dyDescent="0.3">
      <c r="A14" s="78">
        <v>4</v>
      </c>
      <c r="B14" s="7" t="s">
        <v>76</v>
      </c>
      <c r="C14" s="24">
        <v>0</v>
      </c>
    </row>
    <row r="15" spans="1:11" x14ac:dyDescent="0.3">
      <c r="A15" s="78">
        <v>5</v>
      </c>
      <c r="B15" s="7" t="s">
        <v>76</v>
      </c>
      <c r="C15" s="24">
        <v>0</v>
      </c>
    </row>
    <row r="16" spans="1:11" x14ac:dyDescent="0.3">
      <c r="A16" s="78">
        <v>6</v>
      </c>
      <c r="B16" s="7" t="s">
        <v>76</v>
      </c>
      <c r="C16" s="24">
        <v>0</v>
      </c>
    </row>
    <row r="17" spans="1:3" x14ac:dyDescent="0.3">
      <c r="A17" s="78">
        <v>7</v>
      </c>
      <c r="B17" s="7" t="s">
        <v>76</v>
      </c>
      <c r="C17" s="24">
        <v>0</v>
      </c>
    </row>
    <row r="18" spans="1:3" x14ac:dyDescent="0.3">
      <c r="A18" s="78">
        <v>8</v>
      </c>
      <c r="B18" s="7" t="s">
        <v>76</v>
      </c>
      <c r="C18" s="24">
        <v>0</v>
      </c>
    </row>
    <row r="19" spans="1:3" x14ac:dyDescent="0.3">
      <c r="A19" s="78">
        <v>9</v>
      </c>
      <c r="B19" s="7" t="s">
        <v>76</v>
      </c>
      <c r="C19" s="24">
        <v>0</v>
      </c>
    </row>
    <row r="20" spans="1:3" x14ac:dyDescent="0.3">
      <c r="A20" s="78">
        <v>10</v>
      </c>
      <c r="B20" s="7" t="s">
        <v>76</v>
      </c>
      <c r="C20" s="24">
        <v>0</v>
      </c>
    </row>
    <row r="21" spans="1:3" x14ac:dyDescent="0.3">
      <c r="A21" s="78">
        <v>11</v>
      </c>
      <c r="B21" s="7" t="s">
        <v>76</v>
      </c>
      <c r="C21" s="24">
        <v>0</v>
      </c>
    </row>
    <row r="22" spans="1:3" x14ac:dyDescent="0.3">
      <c r="A22" s="78">
        <v>12</v>
      </c>
      <c r="B22" s="7" t="s">
        <v>76</v>
      </c>
      <c r="C22" s="24">
        <v>0</v>
      </c>
    </row>
    <row r="23" spans="1:3" x14ac:dyDescent="0.3">
      <c r="A23" s="78">
        <v>13</v>
      </c>
      <c r="B23" s="7" t="s">
        <v>76</v>
      </c>
      <c r="C23" s="24">
        <v>0</v>
      </c>
    </row>
    <row r="24" spans="1:3" x14ac:dyDescent="0.3">
      <c r="A24" s="78">
        <v>14</v>
      </c>
      <c r="B24" s="7" t="s">
        <v>76</v>
      </c>
      <c r="C24" s="24">
        <v>0</v>
      </c>
    </row>
    <row r="25" spans="1:3" x14ac:dyDescent="0.3">
      <c r="A25" s="78">
        <v>15</v>
      </c>
      <c r="B25" s="7" t="s">
        <v>76</v>
      </c>
      <c r="C25" s="24">
        <v>0</v>
      </c>
    </row>
    <row r="26" spans="1:3" ht="33.75" x14ac:dyDescent="0.3">
      <c r="A26" s="82" t="s">
        <v>83</v>
      </c>
      <c r="B26" s="77" t="s">
        <v>85</v>
      </c>
      <c r="C26" s="83">
        <f>SUM(C11:C25)</f>
        <v>0</v>
      </c>
    </row>
    <row r="27" spans="1:3" x14ac:dyDescent="0.3">
      <c r="A27" s="82" t="s">
        <v>84</v>
      </c>
      <c r="B27" s="77" t="s">
        <v>79</v>
      </c>
      <c r="C27" s="76">
        <v>0</v>
      </c>
    </row>
    <row r="29" spans="1:3" ht="16.5" customHeight="1" x14ac:dyDescent="0.3"/>
    <row r="30" spans="1:3" ht="37.25" customHeight="1" x14ac:dyDescent="0.3">
      <c r="A30" s="109" t="s">
        <v>72</v>
      </c>
      <c r="B30" s="110"/>
    </row>
    <row r="31" spans="1:3" ht="16.5" customHeight="1" x14ac:dyDescent="0.3">
      <c r="A31" s="147" t="s">
        <v>59</v>
      </c>
      <c r="B31" s="148"/>
    </row>
    <row r="32" spans="1:3" ht="33.5" customHeight="1" x14ac:dyDescent="0.3">
      <c r="A32" s="149"/>
      <c r="B32" s="150"/>
    </row>
    <row r="33" spans="1:2" ht="16.5" customHeight="1" x14ac:dyDescent="0.3">
      <c r="A33" s="147" t="s">
        <v>71</v>
      </c>
      <c r="B33" s="148"/>
    </row>
    <row r="34" spans="1:2" ht="35" customHeight="1" x14ac:dyDescent="0.3">
      <c r="A34" s="149"/>
      <c r="B34" s="150"/>
    </row>
    <row r="35" spans="1:2" ht="17.25" customHeight="1" x14ac:dyDescent="0.3">
      <c r="A35" s="147" t="s">
        <v>69</v>
      </c>
      <c r="B35" s="148"/>
    </row>
    <row r="36" spans="1:2" ht="33" customHeight="1" x14ac:dyDescent="0.3">
      <c r="A36" s="149"/>
      <c r="B36" s="150"/>
    </row>
    <row r="37" spans="1:2" ht="17.75" customHeight="1" x14ac:dyDescent="0.3">
      <c r="A37" s="147" t="s">
        <v>70</v>
      </c>
      <c r="B37" s="148"/>
    </row>
    <row r="38" spans="1:2" ht="43.25" customHeight="1" x14ac:dyDescent="0.3">
      <c r="A38" s="149"/>
      <c r="B38" s="150"/>
    </row>
    <row r="39" spans="1:2" ht="12.4" x14ac:dyDescent="0.3">
      <c r="A39" s="147" t="s">
        <v>68</v>
      </c>
      <c r="B39" s="148"/>
    </row>
    <row r="40" spans="1:2" ht="61.5" customHeight="1" x14ac:dyDescent="0.3">
      <c r="A40" s="152"/>
      <c r="B40" s="153"/>
    </row>
  </sheetData>
  <mergeCells count="15">
    <mergeCell ref="A38:B38"/>
    <mergeCell ref="A39:B39"/>
    <mergeCell ref="A40:B40"/>
    <mergeCell ref="A7:E7"/>
    <mergeCell ref="A8:E8"/>
    <mergeCell ref="A33:B33"/>
    <mergeCell ref="A34:B34"/>
    <mergeCell ref="A35:B35"/>
    <mergeCell ref="A36:B36"/>
    <mergeCell ref="A37:B37"/>
    <mergeCell ref="A6:E6"/>
    <mergeCell ref="A30:B30"/>
    <mergeCell ref="A31:B31"/>
    <mergeCell ref="A32:B32"/>
    <mergeCell ref="A1:C1"/>
  </mergeCells>
  <pageMargins left="0.7" right="0.7" top="0.75" bottom="0.75" header="0.3" footer="0.3"/>
  <pageSetup paperSize="9" scale="87" orientation="portrait" horizontalDpi="0" verticalDpi="0"/>
  <headerFooter>
    <oddHeader>&amp;L&amp;12&amp;K000000&amp;F&amp;R&amp;K000000&amp;G</oddHeader>
    <oddFooter>&amp;L&amp;10&amp;K000000&amp;A&amp;R&amp;10&amp;K000000&amp;P van &amp;N</oddFooter>
  </headerFooter>
  <legacyDrawingHF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5" ma:contentTypeDescription="Een nieuw document maken." ma:contentTypeScope="" ma:versionID="d81e961b9d456e1ec909e380f353b2ab">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5b8b1c5154a09f6c5ab201f9a00c2081"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39BDD-2E5C-42DB-BED1-A1E43B206E4F}">
  <ds:schemaRefs>
    <ds:schemaRef ds:uri="http://schemas.microsoft.com/office/2006/metadata/properties"/>
    <ds:schemaRef ds:uri="http://schemas.microsoft.com/office/infopath/2007/PartnerControls"/>
    <ds:schemaRef ds:uri="d723579a-e78c-4733-908f-8f3305f70d3f"/>
    <ds:schemaRef ds:uri="e80914c9-8db2-46aa-a225-682ab7ec88ee"/>
    <ds:schemaRef ds:uri="df78ce29-c964-44ab-a24a-5a9ba8da0558"/>
    <ds:schemaRef ds:uri="bd2fc530-aee2-44c2-9cc6-6d746b158237"/>
  </ds:schemaRefs>
</ds:datastoreItem>
</file>

<file path=customXml/itemProps2.xml><?xml version="1.0" encoding="utf-8"?>
<ds:datastoreItem xmlns:ds="http://schemas.openxmlformats.org/officeDocument/2006/customXml" ds:itemID="{64BDD179-DE74-472E-8AD2-270580DE9E27}">
  <ds:schemaRefs>
    <ds:schemaRef ds:uri="http://schemas.microsoft.com/sharepoint/v3/contenttype/forms"/>
  </ds:schemaRefs>
</ds:datastoreItem>
</file>

<file path=customXml/itemProps3.xml><?xml version="1.0" encoding="utf-8"?>
<ds:datastoreItem xmlns:ds="http://schemas.openxmlformats.org/officeDocument/2006/customXml" ds:itemID="{3D76C145-896C-4F35-BF88-16E8A046F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Opmerkingen</vt:lpstr>
      <vt:lpstr>Prijzenblad</vt:lpstr>
      <vt:lpstr>Open begroting migratiekosten</vt:lpstr>
      <vt:lpstr>'Open begroting migratiekosten'!Afdrukbereik</vt:lpstr>
      <vt:lpstr>Opmerkingen!Afdrukbereik</vt:lpstr>
      <vt:lpstr>Prijzenblad!Afdrukbereik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Gertruud de Jonge</dc:creator>
  <cp:keywords/>
  <dc:description/>
  <cp:lastModifiedBy>Isabel Schouten</cp:lastModifiedBy>
  <cp:revision/>
  <dcterms:created xsi:type="dcterms:W3CDTF">2015-06-02T08:03:49Z</dcterms:created>
  <dcterms:modified xsi:type="dcterms:W3CDTF">2023-09-26T14:31:21Z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0x0101000B5F6AAB51234D4D85F30248D0058420</vt:lpwstr>
  </property>
  <property fmtid="{D5CDD505-2E9C-101B-9397-08002B2CF9AE}" pid="3" name="SharedWithInternal">
    <vt:lpwstr/>
  </property>
  <property fmtid="{D5CDD505-2E9C-101B-9397-08002B2CF9AE}" pid="4" name="IsMyDocuments">
    <vt:bool>true</vt:bool>
  </property>
  <property fmtid="{D5CDD505-2E9C-101B-9397-08002B2CF9AE}" pid="5" name="Order">
    <vt:r8>1723400</vt:r8>
  </property>
  <property fmtid="{D5CDD505-2E9C-101B-9397-08002B2CF9AE}" pid="6" name="MediaServiceImageTags">
    <vt:lpwstr/>
  </property>
</Properties>
</file>