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C:\Users\zhen.ma\Downloads\UPN-2022-009-DK\"/>
    </mc:Choice>
  </mc:AlternateContent>
  <xr:revisionPtr revIDLastSave="0" documentId="13_ncr:1_{FB94C283-7B69-4C23-A353-6EE4937C679F}" xr6:coauthVersionLast="47" xr6:coauthVersionMax="47" xr10:uidLastSave="{00000000-0000-0000-0000-000000000000}"/>
  <bookViews>
    <workbookView xWindow="28702" yWindow="-5565" windowWidth="28995" windowHeight="15795" xr2:uid="{00000000-000D-0000-FFFF-FFFF00000000}"/>
  </bookViews>
  <sheets>
    <sheet name="Beoordeling Kwaliteit"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3" l="1"/>
  <c r="AK13" i="3" s="1"/>
  <c r="J13" i="3" l="1"/>
  <c r="AB13" i="3"/>
  <c r="S13" i="3"/>
  <c r="S7" i="3"/>
  <c r="AB7" i="3"/>
  <c r="AK7" i="3"/>
  <c r="S8" i="3"/>
  <c r="AB8" i="3"/>
  <c r="AK8" i="3"/>
  <c r="S9" i="3"/>
  <c r="AB9" i="3"/>
  <c r="AK9" i="3"/>
  <c r="S10" i="3"/>
  <c r="AB10" i="3"/>
  <c r="AK10" i="3"/>
  <c r="S11" i="3"/>
  <c r="AB11" i="3"/>
  <c r="AK11" i="3"/>
  <c r="J7" i="3"/>
  <c r="J8" i="3"/>
  <c r="J9" i="3"/>
  <c r="J10" i="3"/>
  <c r="J11" i="3"/>
  <c r="AK6" i="3"/>
  <c r="AK5" i="3"/>
  <c r="J5" i="3"/>
  <c r="AB6" i="3"/>
  <c r="S6" i="3"/>
  <c r="J6" i="3"/>
  <c r="AB5" i="3"/>
  <c r="S5" i="3"/>
  <c r="J12" i="3" l="1"/>
  <c r="AB12" i="3"/>
  <c r="S12" i="3"/>
  <c r="AK12" i="3"/>
</calcChain>
</file>

<file path=xl/sharedStrings.xml><?xml version="1.0" encoding="utf-8"?>
<sst xmlns="http://schemas.openxmlformats.org/spreadsheetml/2006/main" count="60" uniqueCount="36">
  <si>
    <t>Subcriterium</t>
  </si>
  <si>
    <t>Max.punten</t>
  </si>
  <si>
    <t>De volgende cijfers kunnen worden toegekend</t>
  </si>
  <si>
    <t>Niets ingevuld</t>
  </si>
  <si>
    <t>Motivatie</t>
  </si>
  <si>
    <t>Punten</t>
  </si>
  <si>
    <t>De wijze van invulling is voldoende degelijk en inhoudelijk (enigszins) relevant, maar biedt geen of weinig meerwaarde. De invulling voldoet aan het in het aanbestedingsdocument gestelde met betrekking tot dit gunningscriterium.</t>
  </si>
  <si>
    <t>Meerdere significante onderdelen ontbreken. De wijze van invulling is niet degelijk. De invulling voldoet niet of nauwelijks aan het in het aanbestedingsdocument gestelde met betrekking tot dit gunningscriterium.</t>
  </si>
  <si>
    <t>Rapportcijfer</t>
  </si>
  <si>
    <t xml:space="preserve">Naam beoordelaar: </t>
  </si>
  <si>
    <t>Inschrijver A</t>
  </si>
  <si>
    <t>Inschrijver B</t>
  </si>
  <si>
    <t>Inschrijver C</t>
  </si>
  <si>
    <t>Inschrijver D</t>
  </si>
  <si>
    <t>beoordelaar 1</t>
  </si>
  <si>
    <t>beoordelaar 2</t>
  </si>
  <si>
    <t>beoordelaar 3</t>
  </si>
  <si>
    <t>beoordelaar 4</t>
  </si>
  <si>
    <t>beoordelaar 5</t>
  </si>
  <si>
    <t>A. Onderzoeksstrategie</t>
  </si>
  <si>
    <t>C. Team</t>
  </si>
  <si>
    <t>Totaal Kwaliteit</t>
  </si>
  <si>
    <t>Totaal score</t>
  </si>
  <si>
    <r>
      <t xml:space="preserve">Inschrijfsom 
</t>
    </r>
    <r>
      <rPr>
        <sz val="8"/>
        <color rgb="FFFF0000"/>
        <rFont val="Verdana"/>
        <family val="2"/>
      </rPr>
      <t>(wordt bekend gemaakt ná unanieme consensus)</t>
    </r>
  </si>
  <si>
    <r>
      <t xml:space="preserve">Laagste inschrijfsom 
</t>
    </r>
    <r>
      <rPr>
        <i/>
        <sz val="8"/>
        <color rgb="FFFF0000"/>
        <rFont val="Verdana"/>
        <family val="2"/>
      </rPr>
      <t>(wordt bekend gemaakt ná unanieme consensus)</t>
    </r>
  </si>
  <si>
    <t xml:space="preserve">Beoordelingsmatrix: UPN-2022-009-DK Oude successiestadia in de duinen </t>
  </si>
  <si>
    <r>
      <rPr>
        <b/>
        <u/>
        <sz val="8"/>
        <color theme="1"/>
        <rFont val="Verdana"/>
        <family val="2"/>
      </rPr>
      <t xml:space="preserve">A1 Visie op het onderwerp </t>
    </r>
    <r>
      <rPr>
        <sz val="8"/>
        <color theme="1"/>
        <rFont val="Verdana"/>
        <family val="2"/>
      </rPr>
      <t xml:space="preserve">
Omschrijf duidelijk en concreet uw visie op het onderwerp op basis van kennis van het beleidsterrein en inzicht in context en omgeving. Hier wordt met name gezocht naar de meerwaarde van uw visie ten opzichte van de visie in de uitvraag.
</t>
    </r>
  </si>
  <si>
    <r>
      <rPr>
        <b/>
        <u/>
        <sz val="8"/>
        <color theme="1"/>
        <rFont val="Verdana"/>
        <family val="2"/>
      </rPr>
      <t xml:space="preserve">A2.  Beantwoording en uitwerking kennisvragen </t>
    </r>
    <r>
      <rPr>
        <sz val="8"/>
        <color theme="1"/>
        <rFont val="Verdana"/>
        <family val="2"/>
      </rPr>
      <t xml:space="preserve">
De inschrijver werkt de kennisvragen uit in het Plan van Aanpak waarbij voor de beantwoording van elke kennisvraag een specifieke aanpak wordt voorgesteld (veldwerk, laboratorium, modellen, literatuuronderzoek e.d.). Tevens dient onderbouwd te worden waarom voor deze specifieke aanpak is gekozen. 
</t>
    </r>
  </si>
  <si>
    <r>
      <rPr>
        <b/>
        <u/>
        <sz val="8"/>
        <color indexed="8"/>
        <rFont val="Verdana"/>
        <family val="2"/>
      </rPr>
      <t>A3. Voorstel onderzoek</t>
    </r>
    <r>
      <rPr>
        <sz val="8"/>
        <color indexed="8"/>
        <rFont val="Verdana"/>
        <family val="2"/>
      </rPr>
      <t xml:space="preserve">
Omschrijf duidelijk en concreet hoe u het onderzoek vorm gaat geven. Benoem daarbij in ieder geval de volgende punten:
- op welke locaties u het onderzoek gaat uitvoeren.
Deze locaties maken het mogelijk om het onderzoek uit te voeren/de vraagstelling te beantwoorden (bijv. min./max aantal, voldoende omvang, spreiding, geschiktheid, parameters e.d.);
- welke methoden/experimenten u gaat toepassen
De aard van de experimenten (locaties, ingreep of behandeling, te meten parameters) en de uitvoerbaarheid van de technieken/methoden 
- de mate van innovatie 
- het slim inzetten van middelen en het meekoppelen van de beschikbare onderzoeksgelden met andere bronnen
Relevant hierbij is dat de voorstellen een bijdrage leveren aan de beantwoording van de kennisvragen.
</t>
    </r>
  </si>
  <si>
    <r>
      <rPr>
        <b/>
        <u/>
        <sz val="8"/>
        <color indexed="8"/>
        <rFont val="Verdana"/>
        <family val="2"/>
      </rPr>
      <t>B3. Kwaliteitsborging</t>
    </r>
    <r>
      <rPr>
        <sz val="8"/>
        <color indexed="8"/>
        <rFont val="Verdana"/>
        <family val="2"/>
      </rPr>
      <t xml:space="preserve">
Omschrijf duidelijk en concreet hoe u de kwaliteit tijdens de voortgang van het onderzoek gaat borgen. Benoem daarbij in ieder geval de volgende onderdelen:
- Hoe betrekt u hierbij de in te zetten medewerkers en organisaties?
- Welke hulpmiddelen wilt u hiervoor wilt inzetten?
- Wat zijn de belangrijkste risico’s van het onderzoek en welke maatregelen gaat u hierop nemen? U dient hierbij de risicomatrix (bijlage 5) in te vullen.
- De onafhankelijkheid van de kwaliteitsborging.
</t>
    </r>
  </si>
  <si>
    <r>
      <rPr>
        <b/>
        <u/>
        <sz val="8"/>
        <color indexed="8"/>
        <rFont val="Verdana"/>
        <family val="2"/>
      </rPr>
      <t>C1. In te zetten medewerkers</t>
    </r>
    <r>
      <rPr>
        <sz val="8"/>
        <color indexed="8"/>
        <rFont val="Verdana"/>
        <family val="2"/>
      </rPr>
      <t xml:space="preserve">
Geef aan welke personen dit onderzoek gaan uitvoeren. Benoem daarbij in ieder geval de volgende onderdelen:
- samenstelling van het team (functies, relevante werkervaring en deskundigheid);
- de ervaring van de projectleider met bewaking van planning, financiën en communicatie op het gebied van onderzoeken;
- rolverdeling binnen het team;
- omgang met ziekte/uitval;
- beschikking over relevante netwerk met beleidsorganisaties, onderzoeksinstituten en beheerders;
- relevante ervaring met vergelijkbare opdrachten (vergelijkbare ecosystemen, habitats en soorten; vergelijkbaar toegepast onderzoek, methoden, technieken en eerder uitgevoerde projecten).
</t>
    </r>
  </si>
  <si>
    <t>De wijze van invulling is uitstekend, zeer degelijk, inhoudelijk zeer relevant en biedt maximale meerwaarde. Er is sprake van zeer positief onderscheidend vermogen in meerdere opzichten. De invulling overtreft de verwachtingen van de Aanbestedende dienst.</t>
  </si>
  <si>
    <t>De wijze van invulling is goed, degelijk, inhoudelijk behoorlijk relevant en biedt meerwaarde voor de Aanbestedende dienst. Er is sprake van positief onderscheidend vermogen in één opzicht of in enkele opzichten. De invulling voldoet ruim aan de verwachtingen van de Aanbestedende dienst en overtreft deze soms.</t>
  </si>
  <si>
    <t>Een significante onderdeel ontbreekt. De wijze van invulling is onvoldoende degelijk. De invulling voldoet onvoldoende aan het in het aanbestedingsdocument gestelde met betrekking tot dit gunningscriterium.</t>
  </si>
  <si>
    <r>
      <rPr>
        <b/>
        <u/>
        <sz val="8"/>
        <color indexed="8"/>
        <rFont val="Verdana"/>
        <family val="2"/>
      </rPr>
      <t>B1. Resultaten en vormen van presentatie</t>
    </r>
    <r>
      <rPr>
        <sz val="8"/>
        <color indexed="8"/>
        <rFont val="Verdana"/>
        <family val="2"/>
      </rPr>
      <t xml:space="preserve">
Omschrijf duidelijk en concreet in hoeverre de resultaten van het onderzoek bruikbaar zijn voor de doelgroepen beleid en beheer. Beschrijf ook voor elk eindproduct voor welke doelgroep het product relevant is en welke doelstelling ermee bereikt zal worden. Geef ook een beknopte omschrijving van de vorm en inhoud van elk product. 
De toepasbaarheid van de resultaten en de wijze van presentatie worden even zwaar gewogen. Creatieve ideeën voor de verspreiding van kennis worden op prijs gesteld. 
De eindproducten zijn: 
-	Een eindrapport met, naast de wetenschappelijke verantwoording en interpretatie van de resultaten, een conclusie over de natuurbeheerpraktijk.
-	Minimaal één artikel in een Nederlandstalig (beheer)tijdschrift zoals Vakblad Natuur, Bos en Landschap of De Levende Natuur; 
-	Beeldmateriaal en een review van de teksten (geschreven door de VBNE) voor OBN communicatie, zoals OBN Nieuwsbrief, jaarverslag, website; 
-	Presentaties tijdens een communicatie-activiteit, zoals een Veldwerkplaats, webinar, of workshop.
-	Daarnaast levert de Opdrachtnemer een inhoudelijke bijdrage aan één of meerdere doelgroep-specifieke communicatiemiddelen.
</t>
    </r>
  </si>
  <si>
    <r>
      <rPr>
        <b/>
        <u/>
        <sz val="8"/>
        <color indexed="8"/>
        <rFont val="Verdana"/>
        <family val="2"/>
      </rPr>
      <t>B2. Planning</t>
    </r>
    <r>
      <rPr>
        <sz val="8"/>
        <color indexed="8"/>
        <rFont val="Verdana"/>
        <family val="2"/>
      </rPr>
      <t xml:space="preserve">
Omschrijf duidelijk en concreet welke planning u hanteert. Benoem daarbij in ieder geval de volgende onderdelen:
-	Hoe is de wisselwerking met het kwaliteit van het onderzoek? 
-	Is er een realistische en functionele onderzoeksplanning opgesteld om het onderzoek binnen de beschikbare tijd af te ronden? 
-	De planning dient gerelateerd te zijn aan de fasen, producten, activiteiten en aantal uur uit de eerste 4 kolommen van het Prijsblad.
-	Is de urenverdeling over de verschillende projectfasen, medewerkers en/of producten  evenwichtig?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</si>
</sst>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8"/>
      <color theme="1"/>
      <name val="Verdana"/>
      <family val="2"/>
    </font>
    <font>
      <b/>
      <sz val="8"/>
      <color theme="1"/>
      <name val="Verdana"/>
      <family val="2"/>
    </font>
    <font>
      <b/>
      <u/>
      <sz val="8"/>
      <color theme="1"/>
      <name val="Verdana"/>
      <family val="2"/>
    </font>
    <font>
      <b/>
      <sz val="8"/>
      <name val="Verdana"/>
      <family val="2"/>
    </font>
    <font>
      <sz val="8"/>
      <color indexed="8"/>
      <name val="Verdana"/>
      <family val="2"/>
    </font>
    <font>
      <b/>
      <u/>
      <sz val="8"/>
      <color indexed="8"/>
      <name val="Verdana"/>
      <family val="2"/>
    </font>
    <font>
      <b/>
      <sz val="12"/>
      <color theme="1"/>
      <name val="Verdana"/>
      <family val="2"/>
    </font>
    <font>
      <sz val="8"/>
      <color rgb="FFFF0000"/>
      <name val="Verdana"/>
      <family val="2"/>
    </font>
    <font>
      <i/>
      <sz val="8"/>
      <color rgb="FFFF0000"/>
      <name val="Verdana"/>
      <family val="2"/>
    </font>
  </fonts>
  <fills count="9">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45">
    <xf numFmtId="0" fontId="0" fillId="0" borderId="0" xfId="0"/>
    <xf numFmtId="0" fontId="4" fillId="0" borderId="0" xfId="0" applyFont="1"/>
    <xf numFmtId="0" fontId="5" fillId="0" borderId="0" xfId="0" applyFont="1"/>
    <xf numFmtId="0" fontId="5" fillId="0" borderId="0" xfId="0" applyFont="1" applyAlignment="1">
      <alignment horizontal="center" vertical="center"/>
    </xf>
    <xf numFmtId="0" fontId="4" fillId="0" borderId="0" xfId="0" applyFont="1" applyAlignment="1">
      <alignment horizontal="center"/>
    </xf>
    <xf numFmtId="0" fontId="5" fillId="0" borderId="6" xfId="0" applyFont="1" applyBorder="1" applyAlignment="1">
      <alignment horizontal="center"/>
    </xf>
    <xf numFmtId="0" fontId="5" fillId="0" borderId="6" xfId="0" applyFont="1" applyBorder="1"/>
    <xf numFmtId="0" fontId="5" fillId="0" borderId="1" xfId="0" applyFont="1" applyBorder="1" applyAlignment="1">
      <alignment horizontal="center"/>
    </xf>
    <xf numFmtId="0" fontId="5" fillId="4" borderId="2" xfId="0" applyFont="1" applyFill="1" applyBorder="1" applyAlignment="1">
      <alignment horizontal="center" textRotation="45"/>
    </xf>
    <xf numFmtId="0" fontId="5" fillId="5" borderId="0" xfId="0" applyFont="1" applyFill="1" applyAlignment="1">
      <alignment horizontal="center"/>
    </xf>
    <xf numFmtId="0" fontId="4" fillId="0" borderId="1" xfId="0" applyFont="1" applyBorder="1" applyAlignment="1">
      <alignment horizontal="left" vertical="top" wrapText="1"/>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8"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left" vertical="top" wrapText="1"/>
    </xf>
    <xf numFmtId="0" fontId="4" fillId="5" borderId="1" xfId="0" applyFont="1" applyFill="1" applyBorder="1"/>
    <xf numFmtId="0" fontId="4" fillId="0" borderId="1" xfId="0" applyFont="1" applyBorder="1" applyAlignment="1">
      <alignment horizontal="left" vertical="center" wrapText="1"/>
    </xf>
    <xf numFmtId="0" fontId="8" fillId="0" borderId="1" xfId="1" applyFont="1" applyBorder="1" applyAlignment="1">
      <alignment vertical="top" wrapText="1"/>
    </xf>
    <xf numFmtId="0" fontId="7" fillId="0" borderId="1" xfId="1" applyFont="1" applyBorder="1" applyAlignment="1" applyProtection="1">
      <alignment horizontal="center" vertical="center" wrapText="1"/>
      <protection hidden="1"/>
    </xf>
    <xf numFmtId="0" fontId="8" fillId="7" borderId="1" xfId="1" applyFont="1" applyFill="1" applyBorder="1" applyAlignment="1">
      <alignment vertical="top" wrapText="1"/>
    </xf>
    <xf numFmtId="0" fontId="5" fillId="0" borderId="1" xfId="0" applyFont="1" applyBorder="1" applyAlignment="1">
      <alignment horizontal="right" vertical="top"/>
    </xf>
    <xf numFmtId="0" fontId="4" fillId="0" borderId="1" xfId="0" applyFont="1" applyBorder="1" applyAlignment="1">
      <alignment horizontal="left" vertical="top"/>
    </xf>
    <xf numFmtId="0" fontId="10" fillId="0" borderId="0" xfId="0" applyFont="1"/>
    <xf numFmtId="0" fontId="10" fillId="6" borderId="0" xfId="0" applyFont="1" applyFill="1"/>
    <xf numFmtId="0" fontId="3" fillId="0" borderId="0" xfId="0" applyFont="1" applyAlignment="1">
      <alignment horizontal="center"/>
    </xf>
    <xf numFmtId="0" fontId="3" fillId="0" borderId="0" xfId="0" applyFont="1" applyAlignment="1">
      <alignment horizontal="center" vertical="center" textRotation="90" wrapText="1"/>
    </xf>
    <xf numFmtId="0" fontId="5" fillId="0" borderId="8" xfId="0" applyFont="1" applyBorder="1"/>
    <xf numFmtId="0" fontId="5" fillId="0" borderId="8" xfId="0" applyFont="1" applyBorder="1" applyAlignment="1">
      <alignment horizontal="center"/>
    </xf>
    <xf numFmtId="0" fontId="4" fillId="0" borderId="8" xfId="0" applyFont="1" applyBorder="1" applyAlignment="1">
      <alignment horizontal="center"/>
    </xf>
    <xf numFmtId="0" fontId="4" fillId="0" borderId="8" xfId="0" applyFont="1" applyBorder="1"/>
    <xf numFmtId="0" fontId="4" fillId="5" borderId="8" xfId="0" applyFont="1" applyFill="1" applyBorder="1"/>
    <xf numFmtId="0" fontId="5" fillId="0" borderId="9" xfId="0" applyFont="1" applyBorder="1"/>
    <xf numFmtId="1" fontId="5" fillId="0" borderId="8" xfId="0" applyNumberFormat="1"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xf numFmtId="0" fontId="4" fillId="0" borderId="1" xfId="0" applyFont="1" applyBorder="1"/>
    <xf numFmtId="0" fontId="5" fillId="0" borderId="1" xfId="0" applyFont="1" applyBorder="1" applyAlignment="1">
      <alignment wrapText="1"/>
    </xf>
    <xf numFmtId="0" fontId="3" fillId="0" borderId="7" xfId="0" applyFont="1" applyBorder="1" applyAlignment="1">
      <alignment horizontal="center" vertical="center" textRotation="90"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cellXfs>
  <cellStyles count="3">
    <cellStyle name="Standaard" xfId="0" builtinId="0"/>
    <cellStyle name="Standaard 2" xfId="1" xr:uid="{00000000-0005-0000-0000-000001000000}"/>
    <cellStyle name="Standaard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4"/>
  <sheetViews>
    <sheetView tabSelected="1" zoomScaleNormal="100" workbookViewId="0">
      <pane xSplit="2" ySplit="4" topLeftCell="C5" activePane="bottomRight" state="frozen"/>
      <selection pane="topRight" activeCell="B1" sqref="B1"/>
      <selection pane="bottomLeft" activeCell="A5" sqref="A5"/>
      <selection pane="bottomRight" activeCell="B1" sqref="B1"/>
    </sheetView>
  </sheetViews>
  <sheetFormatPr defaultColWidth="9.109375" defaultRowHeight="10.199999999999999" x14ac:dyDescent="0.2"/>
  <cols>
    <col min="1" max="1" width="4.88671875" style="1" bestFit="1" customWidth="1"/>
    <col min="2" max="2" width="49.5546875" style="1" customWidth="1"/>
    <col min="3" max="3" width="5.6640625" style="2" customWidth="1"/>
    <col min="4" max="8" width="3.33203125" style="3" customWidth="1"/>
    <col min="9" max="9" width="3.33203125" style="4" customWidth="1"/>
    <col min="10" max="10" width="4.44140625" style="4" customWidth="1"/>
    <col min="11" max="11" width="80.6640625" style="1" customWidth="1"/>
    <col min="12" max="12" width="1.6640625" style="1" customWidth="1"/>
    <col min="13" max="18" width="3.33203125" style="3" customWidth="1"/>
    <col min="19" max="19" width="4.88671875" style="1" customWidth="1"/>
    <col min="20" max="20" width="80.6640625" style="1" customWidth="1"/>
    <col min="21" max="21" width="1.6640625" style="1" customWidth="1"/>
    <col min="22" max="27" width="3.33203125" style="3" customWidth="1"/>
    <col min="28" max="28" width="4.44140625" style="1" customWidth="1"/>
    <col min="29" max="29" width="80.6640625" style="1" customWidth="1"/>
    <col min="30" max="30" width="1.6640625" style="1" customWidth="1"/>
    <col min="31" max="36" width="3.6640625" style="3" customWidth="1"/>
    <col min="37" max="37" width="4.44140625" style="1" customWidth="1"/>
    <col min="38" max="38" width="80.6640625" style="1" customWidth="1"/>
    <col min="39" max="16384" width="9.109375" style="1"/>
  </cols>
  <sheetData>
    <row r="1" spans="1:38" ht="16.2" x14ac:dyDescent="0.3">
      <c r="B1" s="23" t="s">
        <v>25</v>
      </c>
      <c r="D1" s="2"/>
      <c r="E1" s="2"/>
      <c r="F1" s="2"/>
      <c r="G1" s="2"/>
      <c r="H1" s="2"/>
      <c r="I1" s="2"/>
      <c r="J1" s="2"/>
    </row>
    <row r="2" spans="1:38" ht="16.8" thickBot="1" x14ac:dyDescent="0.35">
      <c r="B2" s="24" t="s">
        <v>9</v>
      </c>
    </row>
    <row r="3" spans="1:38" ht="10.8" thickBot="1" x14ac:dyDescent="0.25">
      <c r="B3" s="5"/>
      <c r="C3" s="39" t="s">
        <v>10</v>
      </c>
      <c r="D3" s="40"/>
      <c r="E3" s="40"/>
      <c r="F3" s="40"/>
      <c r="G3" s="40"/>
      <c r="H3" s="40"/>
      <c r="I3" s="40"/>
      <c r="J3" s="40"/>
      <c r="K3" s="41"/>
      <c r="L3" s="2"/>
      <c r="M3" s="39" t="s">
        <v>11</v>
      </c>
      <c r="N3" s="40"/>
      <c r="O3" s="40"/>
      <c r="P3" s="40"/>
      <c r="Q3" s="40"/>
      <c r="R3" s="40"/>
      <c r="S3" s="40"/>
      <c r="T3" s="41"/>
      <c r="U3" s="6"/>
      <c r="V3" s="39" t="s">
        <v>12</v>
      </c>
      <c r="W3" s="40"/>
      <c r="X3" s="40"/>
      <c r="Y3" s="40"/>
      <c r="Z3" s="40"/>
      <c r="AA3" s="40"/>
      <c r="AB3" s="40"/>
      <c r="AC3" s="41"/>
      <c r="AD3" s="2"/>
      <c r="AE3" s="39" t="s">
        <v>13</v>
      </c>
      <c r="AF3" s="40"/>
      <c r="AG3" s="40"/>
      <c r="AH3" s="40"/>
      <c r="AI3" s="40"/>
      <c r="AJ3" s="40"/>
      <c r="AK3" s="40"/>
      <c r="AL3" s="41"/>
    </row>
    <row r="4" spans="1:38" s="4" customFormat="1" ht="54" customHeight="1" x14ac:dyDescent="0.2">
      <c r="A4" s="25"/>
      <c r="B4" s="7" t="s">
        <v>0</v>
      </c>
      <c r="C4" s="8" t="s">
        <v>1</v>
      </c>
      <c r="D4" s="8" t="s">
        <v>14</v>
      </c>
      <c r="E4" s="8" t="s">
        <v>15</v>
      </c>
      <c r="F4" s="8" t="s">
        <v>16</v>
      </c>
      <c r="G4" s="8" t="s">
        <v>17</v>
      </c>
      <c r="H4" s="8" t="s">
        <v>18</v>
      </c>
      <c r="I4" s="8" t="s">
        <v>8</v>
      </c>
      <c r="J4" s="8" t="s">
        <v>5</v>
      </c>
      <c r="K4" s="8" t="s">
        <v>4</v>
      </c>
      <c r="L4" s="9"/>
      <c r="M4" s="8" t="s">
        <v>14</v>
      </c>
      <c r="N4" s="8" t="s">
        <v>15</v>
      </c>
      <c r="O4" s="8" t="s">
        <v>16</v>
      </c>
      <c r="P4" s="8" t="s">
        <v>17</v>
      </c>
      <c r="Q4" s="8" t="s">
        <v>18</v>
      </c>
      <c r="R4" s="8" t="s">
        <v>8</v>
      </c>
      <c r="S4" s="8" t="s">
        <v>5</v>
      </c>
      <c r="T4" s="8" t="s">
        <v>4</v>
      </c>
      <c r="U4" s="9"/>
      <c r="V4" s="8" t="s">
        <v>14</v>
      </c>
      <c r="W4" s="8" t="s">
        <v>15</v>
      </c>
      <c r="X4" s="8" t="s">
        <v>16</v>
      </c>
      <c r="Y4" s="8" t="s">
        <v>17</v>
      </c>
      <c r="Z4" s="8" t="s">
        <v>18</v>
      </c>
      <c r="AA4" s="8" t="s">
        <v>8</v>
      </c>
      <c r="AB4" s="8" t="s">
        <v>5</v>
      </c>
      <c r="AC4" s="8" t="s">
        <v>4</v>
      </c>
      <c r="AD4" s="9"/>
      <c r="AE4" s="8" t="s">
        <v>14</v>
      </c>
      <c r="AF4" s="8" t="s">
        <v>15</v>
      </c>
      <c r="AG4" s="8" t="s">
        <v>16</v>
      </c>
      <c r="AH4" s="8" t="s">
        <v>17</v>
      </c>
      <c r="AI4" s="8" t="s">
        <v>18</v>
      </c>
      <c r="AJ4" s="8" t="s">
        <v>8</v>
      </c>
      <c r="AK4" s="8" t="s">
        <v>5</v>
      </c>
      <c r="AL4" s="8" t="s">
        <v>4</v>
      </c>
    </row>
    <row r="5" spans="1:38" ht="61.2" x14ac:dyDescent="0.2">
      <c r="A5" s="38" t="s">
        <v>19</v>
      </c>
      <c r="B5" s="10" t="s">
        <v>26</v>
      </c>
      <c r="C5" s="11">
        <v>100</v>
      </c>
      <c r="D5" s="12">
        <v>10</v>
      </c>
      <c r="E5" s="12">
        <v>10</v>
      </c>
      <c r="F5" s="12">
        <v>10</v>
      </c>
      <c r="G5" s="12">
        <v>10</v>
      </c>
      <c r="H5" s="12">
        <v>10</v>
      </c>
      <c r="I5" s="13">
        <v>10</v>
      </c>
      <c r="J5" s="14">
        <f>I5/10*$C5</f>
        <v>100</v>
      </c>
      <c r="K5" s="15"/>
      <c r="L5" s="16"/>
      <c r="M5" s="12">
        <v>10</v>
      </c>
      <c r="N5" s="12">
        <v>10</v>
      </c>
      <c r="O5" s="12">
        <v>10</v>
      </c>
      <c r="P5" s="12">
        <v>10</v>
      </c>
      <c r="Q5" s="12">
        <v>10</v>
      </c>
      <c r="R5" s="13">
        <v>10</v>
      </c>
      <c r="S5" s="14">
        <f t="shared" ref="S5:S11" si="0">R5/10*C5</f>
        <v>100</v>
      </c>
      <c r="T5" s="15"/>
      <c r="U5" s="16"/>
      <c r="V5" s="12">
        <v>10</v>
      </c>
      <c r="W5" s="12">
        <v>10</v>
      </c>
      <c r="X5" s="12">
        <v>10</v>
      </c>
      <c r="Y5" s="12">
        <v>10</v>
      </c>
      <c r="Z5" s="12">
        <v>10</v>
      </c>
      <c r="AA5" s="13">
        <v>10</v>
      </c>
      <c r="AB5" s="14">
        <f t="shared" ref="AB5:AB11" si="1">AA5/10*C5</f>
        <v>100</v>
      </c>
      <c r="AC5" s="15"/>
      <c r="AD5" s="16"/>
      <c r="AE5" s="12">
        <v>10</v>
      </c>
      <c r="AF5" s="12">
        <v>10</v>
      </c>
      <c r="AG5" s="12">
        <v>10</v>
      </c>
      <c r="AH5" s="12">
        <v>10</v>
      </c>
      <c r="AI5" s="12">
        <v>10</v>
      </c>
      <c r="AJ5" s="13">
        <v>10</v>
      </c>
      <c r="AK5" s="14">
        <f t="shared" ref="AK5:AK11" si="2">AJ5/10*$C5</f>
        <v>100</v>
      </c>
      <c r="AL5" s="15"/>
    </row>
    <row r="6" spans="1:38" ht="71.400000000000006" x14ac:dyDescent="0.2">
      <c r="A6" s="38"/>
      <c r="B6" s="17" t="s">
        <v>27</v>
      </c>
      <c r="C6" s="11">
        <v>100</v>
      </c>
      <c r="D6" s="12">
        <v>10</v>
      </c>
      <c r="E6" s="12">
        <v>10</v>
      </c>
      <c r="F6" s="12">
        <v>10</v>
      </c>
      <c r="G6" s="12">
        <v>10</v>
      </c>
      <c r="H6" s="12">
        <v>10</v>
      </c>
      <c r="I6" s="13">
        <v>10</v>
      </c>
      <c r="J6" s="14">
        <f>I6/10*C6</f>
        <v>100</v>
      </c>
      <c r="K6" s="15"/>
      <c r="L6" s="16"/>
      <c r="M6" s="12">
        <v>10</v>
      </c>
      <c r="N6" s="12">
        <v>10</v>
      </c>
      <c r="O6" s="12">
        <v>10</v>
      </c>
      <c r="P6" s="12">
        <v>10</v>
      </c>
      <c r="Q6" s="12">
        <v>10</v>
      </c>
      <c r="R6" s="13">
        <v>10</v>
      </c>
      <c r="S6" s="14">
        <f t="shared" si="0"/>
        <v>100</v>
      </c>
      <c r="T6" s="15"/>
      <c r="U6" s="16"/>
      <c r="V6" s="12">
        <v>10</v>
      </c>
      <c r="W6" s="12">
        <v>10</v>
      </c>
      <c r="X6" s="12">
        <v>10</v>
      </c>
      <c r="Y6" s="12">
        <v>10</v>
      </c>
      <c r="Z6" s="12">
        <v>10</v>
      </c>
      <c r="AA6" s="13">
        <v>10</v>
      </c>
      <c r="AB6" s="14">
        <f t="shared" si="1"/>
        <v>100</v>
      </c>
      <c r="AC6" s="15"/>
      <c r="AD6" s="16"/>
      <c r="AE6" s="12">
        <v>10</v>
      </c>
      <c r="AF6" s="12">
        <v>10</v>
      </c>
      <c r="AG6" s="12">
        <v>10</v>
      </c>
      <c r="AH6" s="12">
        <v>10</v>
      </c>
      <c r="AI6" s="12">
        <v>10</v>
      </c>
      <c r="AJ6" s="13">
        <v>10</v>
      </c>
      <c r="AK6" s="14">
        <f t="shared" si="2"/>
        <v>100</v>
      </c>
      <c r="AL6" s="15"/>
    </row>
    <row r="7" spans="1:38" ht="183.6" x14ac:dyDescent="0.2">
      <c r="A7" s="38"/>
      <c r="B7" s="18" t="s">
        <v>28</v>
      </c>
      <c r="C7" s="19">
        <v>200</v>
      </c>
      <c r="D7" s="12">
        <v>10</v>
      </c>
      <c r="E7" s="12">
        <v>10</v>
      </c>
      <c r="F7" s="12">
        <v>10</v>
      </c>
      <c r="G7" s="12">
        <v>10</v>
      </c>
      <c r="H7" s="12">
        <v>10</v>
      </c>
      <c r="I7" s="13">
        <v>10</v>
      </c>
      <c r="J7" s="14">
        <f t="shared" ref="J7:J11" si="3">I7/10*C7</f>
        <v>200</v>
      </c>
      <c r="K7" s="15"/>
      <c r="L7" s="16"/>
      <c r="M7" s="12">
        <v>10</v>
      </c>
      <c r="N7" s="12">
        <v>10</v>
      </c>
      <c r="O7" s="12">
        <v>10</v>
      </c>
      <c r="P7" s="12">
        <v>10</v>
      </c>
      <c r="Q7" s="12">
        <v>10</v>
      </c>
      <c r="R7" s="13">
        <v>10</v>
      </c>
      <c r="S7" s="14">
        <f t="shared" si="0"/>
        <v>200</v>
      </c>
      <c r="T7" s="15"/>
      <c r="U7" s="16"/>
      <c r="V7" s="12">
        <v>10</v>
      </c>
      <c r="W7" s="12">
        <v>10</v>
      </c>
      <c r="X7" s="12">
        <v>10</v>
      </c>
      <c r="Y7" s="12">
        <v>10</v>
      </c>
      <c r="Z7" s="12">
        <v>10</v>
      </c>
      <c r="AA7" s="13">
        <v>10</v>
      </c>
      <c r="AB7" s="14">
        <f t="shared" si="1"/>
        <v>200</v>
      </c>
      <c r="AC7" s="15"/>
      <c r="AD7" s="16"/>
      <c r="AE7" s="12">
        <v>10</v>
      </c>
      <c r="AF7" s="12">
        <v>10</v>
      </c>
      <c r="AG7" s="12">
        <v>10</v>
      </c>
      <c r="AH7" s="12">
        <v>10</v>
      </c>
      <c r="AI7" s="12">
        <v>10</v>
      </c>
      <c r="AJ7" s="13">
        <v>10</v>
      </c>
      <c r="AK7" s="14">
        <f t="shared" si="2"/>
        <v>200</v>
      </c>
      <c r="AL7" s="15"/>
    </row>
    <row r="8" spans="1:38" ht="265.2" x14ac:dyDescent="0.2">
      <c r="A8" s="38"/>
      <c r="B8" s="20" t="s">
        <v>34</v>
      </c>
      <c r="C8" s="19">
        <v>100</v>
      </c>
      <c r="D8" s="12">
        <v>10</v>
      </c>
      <c r="E8" s="12">
        <v>10</v>
      </c>
      <c r="F8" s="12">
        <v>10</v>
      </c>
      <c r="G8" s="12">
        <v>10</v>
      </c>
      <c r="H8" s="12">
        <v>10</v>
      </c>
      <c r="I8" s="13">
        <v>10</v>
      </c>
      <c r="J8" s="14">
        <f t="shared" si="3"/>
        <v>100</v>
      </c>
      <c r="K8" s="15"/>
      <c r="L8" s="16"/>
      <c r="M8" s="12">
        <v>10</v>
      </c>
      <c r="N8" s="12">
        <v>10</v>
      </c>
      <c r="O8" s="12">
        <v>10</v>
      </c>
      <c r="P8" s="12">
        <v>10</v>
      </c>
      <c r="Q8" s="12">
        <v>10</v>
      </c>
      <c r="R8" s="13">
        <v>10</v>
      </c>
      <c r="S8" s="14">
        <f t="shared" si="0"/>
        <v>100</v>
      </c>
      <c r="T8" s="15"/>
      <c r="U8" s="16"/>
      <c r="V8" s="12">
        <v>10</v>
      </c>
      <c r="W8" s="12">
        <v>10</v>
      </c>
      <c r="X8" s="12">
        <v>10</v>
      </c>
      <c r="Y8" s="12">
        <v>10</v>
      </c>
      <c r="Z8" s="12">
        <v>10</v>
      </c>
      <c r="AA8" s="13">
        <v>10</v>
      </c>
      <c r="AB8" s="14">
        <f t="shared" si="1"/>
        <v>100</v>
      </c>
      <c r="AC8" s="15"/>
      <c r="AD8" s="16"/>
      <c r="AE8" s="12">
        <v>10</v>
      </c>
      <c r="AF8" s="12">
        <v>10</v>
      </c>
      <c r="AG8" s="12">
        <v>10</v>
      </c>
      <c r="AH8" s="12">
        <v>10</v>
      </c>
      <c r="AI8" s="12">
        <v>10</v>
      </c>
      <c r="AJ8" s="13">
        <v>10</v>
      </c>
      <c r="AK8" s="14">
        <f t="shared" si="2"/>
        <v>100</v>
      </c>
      <c r="AL8" s="15"/>
    </row>
    <row r="9" spans="1:38" ht="132.6" x14ac:dyDescent="0.2">
      <c r="A9" s="38"/>
      <c r="B9" s="18" t="s">
        <v>35</v>
      </c>
      <c r="C9" s="19">
        <v>100</v>
      </c>
      <c r="D9" s="12">
        <v>10</v>
      </c>
      <c r="E9" s="12">
        <v>10</v>
      </c>
      <c r="F9" s="12">
        <v>10</v>
      </c>
      <c r="G9" s="12">
        <v>10</v>
      </c>
      <c r="H9" s="12">
        <v>10</v>
      </c>
      <c r="I9" s="13">
        <v>10</v>
      </c>
      <c r="J9" s="14">
        <f t="shared" si="3"/>
        <v>100</v>
      </c>
      <c r="K9" s="15"/>
      <c r="L9" s="16"/>
      <c r="M9" s="12">
        <v>10</v>
      </c>
      <c r="N9" s="12">
        <v>10</v>
      </c>
      <c r="O9" s="12">
        <v>10</v>
      </c>
      <c r="P9" s="12">
        <v>10</v>
      </c>
      <c r="Q9" s="12">
        <v>10</v>
      </c>
      <c r="R9" s="13">
        <v>10</v>
      </c>
      <c r="S9" s="14">
        <f t="shared" si="0"/>
        <v>100</v>
      </c>
      <c r="T9" s="15"/>
      <c r="U9" s="16"/>
      <c r="V9" s="12">
        <v>10</v>
      </c>
      <c r="W9" s="12">
        <v>10</v>
      </c>
      <c r="X9" s="12">
        <v>10</v>
      </c>
      <c r="Y9" s="12">
        <v>10</v>
      </c>
      <c r="Z9" s="12">
        <v>10</v>
      </c>
      <c r="AA9" s="13">
        <v>10</v>
      </c>
      <c r="AB9" s="14">
        <f t="shared" si="1"/>
        <v>100</v>
      </c>
      <c r="AC9" s="15"/>
      <c r="AD9" s="16"/>
      <c r="AE9" s="12">
        <v>10</v>
      </c>
      <c r="AF9" s="12">
        <v>10</v>
      </c>
      <c r="AG9" s="12">
        <v>10</v>
      </c>
      <c r="AH9" s="12">
        <v>10</v>
      </c>
      <c r="AI9" s="12">
        <v>10</v>
      </c>
      <c r="AJ9" s="13">
        <v>10</v>
      </c>
      <c r="AK9" s="14">
        <f t="shared" si="2"/>
        <v>100</v>
      </c>
      <c r="AL9" s="15"/>
    </row>
    <row r="10" spans="1:38" ht="122.4" x14ac:dyDescent="0.2">
      <c r="A10" s="38"/>
      <c r="B10" s="18" t="s">
        <v>29</v>
      </c>
      <c r="C10" s="19">
        <v>100</v>
      </c>
      <c r="D10" s="12">
        <v>10</v>
      </c>
      <c r="E10" s="12">
        <v>10</v>
      </c>
      <c r="F10" s="12">
        <v>10</v>
      </c>
      <c r="G10" s="12">
        <v>10</v>
      </c>
      <c r="H10" s="12">
        <v>10</v>
      </c>
      <c r="I10" s="13">
        <v>10</v>
      </c>
      <c r="J10" s="14">
        <f t="shared" si="3"/>
        <v>100</v>
      </c>
      <c r="K10" s="15"/>
      <c r="L10" s="16"/>
      <c r="M10" s="12">
        <v>10</v>
      </c>
      <c r="N10" s="12">
        <v>10</v>
      </c>
      <c r="O10" s="12">
        <v>10</v>
      </c>
      <c r="P10" s="12">
        <v>10</v>
      </c>
      <c r="Q10" s="12">
        <v>10</v>
      </c>
      <c r="R10" s="13">
        <v>10</v>
      </c>
      <c r="S10" s="14">
        <f t="shared" si="0"/>
        <v>100</v>
      </c>
      <c r="T10" s="15"/>
      <c r="U10" s="16"/>
      <c r="V10" s="12">
        <v>10</v>
      </c>
      <c r="W10" s="12">
        <v>10</v>
      </c>
      <c r="X10" s="12">
        <v>10</v>
      </c>
      <c r="Y10" s="12">
        <v>10</v>
      </c>
      <c r="Z10" s="12">
        <v>10</v>
      </c>
      <c r="AA10" s="13">
        <v>10</v>
      </c>
      <c r="AB10" s="14">
        <f t="shared" si="1"/>
        <v>100</v>
      </c>
      <c r="AC10" s="15"/>
      <c r="AD10" s="16"/>
      <c r="AE10" s="12">
        <v>10</v>
      </c>
      <c r="AF10" s="12">
        <v>10</v>
      </c>
      <c r="AG10" s="12">
        <v>10</v>
      </c>
      <c r="AH10" s="12">
        <v>10</v>
      </c>
      <c r="AI10" s="12">
        <v>10</v>
      </c>
      <c r="AJ10" s="13">
        <v>10</v>
      </c>
      <c r="AK10" s="14">
        <f t="shared" si="2"/>
        <v>100</v>
      </c>
      <c r="AL10" s="15"/>
    </row>
    <row r="11" spans="1:38" ht="163.80000000000001" thickBot="1" x14ac:dyDescent="0.25">
      <c r="A11" s="26" t="s">
        <v>20</v>
      </c>
      <c r="B11" s="18" t="s">
        <v>30</v>
      </c>
      <c r="C11" s="19">
        <v>200</v>
      </c>
      <c r="D11" s="12">
        <v>10</v>
      </c>
      <c r="E11" s="12">
        <v>10</v>
      </c>
      <c r="F11" s="12">
        <v>10</v>
      </c>
      <c r="G11" s="12">
        <v>10</v>
      </c>
      <c r="H11" s="12">
        <v>10</v>
      </c>
      <c r="I11" s="13">
        <v>10</v>
      </c>
      <c r="J11" s="14">
        <f t="shared" si="3"/>
        <v>200</v>
      </c>
      <c r="K11" s="15"/>
      <c r="L11" s="16"/>
      <c r="M11" s="12">
        <v>10</v>
      </c>
      <c r="N11" s="12">
        <v>10</v>
      </c>
      <c r="O11" s="12">
        <v>10</v>
      </c>
      <c r="P11" s="12">
        <v>10</v>
      </c>
      <c r="Q11" s="12">
        <v>10</v>
      </c>
      <c r="R11" s="13">
        <v>10</v>
      </c>
      <c r="S11" s="14">
        <f t="shared" si="0"/>
        <v>200</v>
      </c>
      <c r="T11" s="15"/>
      <c r="U11" s="16"/>
      <c r="V11" s="12">
        <v>10</v>
      </c>
      <c r="W11" s="12">
        <v>10</v>
      </c>
      <c r="X11" s="12">
        <v>10</v>
      </c>
      <c r="Y11" s="12">
        <v>10</v>
      </c>
      <c r="Z11" s="12">
        <v>10</v>
      </c>
      <c r="AA11" s="13">
        <v>10</v>
      </c>
      <c r="AB11" s="14">
        <f t="shared" si="1"/>
        <v>200</v>
      </c>
      <c r="AC11" s="15"/>
      <c r="AD11" s="16"/>
      <c r="AE11" s="12">
        <v>10</v>
      </c>
      <c r="AF11" s="12">
        <v>10</v>
      </c>
      <c r="AG11" s="12">
        <v>10</v>
      </c>
      <c r="AH11" s="12">
        <v>10</v>
      </c>
      <c r="AI11" s="12">
        <v>10</v>
      </c>
      <c r="AJ11" s="13">
        <v>10</v>
      </c>
      <c r="AK11" s="14">
        <f t="shared" si="2"/>
        <v>200</v>
      </c>
      <c r="AL11" s="15"/>
    </row>
    <row r="12" spans="1:38" x14ac:dyDescent="0.2">
      <c r="B12" s="27" t="s">
        <v>21</v>
      </c>
      <c r="C12" s="28"/>
      <c r="I12" s="29"/>
      <c r="J12" s="28">
        <f>SUM(J5:J11)</f>
        <v>900</v>
      </c>
      <c r="K12" s="30"/>
      <c r="L12" s="31"/>
      <c r="R12" s="33"/>
      <c r="S12" s="28">
        <f>SUM(S5:S11)</f>
        <v>900</v>
      </c>
      <c r="T12" s="32"/>
      <c r="U12" s="31"/>
      <c r="AA12" s="34"/>
      <c r="AB12" s="28">
        <f>SUM(AB5:AB11)</f>
        <v>900</v>
      </c>
      <c r="AC12" s="32"/>
      <c r="AD12" s="31"/>
      <c r="AJ12" s="34"/>
      <c r="AK12" s="28">
        <f>SUM(AK5:AK11)</f>
        <v>900</v>
      </c>
      <c r="AL12" s="32"/>
    </row>
    <row r="13" spans="1:38" ht="20.399999999999999" x14ac:dyDescent="0.2">
      <c r="B13" s="37" t="s">
        <v>23</v>
      </c>
      <c r="C13" s="7"/>
      <c r="D13" s="42">
        <v>0</v>
      </c>
      <c r="E13" s="43"/>
      <c r="F13" s="43"/>
      <c r="G13" s="43"/>
      <c r="H13" s="43"/>
      <c r="I13" s="44"/>
      <c r="J13" s="7" t="e">
        <f>D14/D13*100</f>
        <v>#DIV/0!</v>
      </c>
      <c r="K13" s="36"/>
      <c r="L13" s="16"/>
      <c r="M13" s="42">
        <v>0</v>
      </c>
      <c r="N13" s="43"/>
      <c r="O13" s="43"/>
      <c r="P13" s="43"/>
      <c r="Q13" s="43"/>
      <c r="R13" s="44"/>
      <c r="S13" s="7" t="e">
        <f>D14/M13*100</f>
        <v>#DIV/0!</v>
      </c>
      <c r="T13" s="35"/>
      <c r="U13" s="16"/>
      <c r="V13" s="42">
        <v>0</v>
      </c>
      <c r="W13" s="43"/>
      <c r="X13" s="43"/>
      <c r="Y13" s="43"/>
      <c r="Z13" s="43"/>
      <c r="AA13" s="44"/>
      <c r="AB13" s="7" t="e">
        <f>D14/V13*100</f>
        <v>#DIV/0!</v>
      </c>
      <c r="AC13" s="35"/>
      <c r="AD13" s="16"/>
      <c r="AE13" s="42">
        <v>0</v>
      </c>
      <c r="AF13" s="43"/>
      <c r="AG13" s="43"/>
      <c r="AH13" s="43"/>
      <c r="AI13" s="43"/>
      <c r="AJ13" s="44"/>
      <c r="AK13" s="7" t="e">
        <f>D14/AE13*100</f>
        <v>#DIV/0!</v>
      </c>
      <c r="AL13" s="35"/>
    </row>
    <row r="14" spans="1:38" ht="20.399999999999999" x14ac:dyDescent="0.2">
      <c r="B14" s="37" t="s">
        <v>24</v>
      </c>
      <c r="C14" s="7"/>
      <c r="D14" s="42">
        <f>MINA(D13,M13,V13,AE13)</f>
        <v>0</v>
      </c>
      <c r="E14" s="43"/>
      <c r="F14" s="43"/>
      <c r="G14" s="43"/>
      <c r="H14" s="43"/>
      <c r="I14" s="44"/>
      <c r="J14" s="7"/>
      <c r="K14" s="36"/>
      <c r="L14" s="36"/>
      <c r="M14" s="42"/>
      <c r="N14" s="43"/>
      <c r="O14" s="43"/>
      <c r="P14" s="43"/>
      <c r="Q14" s="43"/>
      <c r="R14" s="44"/>
      <c r="S14" s="7"/>
      <c r="T14" s="35"/>
      <c r="U14" s="36"/>
      <c r="V14" s="42"/>
      <c r="W14" s="43"/>
      <c r="X14" s="43"/>
      <c r="Y14" s="43"/>
      <c r="Z14" s="43"/>
      <c r="AA14" s="44"/>
      <c r="AB14" s="7"/>
      <c r="AC14" s="35"/>
      <c r="AD14" s="36"/>
      <c r="AE14" s="42"/>
      <c r="AF14" s="43"/>
      <c r="AG14" s="43"/>
      <c r="AH14" s="43"/>
      <c r="AI14" s="43"/>
      <c r="AJ14" s="44"/>
      <c r="AK14" s="7"/>
      <c r="AL14" s="35"/>
    </row>
    <row r="15" spans="1:38" x14ac:dyDescent="0.2">
      <c r="B15" s="1" t="s">
        <v>22</v>
      </c>
    </row>
    <row r="16" spans="1:38" x14ac:dyDescent="0.2">
      <c r="B16" s="2"/>
      <c r="K16" s="4"/>
      <c r="T16" s="4"/>
    </row>
    <row r="17" spans="2:20" x14ac:dyDescent="0.2">
      <c r="B17" s="1" t="s">
        <v>2</v>
      </c>
      <c r="K17" s="4"/>
      <c r="T17" s="4"/>
    </row>
    <row r="18" spans="2:20" ht="51" x14ac:dyDescent="0.2">
      <c r="B18" s="10" t="s">
        <v>31</v>
      </c>
      <c r="C18" s="21">
        <v>10</v>
      </c>
      <c r="K18" s="4"/>
      <c r="T18" s="4"/>
    </row>
    <row r="19" spans="2:20" ht="61.2" x14ac:dyDescent="0.2">
      <c r="B19" s="10" t="s">
        <v>32</v>
      </c>
      <c r="C19" s="21">
        <v>8</v>
      </c>
      <c r="K19" s="4"/>
      <c r="T19" s="4"/>
    </row>
    <row r="20" spans="2:20" ht="40.799999999999997" x14ac:dyDescent="0.2">
      <c r="B20" s="10" t="s">
        <v>6</v>
      </c>
      <c r="C20" s="21">
        <v>6</v>
      </c>
      <c r="K20" s="4"/>
      <c r="T20" s="4"/>
    </row>
    <row r="21" spans="2:20" ht="40.799999999999997" x14ac:dyDescent="0.2">
      <c r="B21" s="10" t="s">
        <v>33</v>
      </c>
      <c r="C21" s="21">
        <v>4</v>
      </c>
      <c r="K21" s="4"/>
      <c r="T21" s="4"/>
    </row>
    <row r="22" spans="2:20" ht="40.799999999999997" x14ac:dyDescent="0.2">
      <c r="B22" s="10" t="s">
        <v>7</v>
      </c>
      <c r="C22" s="21">
        <v>2</v>
      </c>
      <c r="K22" s="4"/>
      <c r="T22" s="4"/>
    </row>
    <row r="23" spans="2:20" x14ac:dyDescent="0.2">
      <c r="B23" s="22" t="s">
        <v>3</v>
      </c>
      <c r="C23" s="21">
        <v>0</v>
      </c>
    </row>
    <row r="24" spans="2:20" x14ac:dyDescent="0.2">
      <c r="B24" s="2"/>
    </row>
  </sheetData>
  <mergeCells count="14">
    <mergeCell ref="V13:AA13"/>
    <mergeCell ref="V14:AA14"/>
    <mergeCell ref="AE13:AJ13"/>
    <mergeCell ref="AE14:AJ14"/>
    <mergeCell ref="D13:I13"/>
    <mergeCell ref="D14:I14"/>
    <mergeCell ref="M13:R13"/>
    <mergeCell ref="M14:R14"/>
    <mergeCell ref="A5:A7"/>
    <mergeCell ref="A8:A10"/>
    <mergeCell ref="AE3:AL3"/>
    <mergeCell ref="C3:K3"/>
    <mergeCell ref="M3:T3"/>
    <mergeCell ref="V3:AC3"/>
  </mergeCells>
  <printOptions gridLines="1"/>
  <pageMargins left="0.25" right="0.25" top="0.75" bottom="0.75" header="0.3" footer="0.3"/>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7c800735-cf70-4eec-ae5a-4ed9571f3e3d" ContentTypeId="0x010100E4B7C484098CA44A9D4B316AEEFAC543" PreviousValue="false"/>
</file>

<file path=customXml/item2.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EAFA756E44D6F54BBCB4250F2B1634A6" ma:contentTypeVersion="96" ma:contentTypeDescription="" ma:contentTypeScope="" ma:versionID="f751b505850fd1391cbea4efc7ae8dd0">
  <xsd:schema xmlns:xsd="http://www.w3.org/2001/XMLSchema" xmlns:xs="http://www.w3.org/2001/XMLSchema" xmlns:p="http://schemas.microsoft.com/office/2006/metadata/properties" xmlns:ns2="ab766f15-1a6d-42ae-97a2-8854072b29d3" targetNamespace="http://schemas.microsoft.com/office/2006/metadata/properties" ma:root="true" ma:fieldsID="074490f06863b3964544bf43c4ba4949" ns2:_="">
    <xsd:import namespace="ab766f15-1a6d-42ae-97a2-8854072b29d3"/>
    <xsd:element name="properties">
      <xsd:complexType>
        <xsd:sequence>
          <xsd:element name="documentManagement">
            <xsd:complexType>
              <xsd:all>
                <xsd:element ref="ns2:Actor" minOccurs="0"/>
                <xsd:element ref="ns2:Datumsjabloongewijzigd" minOccurs="0"/>
                <xsd:element ref="ns2:DatumVersieCreatieapplicatie" minOccurs="0"/>
                <xsd:element ref="ns2:Documentstatus"/>
                <xsd:element ref="ns2:Dossiernaam" minOccurs="0"/>
                <xsd:element ref="ns2:FysiekeLocatie" minOccurs="0"/>
                <xsd:element ref="ns2:NaamCreatieApplicatie" minOccurs="0"/>
                <xsd:element ref="ns2:Niveau" minOccurs="0"/>
                <xsd:element ref="ns2:Onderwerp"/>
                <xsd:element ref="ns2:Tijd" minOccurs="0"/>
                <xsd:element ref="ns2:Trefwoorden" minOccurs="0"/>
                <xsd:element ref="ns2:VernietigenofArchiveren" minOccurs="0"/>
                <xsd:element ref="ns2:VersieCreatieApplicatie" minOccurs="0"/>
                <xsd:element ref="ns2:Vrijetrefwoorden1" minOccurs="0"/>
                <xsd:element ref="ns2:Vrijetrefwoorden2" minOccurs="0"/>
                <xsd:element ref="ns2:Vrijetrefwoorden3" minOccurs="0"/>
                <xsd:element ref="ns2:Vrijetrefwoorden4" minOccurs="0"/>
                <xsd:element ref="ns2:Vrijetrefwoorden5" minOccurs="0"/>
                <xsd:element ref="ns2:_dlc_DocId" minOccurs="0"/>
                <xsd:element ref="ns2:_dlc_DocIdUrl" minOccurs="0"/>
                <xsd:element ref="ns2:_dlc_DocIdPersistId" minOccurs="0"/>
                <xsd:element ref="ns2:Versienummer" minOccurs="0"/>
                <xsd:element ref="ns2:kb1fed7297714dbb8c8a7b7f109c0ad0"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Actor" ma:index="8" nillable="true" ma:displayName="Actor" ma:description="Afdeling X, [naam extern taxatiebureau]" ma:internalName="Actor">
      <xsd:simpleType>
        <xsd:restriction base="dms:Text">
          <xsd:maxLength value="255"/>
        </xsd:restriction>
      </xsd:simpleType>
    </xsd:element>
    <xsd:element name="Datumsjabloongewijzigd" ma:index="9" nillable="true" ma:displayName="Datum-sjabloon-gewijzigd" ma:default="[today]" ma:format="DateOnly" ma:internalName="Datumsjabloongewijzigd">
      <xsd:simpleType>
        <xsd:restriction base="dms:DateTime"/>
      </xsd:simpleType>
    </xsd:element>
    <xsd:element name="DatumVersieCreatieapplicatie" ma:index="10"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1" ma:displayName="Document-status" ma:format="Dropdown" ma:internalName="Documentstatus">
      <xsd:simpleType>
        <xsd:restriction base="dms:Choice">
          <xsd:enumeration value="Vastgesteld"/>
          <xsd:enumeration value="Concept"/>
          <xsd:enumeration value="Voorstel"/>
          <xsd:enumeration value="Definitief"/>
        </xsd:restriction>
      </xsd:simpleType>
    </xsd:element>
    <xsd:element name="Dossiernaam" ma:index="12"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FysiekeLocatie" ma:index="13" nillable="true" ma:displayName="Fysieke-Locatie" ma:description="Fysieke locatie + Uniek poststuknummer &#10;" ma:internalName="FysiekeLocatie">
      <xsd:simpleType>
        <xsd:restriction base="dms:Text">
          <xsd:maxLength value="255"/>
        </xsd:restriction>
      </xsd:simpleType>
    </xsd:element>
    <xsd:element name="NaamCreatieApplicatie" ma:index="14"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Niveau" ma:index="15"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16" ma:displayName="Onderwerp" ma:description="Nadere omschrijving van classificatie(code). Bijvoorbeeld: Waterschade" ma:internalName="Onderwerp">
      <xsd:simpleType>
        <xsd:restriction base="dms:Text">
          <xsd:maxLength value="255"/>
        </xsd:restriction>
      </xsd:simpleType>
    </xsd:element>
    <xsd:element name="Tijd" ma:index="17" nillable="true" ma:displayName="Tijd" ma:description="Voorbeeld beleidsjaar, boekjaar of aanmaakdatum" ma:format="DateOnly" ma:internalName="Tijd">
      <xsd:simpleType>
        <xsd:restriction base="dms:DateTime"/>
      </xsd:simpleType>
    </xsd:element>
    <xsd:element name="Trefwoorden" ma:index="18" nillable="true" ma:displayName="Trefwoorden" ma:internalName="Trefwoorden">
      <xsd:simpleType>
        <xsd:restriction base="dms:Text">
          <xsd:maxLength value="255"/>
        </xsd:restriction>
      </xsd:simpleType>
    </xsd:element>
    <xsd:element name="VernietigenofArchiveren" ma:index="19"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0"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1" nillable="true" ma:displayName="Vrije-trefwoorden 1" ma:internalName="Vrijetrefwoorden1">
      <xsd:simpleType>
        <xsd:restriction base="dms:Text">
          <xsd:maxLength value="255"/>
        </xsd:restriction>
      </xsd:simpleType>
    </xsd:element>
    <xsd:element name="Vrijetrefwoorden2" ma:index="22" nillable="true" ma:displayName="Vrije-trefwoorden-2" ma:internalName="Vrijetrefwoorden2">
      <xsd:simpleType>
        <xsd:restriction base="dms:Text">
          <xsd:maxLength value="255"/>
        </xsd:restriction>
      </xsd:simpleType>
    </xsd:element>
    <xsd:element name="Vrijetrefwoorden3" ma:index="23" nillable="true" ma:displayName="Vrije-trefwoorden-3" ma:internalName="Vrijetrefwoorden3">
      <xsd:simpleType>
        <xsd:restriction base="dms:Text">
          <xsd:maxLength value="255"/>
        </xsd:restriction>
      </xsd:simpleType>
    </xsd:element>
    <xsd:element name="Vrijetrefwoorden4" ma:index="24" nillable="true" ma:displayName="Vrije-trefwoorden-4" ma:internalName="Vrijetrefwoorden4">
      <xsd:simpleType>
        <xsd:restriction base="dms:Text">
          <xsd:maxLength value="255"/>
        </xsd:restriction>
      </xsd:simpleType>
    </xsd:element>
    <xsd:element name="Vrijetrefwoorden5" ma:index="25" nillable="true" ma:displayName="Vrije-trefwoorden-5" ma:internalName="Vrijetrefwoorden5">
      <xsd:simpleType>
        <xsd:restriction base="dms:Text">
          <xsd:maxLength value="255"/>
        </xsd:restriction>
      </xsd:simpleType>
    </xsd:element>
    <xsd:element name="_dlc_DocId" ma:index="26" nillable="true" ma:displayName="Waarde van de document-id" ma:description="De waarde van de document-id die aan dit item is toegewezen." ma:internalName="_dlc_DocId" ma:readOnly="true">
      <xsd:simpleType>
        <xsd:restriction base="dms:Text"/>
      </xsd:simpleType>
    </xsd:element>
    <xsd:element name="_dlc_DocIdUrl" ma:index="2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Versienummer" ma:index="29" nillable="true" ma:displayName="Versienummer" ma:internalName="Versienummer">
      <xsd:simpleType>
        <xsd:restriction base="dms:Text">
          <xsd:maxLength value="255"/>
        </xsd:restriction>
      </xsd:simpleType>
    </xsd:element>
    <xsd:element name="kb1fed7297714dbb8c8a7b7f109c0ad0" ma:index="30" ma:taxonomy="true" ma:internalName="kb1fed7297714dbb8c8a7b7f109c0ad0" ma:taxonomyFieldName="Type_x0020_document" ma:displayName="Type document"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TaxCatchAll" ma:index="31" nillable="true" ma:displayName="Taxonomy Catch All Column" ma:hidden="true" ma:list="{950d7f13-d24a-4b71-be62-5759c1ab7a80}" ma:internalName="TaxCatchAll" ma:showField="CatchAllData" ma:web="4a642462-9165-457d-9826-44dc5a995909">
      <xsd:complexType>
        <xsd:complexContent>
          <xsd:extension base="dms:MultiChoiceLookup">
            <xsd:sequence>
              <xsd:element name="Value" type="dms:Lookup" maxOccurs="unbounded" minOccurs="0" nillable="true"/>
            </xsd:sequence>
          </xsd:extension>
        </xsd:complexContent>
      </xsd:complexType>
    </xsd:element>
    <xsd:element name="TaxCatchAllLabel" ma:index="32" nillable="true" ma:displayName="Taxonomy Catch All Column1" ma:hidden="true" ma:list="{950d7f13-d24a-4b71-be62-5759c1ab7a80}" ma:internalName="TaxCatchAllLabel" ma:readOnly="true" ma:showField="CatchAllDataLabel" ma:web="4a642462-9165-457d-9826-44dc5a9959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umsjabloongewijzigd xmlns="ab766f15-1a6d-42ae-97a2-8854072b29d3">2021-08-17T10:52:29+00:00</Datumsjabloongewijzigd>
    <NaamCreatieApplicatie xmlns="ab766f15-1a6d-42ae-97a2-8854072b29d3" xsi:nil="true"/>
    <Trefwoorden xmlns="ab766f15-1a6d-42ae-97a2-8854072b29d3" xsi:nil="true"/>
    <TaxCatchAll xmlns="ab766f15-1a6d-42ae-97a2-8854072b29d3"/>
    <VersieCreatieApplicatie xmlns="ab766f15-1a6d-42ae-97a2-8854072b29d3" xsi:nil="true"/>
    <kb1fed7297714dbb8c8a7b7f109c0ad0 xmlns="ab766f15-1a6d-42ae-97a2-8854072b29d3">
      <Terms xmlns="http://schemas.microsoft.com/office/infopath/2007/PartnerControls"/>
    </kb1fed7297714dbb8c8a7b7f109c0ad0>
    <Niveau xmlns="ab766f15-1a6d-42ae-97a2-8854072b29d3">Bedrijfsvertrouwelijk</Niveau>
    <Documentstatus xmlns="ab766f15-1a6d-42ae-97a2-8854072b29d3"/>
    <DatumVersieCreatieapplicatie xmlns="ab766f15-1a6d-42ae-97a2-8854072b29d3">2021-08-17T10:52:29+00:00</DatumVersieCreatieapplicatie>
    <VernietigenofArchiveren xmlns="ab766f15-1a6d-42ae-97a2-8854072b29d3">Vernietigen</VernietigenofArchiveren>
    <Vrijetrefwoorden2 xmlns="ab766f15-1a6d-42ae-97a2-8854072b29d3" xsi:nil="true"/>
    <Vrijetrefwoorden3 xmlns="ab766f15-1a6d-42ae-97a2-8854072b29d3" xsi:nil="true"/>
    <Tijd xmlns="ab766f15-1a6d-42ae-97a2-8854072b29d3" xsi:nil="true"/>
    <Vrijetrefwoorden1 xmlns="ab766f15-1a6d-42ae-97a2-8854072b29d3" xsi:nil="true"/>
    <Versienummer xmlns="ab766f15-1a6d-42ae-97a2-8854072b29d3" xsi:nil="true"/>
    <Dossiernaam xmlns="ab766f15-1a6d-42ae-97a2-8854072b29d3" xsi:nil="true"/>
    <Onderwerp xmlns="ab766f15-1a6d-42ae-97a2-8854072b29d3"/>
    <FysiekeLocatie xmlns="ab766f15-1a6d-42ae-97a2-8854072b29d3" xsi:nil="true"/>
    <Vrijetrefwoorden4 xmlns="ab766f15-1a6d-42ae-97a2-8854072b29d3" xsi:nil="true"/>
    <Actor xmlns="ab766f15-1a6d-42ae-97a2-8854072b29d3" xsi:nil="true"/>
    <Vrijetrefwoorden5 xmlns="ab766f15-1a6d-42ae-97a2-8854072b29d3" xsi:nil="true"/>
    <_dlc_DocId xmlns="ab766f15-1a6d-42ae-97a2-8854072b29d3">INKP-1358866967-2830</_dlc_DocId>
    <_dlc_DocIdUrl xmlns="ab766f15-1a6d-42ae-97a2-8854072b29d3">
      <Url>https://bij12kantoor.sharepoint.com/sites/Inkoop/_layouts/15/DocIdRedir.aspx?ID=INKP-1358866967-2830</Url>
      <Description>INKP-1358866967-2830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18AE5DB7-78AE-4B54-BBF7-E78E482C00B1}">
  <ds:schemaRefs>
    <ds:schemaRef ds:uri="Microsoft.SharePoint.Taxonomy.ContentTypeSync"/>
  </ds:schemaRefs>
</ds:datastoreItem>
</file>

<file path=customXml/itemProps2.xml><?xml version="1.0" encoding="utf-8"?>
<ds:datastoreItem xmlns:ds="http://schemas.openxmlformats.org/officeDocument/2006/customXml" ds:itemID="{145934FD-D359-4B46-A438-E5512D87E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8C5B0E-DCCF-4E2F-9D3C-98B90A096568}">
  <ds:schemaRefs>
    <ds:schemaRef ds:uri="http://schemas.microsoft.com/office/2006/metadata/properties"/>
    <ds:schemaRef ds:uri="http://schemas.microsoft.com/office/infopath/2007/PartnerControls"/>
    <ds:schemaRef ds:uri="ab766f15-1a6d-42ae-97a2-8854072b29d3"/>
  </ds:schemaRefs>
</ds:datastoreItem>
</file>

<file path=customXml/itemProps4.xml><?xml version="1.0" encoding="utf-8"?>
<ds:datastoreItem xmlns:ds="http://schemas.openxmlformats.org/officeDocument/2006/customXml" ds:itemID="{949A74C7-F801-4020-B2FB-12BA38BCDE45}">
  <ds:schemaRefs>
    <ds:schemaRef ds:uri="http://schemas.microsoft.com/sharepoint/v3/contenttype/forms"/>
  </ds:schemaRefs>
</ds:datastoreItem>
</file>

<file path=customXml/itemProps5.xml><?xml version="1.0" encoding="utf-8"?>
<ds:datastoreItem xmlns:ds="http://schemas.openxmlformats.org/officeDocument/2006/customXml" ds:itemID="{7F342CFB-2081-4D65-BBBD-353C00256578}">
  <ds:schemaRefs>
    <ds:schemaRef ds:uri="http://schemas.microsoft.com/sharepoint/events"/>
  </ds:schemaRefs>
</ds:datastoreItem>
</file>

<file path=customXml/itemProps6.xml><?xml version="1.0" encoding="utf-8"?>
<ds:datastoreItem xmlns:ds="http://schemas.openxmlformats.org/officeDocument/2006/customXml" ds:itemID="{9C1C7EF0-B80A-45D3-AA58-79D9CD24900B}">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 Kwaliteit</vt:lpstr>
    </vt:vector>
  </TitlesOfParts>
  <Company>Provincie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Brakel, Arno van</dc:creator>
  <cp:lastModifiedBy>Zhen Ma</cp:lastModifiedBy>
  <cp:lastPrinted>2016-09-26T09:13:42Z</cp:lastPrinted>
  <dcterms:created xsi:type="dcterms:W3CDTF">2014-09-10T10:45:57Z</dcterms:created>
  <dcterms:modified xsi:type="dcterms:W3CDTF">2023-03-09T20:15:32Z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1876768550</vt:i4>
  </property>
  <property fmtid="{D5CDD505-2E9C-101B-9397-08002B2CF9AE}" pid="3" name="_NewReviewCycle">
    <vt:lpwstr/>
  </property>
  <property fmtid="{D5CDD505-2E9C-101B-9397-08002B2CF9AE}" pid="4" name="_EmailSubject">
    <vt:lpwstr>beoordelingsmatrix - 11949 - Onderzoek naar opgaven Utrechtse gemeenten </vt:lpwstr>
  </property>
  <property fmtid="{D5CDD505-2E9C-101B-9397-08002B2CF9AE}" pid="5" name="_AuthorEmail">
    <vt:lpwstr>dennis.veneklaas@provincie-utrecht.nl</vt:lpwstr>
  </property>
  <property fmtid="{D5CDD505-2E9C-101B-9397-08002B2CF9AE}" pid="6" name="_AuthorEmailDisplayName">
    <vt:lpwstr>Veneklaas, Dennis</vt:lpwstr>
  </property>
  <property fmtid="{D5CDD505-2E9C-101B-9397-08002B2CF9AE}" pid="7" name="_PreviousAdHocReviewCycleID">
    <vt:i4>-1051651541</vt:i4>
  </property>
  <property fmtid="{D5CDD505-2E9C-101B-9397-08002B2CF9AE}" pid="8" name="_ReviewingToolsShownOnce">
    <vt:lpwstr/>
  </property>
  <property fmtid="{D5CDD505-2E9C-101B-9397-08002B2CF9AE}" pid="9" name="ContentTypeId">
    <vt:lpwstr>0x010100E4B7C484098CA44A9D4B316AEEFAC54300EAFA756E44D6F54BBCB4250F2B1634A6</vt:lpwstr>
  </property>
  <property fmtid="{D5CDD505-2E9C-101B-9397-08002B2CF9AE}" pid="10" name="_dlc_DocIdItemGuid">
    <vt:lpwstr>a3ad74f0-c40c-4557-87bc-7ed56bf4c797</vt:lpwstr>
  </property>
</Properties>
</file>