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G:\Brand\02 Accounts NL\H\Hout- en Meubileringscollege st\EA\EA 2023\Bestek\"/>
    </mc:Choice>
  </mc:AlternateContent>
  <xr:revisionPtr revIDLastSave="0" documentId="13_ncr:1_{180E2C3C-BF1B-4EC2-A789-845D76270DF5}" xr6:coauthVersionLast="47" xr6:coauthVersionMax="47" xr10:uidLastSave="{00000000-0000-0000-0000-000000000000}"/>
  <bookViews>
    <workbookView xWindow="25080" yWindow="-120" windowWidth="29040" windowHeight="15840" xr2:uid="{00000000-000D-0000-FFFF-FFFF00000000}"/>
  </bookViews>
  <sheets>
    <sheet name="specificatie verzekerde locatie" sheetId="4" r:id="rId1"/>
  </sheets>
  <definedNames>
    <definedName name="_xlnm.Print_Area" localSheetId="0">'specificatie verzekerde locatie'!$A$1:$P$29</definedName>
    <definedName name="_xlnm.Print_Titles" localSheetId="0">'specificatie verzekerde locatie'!$1:$19</definedName>
    <definedName name="renewaldate" localSheetId="0">'specificatie verzekerde locatie'!#REF!</definedName>
    <definedName name="renewaldat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8" i="4" l="1"/>
  <c r="N28" i="4"/>
  <c r="M28" i="4"/>
  <c r="L23" i="4"/>
  <c r="L24" i="4"/>
  <c r="J24" i="4"/>
  <c r="J22" i="4"/>
  <c r="P23" i="4" l="1"/>
  <c r="P22" i="4"/>
  <c r="L28" i="4" l="1"/>
  <c r="B13" i="4" s="1"/>
  <c r="P24" i="4"/>
  <c r="G28" i="4"/>
  <c r="H28" i="4"/>
  <c r="J28" i="4" l="1"/>
  <c r="B12" i="4" s="1"/>
  <c r="K28" i="4"/>
  <c r="I28" i="4"/>
  <c r="P28" i="4" l="1"/>
  <c r="B15" i="4"/>
</calcChain>
</file>

<file path=xl/sharedStrings.xml><?xml version="1.0" encoding="utf-8"?>
<sst xmlns="http://schemas.openxmlformats.org/spreadsheetml/2006/main" count="66" uniqueCount="48">
  <si>
    <t>Netherlands</t>
  </si>
  <si>
    <t>EUR</t>
  </si>
  <si>
    <t>Verzekeringnemer</t>
  </si>
  <si>
    <t>Valuta</t>
  </si>
  <si>
    <t>Land</t>
  </si>
  <si>
    <t>Adres</t>
  </si>
  <si>
    <t>Gebouwen</t>
  </si>
  <si>
    <t>Inventaris</t>
  </si>
  <si>
    <t>Totalen</t>
  </si>
  <si>
    <t>Verzekerde bedragen:</t>
  </si>
  <si>
    <t>- gebouwen</t>
  </si>
  <si>
    <t>- inventaris</t>
  </si>
  <si>
    <t>totaal verzekerd bedrag</t>
  </si>
  <si>
    <t>Bestemming</t>
  </si>
  <si>
    <t>nummer</t>
  </si>
  <si>
    <t>taxatie</t>
  </si>
  <si>
    <t>gebouwen</t>
  </si>
  <si>
    <t>inventaris</t>
  </si>
  <si>
    <t>Relatie-</t>
  </si>
  <si>
    <t xml:space="preserve">Totaal </t>
  </si>
  <si>
    <t>Plaats</t>
  </si>
  <si>
    <t>Postcode</t>
  </si>
  <si>
    <t>Algemene Gegevens</t>
  </si>
  <si>
    <t>Verzekerde bedragen</t>
  </si>
  <si>
    <t>Specificatie t.b.v. Brandverzekering Stichting Hout- en Meubileringscollege</t>
  </si>
  <si>
    <t>Stichting Hout- en Meubileringscollege</t>
  </si>
  <si>
    <t>Vnabnummer: 604.611.302</t>
  </si>
  <si>
    <t>Rotterdam</t>
  </si>
  <si>
    <t>Erasmuspad 10</t>
  </si>
  <si>
    <t>3052 KP</t>
  </si>
  <si>
    <t>getaxeerde bedragen</t>
  </si>
  <si>
    <t>Amsterdam</t>
  </si>
  <si>
    <t>Arlandaweg 173-175</t>
  </si>
  <si>
    <t>1043 HR</t>
  </si>
  <si>
    <t>verzekerde bedragen</t>
  </si>
  <si>
    <t>Arlandaweg 98 en 173-175</t>
  </si>
  <si>
    <t>1-1-2021</t>
  </si>
  <si>
    <t>Polisnummer: B0100130678</t>
  </si>
  <si>
    <t>1-1-2023</t>
  </si>
  <si>
    <t>reconstructiekosten</t>
  </si>
  <si>
    <t>exploitatiekosten</t>
  </si>
  <si>
    <t>alle locaties</t>
  </si>
  <si>
    <t>Bijzondere extra kosten</t>
  </si>
  <si>
    <t>verdisconeerd in de premie</t>
  </si>
  <si>
    <t>verdisconteerd in de premie</t>
  </si>
  <si>
    <t>pr bedrag 156 wkn</t>
  </si>
  <si>
    <t>pr bedrag 104 wkn</t>
  </si>
  <si>
    <t>Stand: 1-1-2024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</si>
</sst>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EUR&quot;\ * #,##0.00_-;_-&quot;EUR&quot;\ * #,##0.00\-;_-&quot;EUR&quot;\ * &quot;-&quot;??_-;_-@_-"/>
    <numFmt numFmtId="165" formatCode="_(* #,##0.00_);_(* \(#,##0.00\);_(* &quot;-&quot;??_);_(@_)"/>
    <numFmt numFmtId="166" formatCode="#,##0.00_-"/>
    <numFmt numFmtId="167" formatCode="#,##0.0000_-"/>
    <numFmt numFmtId="168" formatCode="#,##0.00_ ;\-#,##0.00\ "/>
    <numFmt numFmtId="169" formatCode="_ [$EUR]\ * #,##0.00_ ;_ [$EUR]\ * \-#,##0.00_ ;_ [$EUR]\ * &quot;-&quot;??_ ;_ @_ "/>
    <numFmt numFmtId="170" formatCode="_-* #,##0.00_-;_-* #,##0.00\-;_-* &quot;-&quot;??_-;_-@_-"/>
    <numFmt numFmtId="171" formatCode="_(&quot;€&quot;\ * #,##0.00_);_(&quot;€&quot;\ * \(#,##0.00\);_(&quot;€&quot;\ * &quot;-&quot;??_);_(@_)"/>
  </numFmts>
  <fonts count="16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color indexed="58"/>
      <name val="Arial"/>
      <family val="2"/>
    </font>
    <font>
      <b/>
      <sz val="12"/>
      <color indexed="10"/>
      <name val="Arial"/>
      <family val="2"/>
    </font>
    <font>
      <b/>
      <i/>
      <sz val="12"/>
      <color indexed="8"/>
      <name val="Univers (W1)"/>
      <family val="2"/>
    </font>
    <font>
      <sz val="10"/>
      <color indexed="8"/>
      <name val="Times New Roman"/>
      <family val="1"/>
    </font>
    <font>
      <b/>
      <i/>
      <sz val="12"/>
      <color indexed="8"/>
      <name val="Univers (W1)"/>
    </font>
    <font>
      <b/>
      <i/>
      <sz val="10"/>
      <color indexed="8"/>
      <name val="Univers (W1)"/>
      <family val="2"/>
    </font>
    <font>
      <sz val="8"/>
      <color indexed="8"/>
      <name val="Univers (W1)"/>
      <family val="2"/>
    </font>
    <font>
      <b/>
      <sz val="14"/>
      <color indexed="8"/>
      <name val="Univers (W1)"/>
    </font>
  </fonts>
  <fills count="7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theme="3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165" fontId="2" fillId="0" borderId="0" applyFont="0" applyFill="0" applyBorder="0" applyAlignment="0" applyProtection="0"/>
    <xf numFmtId="0" fontId="1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170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171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99">
    <xf numFmtId="0" fontId="0" fillId="0" borderId="0" xfId="0"/>
    <xf numFmtId="166" fontId="0" fillId="0" borderId="0" xfId="0" applyNumberFormat="1"/>
    <xf numFmtId="0" fontId="0" fillId="0" borderId="0" xfId="0" applyAlignment="1">
      <alignment horizontal="center"/>
    </xf>
    <xf numFmtId="0" fontId="0" fillId="0" borderId="0" xfId="0" applyBorder="1"/>
    <xf numFmtId="166" fontId="0" fillId="0" borderId="0" xfId="0" applyNumberFormat="1" applyBorder="1"/>
    <xf numFmtId="0" fontId="0" fillId="0" borderId="0" xfId="0" applyBorder="1" applyAlignment="1">
      <alignment horizontal="center"/>
    </xf>
    <xf numFmtId="0" fontId="3" fillId="0" borderId="0" xfId="0" applyFont="1" applyBorder="1"/>
    <xf numFmtId="166" fontId="0" fillId="0" borderId="0" xfId="0" applyNumberFormat="1" applyAlignment="1">
      <alignment horizontal="left"/>
    </xf>
    <xf numFmtId="167" fontId="0" fillId="0" borderId="0" xfId="0" applyNumberFormat="1" applyAlignment="1">
      <alignment horizontal="center"/>
    </xf>
    <xf numFmtId="0" fontId="4" fillId="0" borderId="0" xfId="0" applyFont="1"/>
    <xf numFmtId="166" fontId="0" fillId="0" borderId="0" xfId="0" applyNumberForma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Fill="1" applyAlignment="1">
      <alignment horizontal="center"/>
    </xf>
    <xf numFmtId="164" fontId="0" fillId="0" borderId="0" xfId="0" applyNumberFormat="1" applyAlignment="1">
      <alignment horizontal="right"/>
    </xf>
    <xf numFmtId="164" fontId="0" fillId="0" borderId="0" xfId="0" applyNumberFormat="1" applyBorder="1" applyAlignment="1">
      <alignment horizontal="right"/>
    </xf>
    <xf numFmtId="164" fontId="0" fillId="0" borderId="0" xfId="0" applyNumberFormat="1" applyFill="1" applyAlignment="1"/>
    <xf numFmtId="0" fontId="7" fillId="0" borderId="2" xfId="0" applyFont="1" applyBorder="1"/>
    <xf numFmtId="166" fontId="7" fillId="0" borderId="2" xfId="0" applyNumberFormat="1" applyFont="1" applyBorder="1"/>
    <xf numFmtId="0" fontId="7" fillId="0" borderId="2" xfId="0" applyFont="1" applyBorder="1" applyAlignment="1">
      <alignment horizontal="center"/>
    </xf>
    <xf numFmtId="164" fontId="7" fillId="0" borderId="2" xfId="0" applyNumberFormat="1" applyFont="1" applyBorder="1" applyAlignment="1">
      <alignment horizontal="right"/>
    </xf>
    <xf numFmtId="0" fontId="7" fillId="0" borderId="0" xfId="0" applyFont="1"/>
    <xf numFmtId="0" fontId="7" fillId="0" borderId="0" xfId="0" applyFont="1" applyAlignment="1">
      <alignment horizontal="center"/>
    </xf>
    <xf numFmtId="164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center"/>
    </xf>
    <xf numFmtId="0" fontId="7" fillId="0" borderId="3" xfId="0" applyFont="1" applyFill="1" applyBorder="1" applyAlignment="1">
      <alignment horizontal="left"/>
    </xf>
    <xf numFmtId="164" fontId="7" fillId="0" borderId="3" xfId="0" applyNumberFormat="1" applyFont="1" applyFill="1" applyBorder="1" applyAlignment="1">
      <alignment horizontal="right"/>
    </xf>
    <xf numFmtId="0" fontId="6" fillId="2" borderId="3" xfId="0" applyFont="1" applyFill="1" applyBorder="1" applyAlignment="1">
      <alignment horizontal="left"/>
    </xf>
    <xf numFmtId="164" fontId="6" fillId="2" borderId="3" xfId="0" applyNumberFormat="1" applyFont="1" applyFill="1" applyBorder="1" applyAlignment="1">
      <alignment horizontal="right"/>
    </xf>
    <xf numFmtId="164" fontId="7" fillId="0" borderId="0" xfId="0" applyNumberFormat="1" applyFont="1"/>
    <xf numFmtId="164" fontId="8" fillId="3" borderId="4" xfId="0" applyNumberFormat="1" applyFont="1" applyFill="1" applyBorder="1" applyAlignment="1">
      <alignment horizontal="center"/>
    </xf>
    <xf numFmtId="166" fontId="7" fillId="0" borderId="0" xfId="0" applyNumberFormat="1" applyFont="1"/>
    <xf numFmtId="0" fontId="6" fillId="0" borderId="0" xfId="0" applyFont="1" applyBorder="1"/>
    <xf numFmtId="168" fontId="7" fillId="0" borderId="0" xfId="0" applyNumberFormat="1" applyFont="1"/>
    <xf numFmtId="164" fontId="7" fillId="0" borderId="0" xfId="0" applyNumberFormat="1" applyFont="1" applyAlignment="1">
      <alignment horizontal="left"/>
    </xf>
    <xf numFmtId="49" fontId="6" fillId="0" borderId="0" xfId="0" applyNumberFormat="1" applyFont="1" applyBorder="1"/>
    <xf numFmtId="0" fontId="7" fillId="0" borderId="0" xfId="0" applyFont="1" applyAlignment="1">
      <alignment horizontal="left"/>
    </xf>
    <xf numFmtId="164" fontId="9" fillId="3" borderId="0" xfId="0" applyNumberFormat="1" applyFont="1" applyFill="1" applyBorder="1" applyAlignment="1">
      <alignment horizontal="center"/>
    </xf>
    <xf numFmtId="3" fontId="0" fillId="0" borderId="0" xfId="0" applyNumberFormat="1" applyFill="1" applyBorder="1" applyAlignment="1">
      <alignment horizontal="center"/>
    </xf>
    <xf numFmtId="164" fontId="6" fillId="0" borderId="5" xfId="0" applyNumberFormat="1" applyFont="1" applyBorder="1" applyAlignment="1">
      <alignment horizontal="right"/>
    </xf>
    <xf numFmtId="0" fontId="6" fillId="0" borderId="5" xfId="0" applyFont="1" applyBorder="1" applyAlignment="1">
      <alignment horizontal="center"/>
    </xf>
    <xf numFmtId="0" fontId="8" fillId="3" borderId="4" xfId="0" applyFont="1" applyFill="1" applyBorder="1" applyAlignment="1">
      <alignment horizontal="center"/>
    </xf>
    <xf numFmtId="0" fontId="6" fillId="0" borderId="5" xfId="0" applyFont="1" applyBorder="1"/>
    <xf numFmtId="0" fontId="8" fillId="3" borderId="4" xfId="0" applyFont="1" applyFill="1" applyBorder="1"/>
    <xf numFmtId="0" fontId="7" fillId="0" borderId="5" xfId="0" applyFont="1" applyBorder="1"/>
    <xf numFmtId="0" fontId="8" fillId="3" borderId="6" xfId="0" applyFont="1" applyFill="1" applyBorder="1"/>
    <xf numFmtId="0" fontId="8" fillId="3" borderId="6" xfId="0" applyFont="1" applyFill="1" applyBorder="1" applyAlignment="1">
      <alignment horizontal="center"/>
    </xf>
    <xf numFmtId="164" fontId="8" fillId="3" borderId="6" xfId="0" applyNumberFormat="1" applyFont="1" applyFill="1" applyBorder="1" applyAlignment="1">
      <alignment horizontal="center"/>
    </xf>
    <xf numFmtId="14" fontId="7" fillId="0" borderId="3" xfId="0" applyNumberFormat="1" applyFont="1" applyFill="1" applyBorder="1" applyAlignment="1">
      <alignment horizontal="center"/>
    </xf>
    <xf numFmtId="0" fontId="8" fillId="3" borderId="7" xfId="0" applyFont="1" applyFill="1" applyBorder="1"/>
    <xf numFmtId="0" fontId="8" fillId="3" borderId="7" xfId="0" applyFont="1" applyFill="1" applyBorder="1" applyAlignment="1">
      <alignment horizontal="center"/>
    </xf>
    <xf numFmtId="0" fontId="7" fillId="0" borderId="3" xfId="0" applyFont="1" applyBorder="1"/>
    <xf numFmtId="0" fontId="7" fillId="0" borderId="3" xfId="0" applyFont="1" applyFill="1" applyBorder="1" applyAlignment="1">
      <alignment horizontal="left" vertical="top" wrapText="1"/>
    </xf>
    <xf numFmtId="1" fontId="10" fillId="4" borderId="0" xfId="1" applyNumberFormat="1" applyFont="1" applyFill="1" applyBorder="1" applyAlignment="1" applyProtection="1">
      <alignment horizontal="left" vertical="top"/>
      <protection locked="0"/>
    </xf>
    <xf numFmtId="0" fontId="11" fillId="4" borderId="0" xfId="0" applyFont="1" applyFill="1" applyBorder="1" applyAlignment="1" applyProtection="1">
      <alignment horizontal="left" vertical="top"/>
      <protection locked="0"/>
    </xf>
    <xf numFmtId="0" fontId="11" fillId="4" borderId="0" xfId="0" applyFont="1" applyFill="1" applyBorder="1" applyAlignment="1" applyProtection="1">
      <alignment horizontal="center" vertical="top"/>
      <protection locked="0"/>
    </xf>
    <xf numFmtId="165" fontId="10" fillId="4" borderId="0" xfId="1" quotePrefix="1" applyFont="1" applyFill="1" applyBorder="1" applyAlignment="1" applyProtection="1">
      <alignment horizontal="left" vertical="top"/>
      <protection locked="0"/>
    </xf>
    <xf numFmtId="165" fontId="12" fillId="4" borderId="0" xfId="1" applyFont="1" applyFill="1" applyBorder="1" applyAlignment="1" applyProtection="1">
      <alignment horizontal="left" vertical="top" wrapText="1"/>
      <protection locked="0"/>
    </xf>
    <xf numFmtId="164" fontId="0" fillId="4" borderId="0" xfId="0" applyNumberFormat="1" applyFill="1" applyBorder="1" applyAlignment="1">
      <alignment horizontal="right"/>
    </xf>
    <xf numFmtId="1" fontId="10" fillId="4" borderId="8" xfId="1" quotePrefix="1" applyNumberFormat="1" applyFont="1" applyFill="1" applyBorder="1" applyAlignment="1" applyProtection="1">
      <alignment horizontal="left" vertical="top"/>
      <protection locked="0"/>
    </xf>
    <xf numFmtId="0" fontId="11" fillId="4" borderId="8" xfId="0" applyFont="1" applyFill="1" applyBorder="1" applyAlignment="1" applyProtection="1">
      <alignment horizontal="left" vertical="top"/>
      <protection locked="0"/>
    </xf>
    <xf numFmtId="0" fontId="11" fillId="4" borderId="8" xfId="0" applyFont="1" applyFill="1" applyBorder="1" applyAlignment="1" applyProtection="1">
      <alignment horizontal="center" vertical="top"/>
      <protection locked="0"/>
    </xf>
    <xf numFmtId="165" fontId="13" fillId="4" borderId="8" xfId="1" quotePrefix="1" applyFont="1" applyFill="1" applyBorder="1" applyAlignment="1" applyProtection="1">
      <alignment horizontal="left" vertical="top"/>
      <protection locked="0"/>
    </xf>
    <xf numFmtId="1" fontId="14" fillId="4" borderId="8" xfId="1" quotePrefix="1" applyNumberFormat="1" applyFont="1" applyFill="1" applyBorder="1" applyAlignment="1" applyProtection="1">
      <alignment horizontal="left" vertical="top" wrapText="1"/>
      <protection locked="0"/>
    </xf>
    <xf numFmtId="164" fontId="0" fillId="4" borderId="8" xfId="0" applyNumberFormat="1" applyFill="1" applyBorder="1" applyAlignment="1">
      <alignment horizontal="right"/>
    </xf>
    <xf numFmtId="1" fontId="15" fillId="4" borderId="0" xfId="1" applyNumberFormat="1" applyFont="1" applyFill="1" applyBorder="1" applyAlignment="1" applyProtection="1">
      <alignment horizontal="left" vertical="top"/>
      <protection locked="0"/>
    </xf>
    <xf numFmtId="1" fontId="15" fillId="4" borderId="8" xfId="1" quotePrefix="1" applyNumberFormat="1" applyFont="1" applyFill="1" applyBorder="1" applyAlignment="1" applyProtection="1">
      <alignment horizontal="left" vertical="top"/>
      <protection locked="0"/>
    </xf>
    <xf numFmtId="0" fontId="7" fillId="0" borderId="3" xfId="0" applyFont="1" applyFill="1" applyBorder="1" applyAlignment="1">
      <alignment horizontal="left" vertical="top"/>
    </xf>
    <xf numFmtId="0" fontId="6" fillId="5" borderId="0" xfId="0" applyFont="1" applyFill="1"/>
    <xf numFmtId="49" fontId="6" fillId="5" borderId="0" xfId="0" applyNumberFormat="1" applyFont="1" applyFill="1" applyAlignment="1">
      <alignment horizontal="center"/>
    </xf>
    <xf numFmtId="0" fontId="6" fillId="5" borderId="0" xfId="0" applyFont="1" applyFill="1" applyAlignment="1">
      <alignment horizontal="center"/>
    </xf>
    <xf numFmtId="164" fontId="6" fillId="5" borderId="0" xfId="0" applyNumberFormat="1" applyFont="1" applyFill="1" applyAlignment="1">
      <alignment horizontal="right"/>
    </xf>
    <xf numFmtId="164" fontId="6" fillId="5" borderId="9" xfId="0" applyNumberFormat="1" applyFont="1" applyFill="1" applyBorder="1" applyAlignment="1">
      <alignment horizontal="right"/>
    </xf>
    <xf numFmtId="0" fontId="8" fillId="3" borderId="10" xfId="0" applyFont="1" applyFill="1" applyBorder="1" applyAlignment="1">
      <alignment horizontal="center"/>
    </xf>
    <xf numFmtId="0" fontId="8" fillId="3" borderId="11" xfId="0" applyFont="1" applyFill="1" applyBorder="1" applyAlignment="1">
      <alignment horizontal="center"/>
    </xf>
    <xf numFmtId="0" fontId="8" fillId="3" borderId="12" xfId="0" applyFont="1" applyFill="1" applyBorder="1" applyAlignment="1">
      <alignment horizontal="center"/>
    </xf>
    <xf numFmtId="0" fontId="6" fillId="0" borderId="13" xfId="0" applyFont="1" applyBorder="1" applyAlignment="1">
      <alignment horizontal="center"/>
    </xf>
    <xf numFmtId="14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164" fontId="6" fillId="0" borderId="14" xfId="0" applyNumberFormat="1" applyFont="1" applyBorder="1" applyAlignment="1">
      <alignment horizontal="right"/>
    </xf>
    <xf numFmtId="169" fontId="7" fillId="0" borderId="14" xfId="0" applyNumberFormat="1" applyFont="1" applyBorder="1"/>
    <xf numFmtId="164" fontId="7" fillId="0" borderId="15" xfId="0" applyNumberFormat="1" applyFont="1" applyFill="1" applyBorder="1" applyAlignment="1">
      <alignment horizontal="right"/>
    </xf>
    <xf numFmtId="164" fontId="6" fillId="2" borderId="15" xfId="0" applyNumberFormat="1" applyFont="1" applyFill="1" applyBorder="1" applyAlignment="1">
      <alignment horizontal="right"/>
    </xf>
    <xf numFmtId="14" fontId="8" fillId="3" borderId="7" xfId="0" applyNumberFormat="1" applyFont="1" applyFill="1" applyBorder="1" applyAlignment="1">
      <alignment horizontal="center"/>
    </xf>
    <xf numFmtId="49" fontId="8" fillId="3" borderId="7" xfId="0" applyNumberFormat="1" applyFont="1" applyFill="1" applyBorder="1" applyAlignment="1">
      <alignment horizontal="center"/>
    </xf>
    <xf numFmtId="0" fontId="7" fillId="0" borderId="3" xfId="0" applyFont="1" applyBorder="1" applyAlignment="1">
      <alignment vertical="top"/>
    </xf>
    <xf numFmtId="14" fontId="7" fillId="0" borderId="3" xfId="0" applyNumberFormat="1" applyFont="1" applyFill="1" applyBorder="1" applyAlignment="1">
      <alignment horizontal="center" vertical="top"/>
    </xf>
    <xf numFmtId="14" fontId="7" fillId="0" borderId="1" xfId="0" applyNumberFormat="1" applyFont="1" applyFill="1" applyBorder="1" applyAlignment="1">
      <alignment horizontal="center" vertical="top"/>
    </xf>
    <xf numFmtId="169" fontId="7" fillId="0" borderId="14" xfId="0" applyNumberFormat="1" applyFont="1" applyBorder="1" applyAlignment="1">
      <alignment vertical="top"/>
    </xf>
    <xf numFmtId="164" fontId="7" fillId="0" borderId="3" xfId="0" applyNumberFormat="1" applyFont="1" applyFill="1" applyBorder="1" applyAlignment="1">
      <alignment horizontal="right" vertical="top"/>
    </xf>
    <xf numFmtId="164" fontId="6" fillId="5" borderId="0" xfId="0" applyNumberFormat="1" applyFont="1" applyFill="1" applyBorder="1" applyAlignment="1">
      <alignment horizontal="right"/>
    </xf>
    <xf numFmtId="164" fontId="6" fillId="0" borderId="16" xfId="0" applyNumberFormat="1" applyFont="1" applyBorder="1" applyAlignment="1">
      <alignment horizontal="right"/>
    </xf>
    <xf numFmtId="169" fontId="7" fillId="0" borderId="16" xfId="0" applyNumberFormat="1" applyFont="1" applyBorder="1"/>
    <xf numFmtId="169" fontId="7" fillId="0" borderId="16" xfId="0" applyNumberFormat="1" applyFont="1" applyBorder="1" applyAlignment="1">
      <alignment vertical="top"/>
    </xf>
    <xf numFmtId="164" fontId="7" fillId="0" borderId="17" xfId="0" applyNumberFormat="1" applyFont="1" applyFill="1" applyBorder="1" applyAlignment="1">
      <alignment horizontal="right"/>
    </xf>
    <xf numFmtId="164" fontId="6" fillId="2" borderId="17" xfId="0" applyNumberFormat="1" applyFont="1" applyFill="1" applyBorder="1" applyAlignment="1">
      <alignment horizontal="right"/>
    </xf>
    <xf numFmtId="49" fontId="8" fillId="3" borderId="7" xfId="0" applyNumberFormat="1" applyFont="1" applyFill="1" applyBorder="1" applyAlignment="1">
      <alignment horizontal="center" wrapText="1"/>
    </xf>
    <xf numFmtId="169" fontId="7" fillId="6" borderId="16" xfId="0" applyNumberFormat="1" applyFont="1" applyFill="1" applyBorder="1"/>
    <xf numFmtId="164" fontId="7" fillId="6" borderId="3" xfId="0" applyNumberFormat="1" applyFont="1" applyFill="1" applyBorder="1" applyAlignment="1">
      <alignment horizontal="right"/>
    </xf>
  </cellXfs>
  <cellStyles count="14">
    <cellStyle name="Comma" xfId="1" builtinId="3"/>
    <cellStyle name="Comma 2" xfId="4" xr:uid="{E557FA2E-D390-4698-9D6E-CE9E193E056C}"/>
    <cellStyle name="Comma 2 2" xfId="13" xr:uid="{02D45607-8033-41A0-A185-CD1F3414C26E}"/>
    <cellStyle name="Comma 3" xfId="6" xr:uid="{96E20AB3-337D-4E05-A623-EC72BCE9C763}"/>
    <cellStyle name="Currency 2" xfId="10" xr:uid="{F6BC5AFC-3EFB-4E74-B9EE-DDADE24A3F04}"/>
    <cellStyle name="Currency 3" xfId="12" xr:uid="{576994B0-151F-4461-B094-4F3CF48AF1FD}"/>
    <cellStyle name="Currency 4" xfId="9" xr:uid="{FFE993D0-F5F9-4895-99C3-FF2A5F32BD9A}"/>
    <cellStyle name="Normal" xfId="0" builtinId="0"/>
    <cellStyle name="Normal 2" xfId="3" xr:uid="{656B910B-4FE1-4C65-A256-1A60529BFDBA}"/>
    <cellStyle name="Normal 2 2" xfId="11" xr:uid="{B2059827-5CE5-40A6-88C3-EE8C5EE86DD6}"/>
    <cellStyle name="Normal 3" xfId="5" xr:uid="{E950AA1D-8ABF-418C-8823-541C1BDC3971}"/>
    <cellStyle name="Normal 4" xfId="7" xr:uid="{B882CA63-F536-4C65-ABEB-415FC93C9271}"/>
    <cellStyle name="Normal 5" xfId="2" xr:uid="{C599210B-077F-4AD1-A7A1-F6ED11BEA928}"/>
    <cellStyle name="Percent 2" xfId="8" xr:uid="{96FF65B2-A1C2-4852-AFD6-373AC7F6576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9"/>
  <sheetViews>
    <sheetView tabSelected="1" zoomScale="75" zoomScaleNormal="75" workbookViewId="0">
      <selection activeCell="N27" sqref="N27"/>
    </sheetView>
  </sheetViews>
  <sheetFormatPr defaultRowHeight="12.75"/>
  <cols>
    <col min="1" max="1" width="27.85546875" customWidth="1"/>
    <col min="2" max="2" width="50.42578125" customWidth="1"/>
    <col min="3" max="3" width="12.5703125" customWidth="1"/>
    <col min="4" max="4" width="45.7109375" customWidth="1"/>
    <col min="5" max="5" width="15.7109375" style="2" customWidth="1"/>
    <col min="6" max="6" width="14.42578125" style="2" customWidth="1"/>
    <col min="7" max="9" width="24.85546875" style="13" hidden="1" customWidth="1"/>
    <col min="10" max="10" width="24.85546875" style="13" customWidth="1"/>
    <col min="11" max="11" width="24.42578125" style="13" hidden="1" customWidth="1"/>
    <col min="12" max="16" width="24.42578125" style="13" customWidth="1"/>
    <col min="17" max="17" width="12" style="2" customWidth="1"/>
  </cols>
  <sheetData>
    <row r="1" spans="1:17" ht="18">
      <c r="A1" s="64" t="s">
        <v>24</v>
      </c>
      <c r="B1" s="52"/>
      <c r="C1" s="53"/>
      <c r="D1" s="54"/>
      <c r="E1" s="55"/>
      <c r="F1" s="56"/>
      <c r="G1" s="57"/>
      <c r="H1" s="57"/>
      <c r="I1" s="57"/>
      <c r="J1" s="57"/>
      <c r="K1" s="57"/>
      <c r="L1" s="57"/>
      <c r="M1" s="57"/>
      <c r="N1" s="57"/>
      <c r="O1" s="57"/>
      <c r="P1" s="57"/>
    </row>
    <row r="2" spans="1:17" ht="18">
      <c r="A2" s="64" t="s">
        <v>37</v>
      </c>
      <c r="B2" s="52"/>
      <c r="C2" s="53"/>
      <c r="D2" s="54"/>
      <c r="E2" s="55"/>
      <c r="F2" s="56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ht="18">
      <c r="A3" s="64" t="s">
        <v>26</v>
      </c>
      <c r="B3" s="52"/>
      <c r="C3" s="53"/>
      <c r="D3" s="54"/>
      <c r="E3" s="55"/>
      <c r="F3" s="56"/>
      <c r="G3" s="57"/>
      <c r="H3" s="57"/>
      <c r="I3" s="57"/>
      <c r="J3" s="57"/>
      <c r="K3" s="57"/>
      <c r="L3" s="57"/>
      <c r="M3" s="57"/>
      <c r="N3" s="57"/>
      <c r="O3" s="57"/>
      <c r="P3" s="57"/>
    </row>
    <row r="4" spans="1:17" ht="18.75" thickBot="1">
      <c r="A4" s="65" t="s">
        <v>47</v>
      </c>
      <c r="B4" s="58"/>
      <c r="C4" s="59"/>
      <c r="D4" s="60"/>
      <c r="E4" s="61"/>
      <c r="F4" s="62"/>
      <c r="G4" s="63"/>
      <c r="H4" s="63"/>
      <c r="I4" s="63"/>
      <c r="J4" s="63"/>
      <c r="K4" s="63"/>
      <c r="L4" s="63"/>
      <c r="M4" s="63"/>
      <c r="N4" s="63"/>
      <c r="O4" s="63"/>
      <c r="P4" s="63"/>
    </row>
    <row r="5" spans="1:17" s="3" customFormat="1" ht="13.5" thickTop="1">
      <c r="B5" s="4"/>
      <c r="C5" s="4"/>
      <c r="D5" s="4"/>
      <c r="E5" s="5"/>
      <c r="F5" s="5"/>
      <c r="G5" s="14"/>
      <c r="H5" s="14"/>
      <c r="I5" s="14"/>
      <c r="J5" s="14"/>
      <c r="K5" s="14"/>
      <c r="L5" s="14"/>
      <c r="M5" s="14"/>
      <c r="N5" s="14"/>
      <c r="O5" s="14"/>
      <c r="P5" s="14"/>
      <c r="Q5" s="5"/>
    </row>
    <row r="6" spans="1:17" ht="15.75">
      <c r="A6" s="31" t="s">
        <v>2</v>
      </c>
      <c r="B6" s="35" t="s">
        <v>25</v>
      </c>
      <c r="C6" s="35"/>
      <c r="D6" s="11"/>
    </row>
    <row r="7" spans="1:17" ht="15.75">
      <c r="A7" s="31"/>
      <c r="B7" s="30"/>
      <c r="C7" s="30"/>
      <c r="D7" s="1"/>
      <c r="E7" s="12"/>
      <c r="F7" s="12"/>
      <c r="G7" s="15"/>
      <c r="H7" s="15"/>
      <c r="I7" s="15"/>
      <c r="J7" s="15"/>
    </row>
    <row r="8" spans="1:17" ht="15.75">
      <c r="A8" s="31" t="s">
        <v>4</v>
      </c>
      <c r="B8" s="20" t="s">
        <v>0</v>
      </c>
      <c r="C8" s="20"/>
      <c r="D8" s="9"/>
    </row>
    <row r="9" spans="1:17" ht="15.75">
      <c r="A9" s="31" t="s">
        <v>3</v>
      </c>
      <c r="B9" s="30" t="s">
        <v>1</v>
      </c>
      <c r="C9" s="30"/>
      <c r="D9" s="1"/>
    </row>
    <row r="10" spans="1:17" ht="15.75">
      <c r="A10" s="20"/>
      <c r="B10" s="31"/>
      <c r="C10" s="31"/>
      <c r="D10" s="6"/>
    </row>
    <row r="11" spans="1:17" ht="15.75">
      <c r="A11" s="31" t="s">
        <v>9</v>
      </c>
      <c r="B11" s="23"/>
      <c r="C11" s="23"/>
      <c r="D11" s="10"/>
    </row>
    <row r="12" spans="1:17" ht="15.75">
      <c r="A12" s="34" t="s">
        <v>10</v>
      </c>
      <c r="B12" s="23">
        <f>J28</f>
        <v>54336000</v>
      </c>
      <c r="C12" s="23"/>
      <c r="D12" s="8"/>
    </row>
    <row r="13" spans="1:17" ht="15.75">
      <c r="A13" s="34" t="s">
        <v>11</v>
      </c>
      <c r="B13" s="28">
        <f>L28</f>
        <v>28355000</v>
      </c>
      <c r="C13" s="28"/>
      <c r="D13" s="7"/>
    </row>
    <row r="14" spans="1:17" ht="15.75">
      <c r="A14" s="34"/>
      <c r="B14" s="32"/>
      <c r="C14" s="32"/>
      <c r="D14" s="7"/>
    </row>
    <row r="15" spans="1:17" ht="15.75">
      <c r="A15" s="34" t="s">
        <v>12</v>
      </c>
      <c r="B15" s="33">
        <f>SUM(B12:B13)</f>
        <v>82691000</v>
      </c>
      <c r="C15" s="33"/>
      <c r="D15" s="7"/>
    </row>
    <row r="16" spans="1:17" ht="13.5" customHeight="1" thickBot="1">
      <c r="A16" s="16"/>
      <c r="B16" s="17"/>
      <c r="C16" s="17"/>
      <c r="D16" s="17"/>
      <c r="E16" s="18"/>
      <c r="F16" s="18"/>
      <c r="G16" s="19"/>
      <c r="H16" s="19"/>
      <c r="I16" s="19"/>
      <c r="J16" s="19"/>
      <c r="K16" s="19"/>
      <c r="L16" s="19"/>
      <c r="M16" s="19"/>
      <c r="N16" s="19"/>
      <c r="O16" s="19"/>
      <c r="P16" s="19"/>
    </row>
    <row r="17" spans="1:17" ht="16.5" thickBot="1">
      <c r="A17" s="67" t="s">
        <v>22</v>
      </c>
      <c r="B17" s="68"/>
      <c r="C17" s="68"/>
      <c r="D17" s="68"/>
      <c r="E17" s="69"/>
      <c r="F17" s="69"/>
      <c r="G17" s="71" t="s">
        <v>23</v>
      </c>
      <c r="H17" s="90"/>
      <c r="I17" s="71" t="s">
        <v>23</v>
      </c>
      <c r="J17" s="71" t="s">
        <v>23</v>
      </c>
      <c r="K17" s="70"/>
      <c r="L17" s="70"/>
      <c r="M17" s="70"/>
      <c r="N17" s="70"/>
      <c r="O17" s="70"/>
      <c r="P17" s="70"/>
    </row>
    <row r="18" spans="1:17" ht="15.75">
      <c r="A18" s="42" t="s">
        <v>20</v>
      </c>
      <c r="B18" s="42" t="s">
        <v>5</v>
      </c>
      <c r="C18" s="42" t="s">
        <v>21</v>
      </c>
      <c r="D18" s="42" t="s">
        <v>13</v>
      </c>
      <c r="E18" s="40" t="s">
        <v>15</v>
      </c>
      <c r="F18" s="72" t="s">
        <v>15</v>
      </c>
      <c r="G18" s="29" t="s">
        <v>6</v>
      </c>
      <c r="H18" s="29" t="s">
        <v>7</v>
      </c>
      <c r="I18" s="29" t="s">
        <v>6</v>
      </c>
      <c r="J18" s="29" t="s">
        <v>6</v>
      </c>
      <c r="K18" s="29" t="s">
        <v>7</v>
      </c>
      <c r="L18" s="29" t="s">
        <v>7</v>
      </c>
      <c r="M18" s="29" t="s">
        <v>42</v>
      </c>
      <c r="N18" s="29" t="s">
        <v>39</v>
      </c>
      <c r="O18" s="29" t="s">
        <v>40</v>
      </c>
      <c r="P18" s="29" t="s">
        <v>19</v>
      </c>
      <c r="Q18" s="36" t="s">
        <v>18</v>
      </c>
    </row>
    <row r="19" spans="1:17" ht="15.75">
      <c r="A19" s="44"/>
      <c r="B19" s="44"/>
      <c r="C19" s="44"/>
      <c r="D19" s="44"/>
      <c r="E19" s="45" t="s">
        <v>16</v>
      </c>
      <c r="F19" s="73" t="s">
        <v>17</v>
      </c>
      <c r="G19" s="46" t="s">
        <v>30</v>
      </c>
      <c r="H19" s="46" t="s">
        <v>30</v>
      </c>
      <c r="I19" s="46" t="s">
        <v>23</v>
      </c>
      <c r="J19" s="46" t="s">
        <v>23</v>
      </c>
      <c r="K19" s="46" t="s">
        <v>34</v>
      </c>
      <c r="L19" s="46" t="s">
        <v>34</v>
      </c>
      <c r="M19" s="46" t="s">
        <v>46</v>
      </c>
      <c r="N19" s="46" t="s">
        <v>46</v>
      </c>
      <c r="O19" s="46" t="s">
        <v>45</v>
      </c>
      <c r="P19" s="46" t="s">
        <v>23</v>
      </c>
      <c r="Q19" s="36" t="s">
        <v>14</v>
      </c>
    </row>
    <row r="20" spans="1:17" ht="32.25" thickBot="1">
      <c r="A20" s="48"/>
      <c r="B20" s="48"/>
      <c r="C20" s="48"/>
      <c r="D20" s="48"/>
      <c r="E20" s="49"/>
      <c r="F20" s="74"/>
      <c r="G20" s="83"/>
      <c r="H20" s="83"/>
      <c r="I20" s="83">
        <v>44197</v>
      </c>
      <c r="J20" s="83">
        <v>44927</v>
      </c>
      <c r="K20" s="84" t="s">
        <v>36</v>
      </c>
      <c r="L20" s="84" t="s">
        <v>38</v>
      </c>
      <c r="M20" s="96" t="s">
        <v>43</v>
      </c>
      <c r="N20" s="96" t="s">
        <v>44</v>
      </c>
      <c r="O20" s="96" t="s">
        <v>44</v>
      </c>
      <c r="P20" s="84" t="s">
        <v>38</v>
      </c>
      <c r="Q20" s="36"/>
    </row>
    <row r="21" spans="1:17" ht="15.75">
      <c r="A21" s="43"/>
      <c r="B21" s="41"/>
      <c r="C21" s="41"/>
      <c r="D21" s="41"/>
      <c r="E21" s="39"/>
      <c r="F21" s="75"/>
      <c r="G21" s="79"/>
      <c r="H21" s="91"/>
      <c r="I21" s="79"/>
      <c r="J21" s="91"/>
      <c r="K21" s="38"/>
      <c r="L21" s="38"/>
      <c r="M21" s="38"/>
      <c r="N21" s="38"/>
      <c r="O21" s="38"/>
      <c r="P21" s="38"/>
    </row>
    <row r="22" spans="1:17" ht="15">
      <c r="A22" s="24" t="s">
        <v>31</v>
      </c>
      <c r="B22" s="24" t="s">
        <v>32</v>
      </c>
      <c r="C22" s="24" t="s">
        <v>33</v>
      </c>
      <c r="D22" s="50"/>
      <c r="E22" s="47">
        <v>43759</v>
      </c>
      <c r="F22" s="76"/>
      <c r="G22" s="80">
        <v>22120000</v>
      </c>
      <c r="H22" s="92"/>
      <c r="I22" s="80">
        <v>22752000</v>
      </c>
      <c r="J22" s="97">
        <f>ROUNDUP(I22*124/110.4,-3)</f>
        <v>25555000</v>
      </c>
      <c r="K22" s="25"/>
      <c r="L22" s="25"/>
      <c r="M22" s="25"/>
      <c r="N22" s="25"/>
      <c r="O22" s="25"/>
      <c r="P22" s="25">
        <f>J22+L22</f>
        <v>25555000</v>
      </c>
    </row>
    <row r="23" spans="1:17" ht="15">
      <c r="A23" s="24" t="s">
        <v>31</v>
      </c>
      <c r="B23" s="24" t="s">
        <v>35</v>
      </c>
      <c r="C23" s="24" t="s">
        <v>33</v>
      </c>
      <c r="D23" s="50"/>
      <c r="E23" s="47"/>
      <c r="F23" s="76">
        <v>43760</v>
      </c>
      <c r="G23" s="80"/>
      <c r="H23" s="92">
        <v>12950000</v>
      </c>
      <c r="I23" s="80"/>
      <c r="J23" s="92"/>
      <c r="K23" s="25">
        <v>13193000</v>
      </c>
      <c r="L23" s="98">
        <f>ROUNDUP(K23*122/105.2,-3)</f>
        <v>15300000</v>
      </c>
      <c r="M23" s="25"/>
      <c r="N23" s="25"/>
      <c r="O23" s="25"/>
      <c r="P23" s="25">
        <f>J23+L23</f>
        <v>15300000</v>
      </c>
    </row>
    <row r="24" spans="1:17" ht="15">
      <c r="A24" s="24" t="s">
        <v>27</v>
      </c>
      <c r="B24" s="24" t="s">
        <v>28</v>
      </c>
      <c r="C24" s="24" t="s">
        <v>29</v>
      </c>
      <c r="D24" s="50"/>
      <c r="E24" s="47">
        <v>43263</v>
      </c>
      <c r="F24" s="76">
        <v>43762</v>
      </c>
      <c r="G24" s="80">
        <v>23725000</v>
      </c>
      <c r="H24" s="92">
        <v>11050000</v>
      </c>
      <c r="I24" s="80">
        <v>25624000</v>
      </c>
      <c r="J24" s="97">
        <f>ROUNDUP(I24*124/110.4,-3)</f>
        <v>28781000</v>
      </c>
      <c r="K24" s="25">
        <v>11257000</v>
      </c>
      <c r="L24" s="98">
        <f>ROUNDUP(K24*122/105.2,-3)</f>
        <v>13055000</v>
      </c>
      <c r="M24" s="25"/>
      <c r="N24" s="25"/>
      <c r="O24" s="25"/>
      <c r="P24" s="25">
        <f>J24+L24</f>
        <v>41836000</v>
      </c>
    </row>
    <row r="25" spans="1:17" ht="15">
      <c r="A25" s="66" t="s">
        <v>41</v>
      </c>
      <c r="B25" s="51"/>
      <c r="C25" s="66"/>
      <c r="D25" s="85"/>
      <c r="E25" s="86"/>
      <c r="F25" s="87"/>
      <c r="G25" s="88"/>
      <c r="H25" s="93"/>
      <c r="I25" s="88"/>
      <c r="J25" s="93"/>
      <c r="K25" s="89"/>
      <c r="L25" s="89"/>
      <c r="M25" s="89">
        <v>5000000</v>
      </c>
      <c r="N25" s="89"/>
      <c r="O25" s="89"/>
      <c r="P25" s="25"/>
    </row>
    <row r="26" spans="1:17" ht="12" customHeight="1">
      <c r="A26" s="24" t="s">
        <v>41</v>
      </c>
      <c r="B26" s="24"/>
      <c r="C26" s="24"/>
      <c r="D26" s="24"/>
      <c r="E26" s="24"/>
      <c r="F26" s="77"/>
      <c r="G26" s="81"/>
      <c r="H26" s="94"/>
      <c r="I26" s="81"/>
      <c r="J26" s="94"/>
      <c r="K26" s="25"/>
      <c r="L26" s="25"/>
      <c r="M26" s="25"/>
      <c r="N26" s="25">
        <v>5000000</v>
      </c>
      <c r="O26" s="25"/>
      <c r="P26" s="25"/>
    </row>
    <row r="27" spans="1:17" ht="12" customHeight="1">
      <c r="A27" s="24"/>
      <c r="B27" s="24"/>
      <c r="C27" s="24"/>
      <c r="D27" s="24"/>
      <c r="E27" s="24"/>
      <c r="F27" s="77"/>
      <c r="G27" s="81"/>
      <c r="H27" s="94"/>
      <c r="I27" s="81"/>
      <c r="J27" s="94"/>
      <c r="K27" s="94"/>
      <c r="L27" s="94"/>
      <c r="M27" s="94"/>
      <c r="N27" s="94"/>
      <c r="O27" s="94">
        <v>5000000</v>
      </c>
      <c r="P27" s="25"/>
    </row>
    <row r="28" spans="1:17" ht="15.75">
      <c r="A28" s="26" t="s">
        <v>8</v>
      </c>
      <c r="B28" s="26"/>
      <c r="C28" s="26"/>
      <c r="D28" s="26"/>
      <c r="E28" s="26"/>
      <c r="F28" s="78"/>
      <c r="G28" s="82">
        <f t="shared" ref="G28:P28" si="0">SUM(G22:G26)</f>
        <v>45845000</v>
      </c>
      <c r="H28" s="82">
        <f t="shared" si="0"/>
        <v>24000000</v>
      </c>
      <c r="I28" s="82">
        <f t="shared" si="0"/>
        <v>48376000</v>
      </c>
      <c r="J28" s="82">
        <f t="shared" si="0"/>
        <v>54336000</v>
      </c>
      <c r="K28" s="82">
        <f t="shared" si="0"/>
        <v>24450000</v>
      </c>
      <c r="L28" s="82">
        <f t="shared" si="0"/>
        <v>28355000</v>
      </c>
      <c r="M28" s="95">
        <f>SUM(M21:M27)</f>
        <v>5000000</v>
      </c>
      <c r="N28" s="95">
        <f>SUM(N21:N27)</f>
        <v>5000000</v>
      </c>
      <c r="O28" s="95">
        <f>SUM(O21:O27)</f>
        <v>5000000</v>
      </c>
      <c r="P28" s="27">
        <f t="shared" si="0"/>
        <v>82691000</v>
      </c>
      <c r="Q28" s="37"/>
    </row>
    <row r="29" spans="1:17" ht="15">
      <c r="A29" s="20"/>
      <c r="B29" s="20"/>
      <c r="C29" s="20"/>
      <c r="D29" s="20"/>
      <c r="E29" s="21"/>
      <c r="F29" s="21"/>
      <c r="G29" s="22"/>
      <c r="H29" s="22"/>
      <c r="I29" s="22"/>
      <c r="J29" s="22"/>
      <c r="K29" s="22"/>
      <c r="L29" s="22"/>
      <c r="M29" s="22"/>
      <c r="N29" s="22"/>
      <c r="O29" s="22"/>
      <c r="P29" s="22"/>
    </row>
  </sheetData>
  <phoneticPr fontId="0" type="noConversion"/>
  <printOptions horizontalCentered="1"/>
  <pageMargins left="0.19685039370078741" right="0.19685039370078741" top="0.55118110236220474" bottom="0.98425196850393704" header="0.51181102362204722" footer="0.51181102362204722"/>
  <pageSetup paperSize="8" scale="87" fitToHeight="0" orientation="landscape" r:id="rId1"/>
  <headerFooter alignWithMargins="0">
    <oddFooter>&amp;L&amp;F
Uniek nr e-ABS XXXXXXXXXXXXXXXXXXX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titus xmlns="http://schemas.titus.com/TitusProperties/">
  <TitusGUID xmlns="">307edaec-1fdf-4b85-95fc-5b6d989ed868</TitusGUID>
  <TitusMetadata xmlns="">eyJucyI6Imh0dHA6XC9cL3d3dy50aXR1cy5jb21cL25zXC9BT04iLCJwcm9wcyI6W3sibiI6IkFvbkNsYXNzaWZpY2F0aW9uIiwidmFscyI6W3sidmFsdWUiOiJBRENfY2xhc3NfMTAwIn1dfSx7Im4iOiJBb25SZXN0cmljdGVkIiwidmFscyI6W119LHsibiI6IkFvblZpc3VhbE1hcmtpbmdzIiwidmFscyI6W119XX0=</TitusMetadata>
</titus>
</file>

<file path=customXml/itemProps1.xml><?xml version="1.0" encoding="utf-8"?>
<ds:datastoreItem xmlns:ds="http://schemas.openxmlformats.org/officeDocument/2006/customXml" ds:itemID="{D2D7371D-6D08-414A-A207-4210B1215DCE}">
  <ds:schemaRefs>
    <ds:schemaRef ds:uri="http://schemas.titus.com/TitusProperties/"/>
    <ds:schemaRef ds:uri="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specificatie verzekerde locatie</vt:lpstr>
      <vt:lpstr>'specificatie verzekerde locatie'!Print_Area</vt:lpstr>
      <vt:lpstr>'specificatie verzekerde locatie'!Print_Titles</vt:lpstr>
    </vt:vector>
  </TitlesOfParts>
  <Company>Aon Nederland bv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 Sierveld</dc:creator>
  <cp:lastModifiedBy>Eline Jongste</cp:lastModifiedBy>
  <cp:lastPrinted>2023-01-14T12:52:27Z</cp:lastPrinted>
  <dcterms:created xsi:type="dcterms:W3CDTF">2002-10-11T16:24:00Z</dcterms:created>
  <dcterms:modified xsi:type="dcterms:W3CDTF">2023-09-05T09:21:58Z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307edaec-1fdf-4b85-95fc-5b6d989ed868</vt:lpwstr>
  </property>
  <property fmtid="{D5CDD505-2E9C-101B-9397-08002B2CF9AE}" pid="3" name="AonClassification">
    <vt:lpwstr>ADC_class_100</vt:lpwstr>
  </property>
</Properties>
</file>