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Deventer\EA 2023\Bestek\"/>
    </mc:Choice>
  </mc:AlternateContent>
  <xr:revisionPtr revIDLastSave="0" documentId="13_ncr:1_{348BF5CD-CF1F-4103-A6C7-C358A6266541}" xr6:coauthVersionLast="47" xr6:coauthVersionMax="47" xr10:uidLastSave="{00000000-0000-0000-0000-000000000000}"/>
  <bookViews>
    <workbookView xWindow="-5205" yWindow="-21720" windowWidth="38640" windowHeight="21240" xr2:uid="{00000000-000D-0000-FFFF-FFFF00000000}"/>
  </bookViews>
  <sheets>
    <sheet name="PTTotaal" sheetId="2" r:id="rId1"/>
    <sheet name="B0100130983" sheetId="4" r:id="rId2"/>
    <sheet name="PTTotaal (2)" sheetId="5" r:id="rId3"/>
    <sheet name="B0100131147" sheetId="6" r:id="rId4"/>
  </sheets>
  <definedNames>
    <definedName name="_xlnm.Print_Titles" localSheetId="1">B0100130983!$2:$4</definedName>
    <definedName name="_xlnm.Print_Titles" localSheetId="3">B0100131147!$2:$4</definedName>
    <definedName name="_xlnm.Print_Titles" localSheetId="0">PTTotaal!$1:$3</definedName>
    <definedName name="_xlnm.Print_Titles" localSheetId="2">'PTTotaal (2)'!$1:$3</definedName>
  </definedNames>
  <calcPr calcId="191029"/>
  <pivotCaches>
    <pivotCache cacheId="0" r:id="rId5"/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6" l="1"/>
  <c r="T6" i="6"/>
  <c r="U6" i="6"/>
  <c r="V6" i="6"/>
  <c r="W6" i="6"/>
  <c r="S10" i="6"/>
  <c r="T10" i="6"/>
  <c r="U10" i="6"/>
  <c r="V10" i="6"/>
  <c r="W10" i="6"/>
  <c r="S12" i="6"/>
  <c r="T12" i="6"/>
  <c r="U12" i="6"/>
  <c r="V12" i="6"/>
  <c r="W12" i="6"/>
  <c r="U13" i="6"/>
  <c r="V13" i="6"/>
  <c r="W20" i="4"/>
  <c r="V20" i="4"/>
  <c r="U20" i="4"/>
  <c r="T20" i="4"/>
  <c r="S20" i="4"/>
  <c r="W13" i="4"/>
  <c r="V13" i="4"/>
  <c r="U13" i="4"/>
  <c r="T13" i="4"/>
  <c r="S13" i="4"/>
  <c r="W9" i="4"/>
  <c r="V9" i="4"/>
  <c r="U9" i="4"/>
  <c r="T9" i="4"/>
  <c r="T21" i="4" s="1"/>
  <c r="S9" i="4"/>
  <c r="S13" i="6" l="1"/>
  <c r="W13" i="6"/>
  <c r="T13" i="6"/>
  <c r="U21" i="4"/>
  <c r="W21" i="4"/>
  <c r="V21" i="4"/>
  <c r="S21" i="4"/>
</calcChain>
</file>

<file path=xl/sharedStrings.xml><?xml version="1.0" encoding="utf-8"?>
<sst xmlns="http://schemas.openxmlformats.org/spreadsheetml/2006/main" count="265" uniqueCount="70">
  <si>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</si>
  <si>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</si>
  <si>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</si>
  <si>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</si>
  <si>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</si>
  <si>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</si>
  <si>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</si>
  <si>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</si>
  <si>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</si>
  <si>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</si>
  <si>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</si>
  <si>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</si>
  <si>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</si>
  <si>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</si>
  <si>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</si>
  <si>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</si>
  <si>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</si>
  <si>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</si>
  <si>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</si>
  <si>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</si>
  <si>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</si>
  <si>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</si>
  <si>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</si>
  <si>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</si>
  <si>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</si>
  <si>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Gemeente Deventer</t>
  </si>
  <si>
    <t>Uitgebreid</t>
  </si>
  <si>
    <t>B0100130983</t>
  </si>
  <si>
    <t>V. Comijs</t>
  </si>
  <si>
    <t>afgesloten</t>
  </si>
  <si>
    <t>S. Holstein</t>
  </si>
  <si>
    <t>Deventer, Rubenstraat 6 (aanrijdingschade)</t>
  </si>
  <si>
    <t>1224</t>
  </si>
  <si>
    <t>aanvaring/aanrijding</t>
  </si>
  <si>
    <t>Deventer, Zaanstraat 1 (Kindcentrum Rivierenwijk), inbraak</t>
  </si>
  <si>
    <t>1212</t>
  </si>
  <si>
    <t>inbraak/diefstal/vandalisme</t>
  </si>
  <si>
    <t>Deventer, Wezenland 582 (brandschade)</t>
  </si>
  <si>
    <t>1203</t>
  </si>
  <si>
    <t>brand</t>
  </si>
  <si>
    <t>Diverse locaties (stormschade)</t>
  </si>
  <si>
    <t>1215</t>
  </si>
  <si>
    <t>storm/hagel</t>
  </si>
  <si>
    <t>Deventer, Deensestraat 2 (brandschade)</t>
  </si>
  <si>
    <t>openstaand</t>
  </si>
  <si>
    <t>Deventer, Van Lithstraat 1 (brandschade)</t>
  </si>
  <si>
    <t>Deventer, Groenewold 88 (waterschade)</t>
  </si>
  <si>
    <t>1218</t>
  </si>
  <si>
    <t>water</t>
  </si>
  <si>
    <t>Deventer, Grote Kerkhof (glasschade)</t>
  </si>
  <si>
    <t>Pro forma - Deventer, Andriessenplein 4 (waterschade)</t>
  </si>
  <si>
    <t>niet bekend</t>
  </si>
  <si>
    <t>Deventer, Havenplein 20 (waterschade)</t>
  </si>
  <si>
    <t>Eindtotaal</t>
  </si>
  <si>
    <t>1221  Uitgebreid</t>
  </si>
  <si>
    <t>VNAB-nummer:</t>
  </si>
  <si>
    <t>Contractvervaldatum:</t>
  </si>
  <si>
    <t>Branche:</t>
  </si>
  <si>
    <t>Sluiter:</t>
  </si>
  <si>
    <t>Totaal Gemeente Deventer</t>
  </si>
  <si>
    <t>(leeg)</t>
  </si>
  <si>
    <t>Totaal (leeg)</t>
  </si>
  <si>
    <t>Totaal 2021</t>
  </si>
  <si>
    <t>Totaal 2022</t>
  </si>
  <si>
    <t>Totaal 2023</t>
  </si>
  <si>
    <t>Gemeente Deventer overige bezittingen</t>
  </si>
  <si>
    <t>B0100131147</t>
  </si>
  <si>
    <t>Deventer, Storminkstraat 1 (waterschade)</t>
  </si>
  <si>
    <t>Deventer, Herman Boerhaavelaan 1 (stormschade)</t>
  </si>
  <si>
    <t>Gemeente Deventer Voortgezet onderwijs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</si>
</sst>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8"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12" xfId="0" applyBorder="1"/>
    <xf numFmtId="0" fontId="18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16" fillId="0" borderId="11" xfId="0" applyFont="1" applyBorder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5" xfId="0" applyFill="1" applyBorder="1" applyAlignment="1"/>
    <xf numFmtId="14" fontId="0" fillId="0" borderId="15" xfId="0" applyNumberFormat="1" applyFill="1" applyBorder="1" applyAlignment="1"/>
    <xf numFmtId="0" fontId="0" fillId="0" borderId="16" xfId="0" applyFill="1" applyBorder="1" applyAlignment="1"/>
    <xf numFmtId="14" fontId="0" fillId="0" borderId="16" xfId="0" applyNumberFormat="1" applyFill="1" applyBorder="1" applyAlignment="1"/>
    <xf numFmtId="0" fontId="21" fillId="0" borderId="1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1" fillId="0" borderId="14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4" fontId="21" fillId="0" borderId="14" xfId="0" applyNumberFormat="1" applyFont="1" applyFill="1" applyBorder="1" applyAlignment="1">
      <alignment horizontal="left"/>
    </xf>
    <xf numFmtId="4" fontId="0" fillId="0" borderId="15" xfId="0" applyNumberFormat="1" applyFill="1" applyBorder="1" applyAlignment="1"/>
    <xf numFmtId="4" fontId="0" fillId="0" borderId="16" xfId="0" applyNumberFormat="1" applyFill="1" applyBorder="1" applyAlignment="1"/>
    <xf numFmtId="14" fontId="0" fillId="0" borderId="0" xfId="0" applyNumberFormat="1" applyAlignment="1">
      <alignment horizontal="left"/>
    </xf>
    <xf numFmtId="0" fontId="0" fillId="0" borderId="17" xfId="0" applyBorder="1"/>
    <xf numFmtId="0" fontId="18" fillId="33" borderId="0" xfId="0" applyFont="1" applyFill="1" applyBorder="1"/>
    <xf numFmtId="0" fontId="16" fillId="0" borderId="10" xfId="0" applyFont="1" applyBorder="1"/>
    <xf numFmtId="0" fontId="16" fillId="0" borderId="18" xfId="0" applyFont="1" applyBorder="1"/>
    <xf numFmtId="0" fontId="18" fillId="33" borderId="0" xfId="0" applyNumberFormat="1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18" fillId="33" borderId="0" xfId="0" applyNumberFormat="1" applyFont="1" applyFill="1" applyBorder="1" applyAlignment="1">
      <alignment horizontal="center"/>
    </xf>
    <xf numFmtId="4" fontId="16" fillId="0" borderId="21" xfId="0" applyNumberFormat="1" applyFont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23" xfId="0" applyNumberFormat="1" applyFont="1" applyBorder="1" applyAlignment="1">
      <alignment horizontal="center"/>
    </xf>
    <xf numFmtId="14" fontId="16" fillId="0" borderId="15" xfId="0" applyNumberFormat="1" applyFont="1" applyFill="1" applyBorder="1" applyAlignment="1"/>
    <xf numFmtId="0" fontId="16" fillId="0" borderId="15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  <xf numFmtId="0" fontId="16" fillId="0" borderId="0" xfId="0" applyFont="1"/>
    <xf numFmtId="0" fontId="22" fillId="0" borderId="0" xfId="0" applyFont="1"/>
    <xf numFmtId="0" fontId="16" fillId="0" borderId="11" xfId="0" applyFont="1" applyBorder="1" applyAlignment="1">
      <alignment horizontal="center"/>
    </xf>
    <xf numFmtId="4" fontId="18" fillId="33" borderId="0" xfId="0" applyNumberFormat="1" applyFont="1" applyFill="1" applyAlignment="1">
      <alignment horizontal="center"/>
    </xf>
    <xf numFmtId="0" fontId="18" fillId="33" borderId="0" xfId="0" applyFont="1" applyFill="1" applyAlignment="1">
      <alignment horizontal="center"/>
    </xf>
    <xf numFmtId="0" fontId="18" fillId="33" borderId="0" xfId="0" applyFont="1" applyFill="1"/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0" xfId="0" applyNumberFormat="1"/>
    <xf numFmtId="0" fontId="0" fillId="0" borderId="16" xfId="0" applyBorder="1"/>
    <xf numFmtId="4" fontId="0" fillId="0" borderId="16" xfId="0" applyNumberFormat="1" applyBorder="1"/>
    <xf numFmtId="0" fontId="0" fillId="0" borderId="16" xfId="0" applyBorder="1" applyAlignment="1">
      <alignment wrapText="1"/>
    </xf>
    <xf numFmtId="14" fontId="0" fillId="0" borderId="16" xfId="0" applyNumberFormat="1" applyBorder="1"/>
    <xf numFmtId="0" fontId="0" fillId="0" borderId="15" xfId="0" applyBorder="1"/>
    <xf numFmtId="4" fontId="0" fillId="0" borderId="15" xfId="0" applyNumberFormat="1" applyBorder="1"/>
    <xf numFmtId="0" fontId="0" fillId="0" borderId="15" xfId="0" applyBorder="1" applyAlignment="1">
      <alignment wrapText="1"/>
    </xf>
    <xf numFmtId="14" fontId="0" fillId="0" borderId="15" xfId="0" applyNumberFormat="1" applyBorder="1"/>
    <xf numFmtId="0" fontId="16" fillId="0" borderId="15" xfId="0" applyFont="1" applyBorder="1"/>
    <xf numFmtId="14" fontId="16" fillId="0" borderId="15" xfId="0" applyNumberFormat="1" applyFont="1" applyBorder="1"/>
    <xf numFmtId="0" fontId="21" fillId="0" borderId="14" xfId="0" applyFont="1" applyBorder="1" applyAlignment="1">
      <alignment horizontal="left"/>
    </xf>
    <xf numFmtId="4" fontId="21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Schadestatistiek%20gemeente%20Deventer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ryl Freire" refreshedDate="45173.744410648149" createdVersion="1" refreshedVersion="8" recordCount="14" xr:uid="{00000000-000A-0000-FFFF-FFFF05000000}">
  <cacheSource type="worksheet">
    <worksheetSource ref="A4:X22" sheet="B0100130983"/>
  </cacheSource>
  <cacheFields count="25">
    <cacheField name="Klant" numFmtId="0">
      <sharedItems containsBlank="1" count="2">
        <s v="Gemeente Deventer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638425808" maxValue="638425808"/>
    </cacheField>
    <cacheField name="PolisNr" numFmtId="0">
      <sharedItems containsBlank="1" count="2">
        <s v="B0100130983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21" maxValue="2023" count="4">
        <n v="2021"/>
        <n v="2022"/>
        <n v="2023"/>
        <m/>
      </sharedItems>
    </cacheField>
    <cacheField name="SchadeNr" numFmtId="0">
      <sharedItems containsString="0" containsBlank="1" containsNumber="1" containsInteger="1" minValue="0" maxValue="1838660"/>
    </cacheField>
    <cacheField name="SchadeDatum" numFmtId="0">
      <sharedItems containsNonDate="0" containsDate="1" containsString="0" containsBlank="1" minDate="2021-01-27T00:00:00" maxDate="2023-07-26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4-01-01T00:00:00" maxDate="2024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Blank="1"/>
    </cacheField>
    <cacheField name="BrutoPremie" numFmtId="4">
      <sharedItems containsString="0" containsBlank="1" containsNumber="1" minValue="0" maxValue="405193.79"/>
    </cacheField>
    <cacheField name="Schade" numFmtId="4">
      <sharedItems containsString="0" containsBlank="1" containsNumber="1" minValue="0" maxValue="17422.79"/>
    </cacheField>
    <cacheField name="Reserve" numFmtId="4">
      <sharedItems containsString="0" containsBlank="1" containsNumber="1" containsInteger="1" minValue="0" maxValue="350000"/>
    </cacheField>
    <cacheField name="KostenExpert" numFmtId="4">
      <sharedItems containsString="0" containsBlank="1" containsNumber="1" minValue="0" maxValue="1223.1400000000001"/>
    </cacheField>
    <cacheField name="EigenRisico" numFmtId="4">
      <sharedItems containsString="0" containsBlank="1" containsNumber="1" containsInteger="1" minValue="0" maxValue="2500"/>
    </cacheField>
    <cacheField name="NettoBetaald" numFmtId="4">
      <sharedItems containsString="0" containsBlank="1" containsNumber="1" minValue="0" maxValue="16298.14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ryl Freire" refreshedDate="45173.748004745372" createdVersion="1" refreshedVersion="8" recordCount="6" xr:uid="{3EB71B30-5E7E-483D-BBA3-F4B4E5B3D697}">
  <cacheSource type="worksheet">
    <worksheetSource ref="A4:Y14" sheet="B0100131147" r:id="rId2"/>
  </cacheSource>
  <cacheFields count="25">
    <cacheField name="Klant" numFmtId="0">
      <sharedItems containsBlank="1" count="2">
        <s v="Gemeente Deventer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638426108" maxValue="638426108"/>
    </cacheField>
    <cacheField name="PolisNr" numFmtId="0">
      <sharedItems containsBlank="1" count="2">
        <s v="B0100131147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21" maxValue="2023" count="4">
        <n v="2021"/>
        <n v="2022"/>
        <n v="2023"/>
        <m/>
      </sharedItems>
    </cacheField>
    <cacheField name="SchadeNr" numFmtId="0">
      <sharedItems containsString="0" containsBlank="1" containsNumber="1" containsInteger="1" minValue="0" maxValue="1815312"/>
    </cacheField>
    <cacheField name="SchadeDatum" numFmtId="0">
      <sharedItems containsNonDate="0" containsDate="1" containsString="0" containsBlank="1" minDate="2022-02-18T00:00:00" maxDate="2022-05-21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4-01-01T00:00:00" maxDate="2024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minValue="0" maxValue="90665.919999999998"/>
    </cacheField>
    <cacheField name="Schade" numFmtId="4">
      <sharedItems containsString="0" containsBlank="1" containsNumber="1" containsInteger="1" minValue="0" maxValue="0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containsInteger="1" minValue="0" maxValue="0"/>
    </cacheField>
    <cacheField name="EigenRisico" numFmtId="4">
      <sharedItems containsString="0" containsBlank="1" containsNumber="1" containsInteger="1" minValue="0" maxValue="0"/>
    </cacheField>
    <cacheField name="NettoBetaald" numFmtId="4">
      <sharedItems containsString="0" containsBlank="1" containsNumber="1" containsInteger="1" minValue="0" maxValue="0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">
  <r>
    <x v="0"/>
    <s v="Gemeente Deventer"/>
    <n v="1221"/>
    <s v="Uitgebreid"/>
    <n v="638425808"/>
    <x v="0"/>
    <n v="0"/>
    <x v="0"/>
    <n v="0"/>
    <m/>
    <m/>
    <d v="2024-01-01T00:00:00"/>
    <s v="V. Comijs"/>
    <m/>
    <m/>
    <m/>
    <m/>
    <m/>
    <n v="397047.46"/>
    <n v="0"/>
    <n v="0"/>
    <n v="0"/>
    <n v="0"/>
    <n v="0"/>
    <n v="0"/>
  </r>
  <r>
    <x v="0"/>
    <s v="Gemeente Deventer"/>
    <n v="1221"/>
    <s v="Uitgebreid"/>
    <n v="638425808"/>
    <x v="0"/>
    <n v="0"/>
    <x v="0"/>
    <n v="1793964"/>
    <d v="2021-01-27T00:00:00"/>
    <s v="afgesloten"/>
    <d v="2024-01-01T00:00:00"/>
    <s v="V. Comijs"/>
    <s v="S. Holstein"/>
    <s v="Deventer, Rubenstraat 6 (aanrijdingschade)"/>
    <s v="1224"/>
    <s v="aanvaring/aanrijding"/>
    <m/>
    <n v="0"/>
    <n v="2652.32"/>
    <n v="0"/>
    <n v="0"/>
    <n v="2500"/>
    <n v="1.68"/>
    <n v="1"/>
  </r>
  <r>
    <x v="0"/>
    <s v="Gemeente Deventer"/>
    <n v="1221"/>
    <s v="Uitgebreid"/>
    <n v="638425808"/>
    <x v="0"/>
    <n v="0"/>
    <x v="0"/>
    <n v="1798591"/>
    <d v="2021-03-19T00:00:00"/>
    <s v="afgesloten"/>
    <d v="2024-01-01T00:00:00"/>
    <s v="V. Comijs"/>
    <s v="S. Holstein"/>
    <s v="Deventer, Zaanstraat 1 (Kindcentrum Rivierenwijk), inbraak"/>
    <s v="1212"/>
    <s v="inbraak/diefstal/vandalisme"/>
    <m/>
    <n v="0"/>
    <n v="0"/>
    <n v="0"/>
    <n v="0"/>
    <n v="0"/>
    <n v="0"/>
    <n v="1"/>
  </r>
  <r>
    <x v="0"/>
    <s v="Gemeente Deventer"/>
    <n v="1221"/>
    <s v="Uitgebreid"/>
    <n v="638425808"/>
    <x v="0"/>
    <n v="0"/>
    <x v="0"/>
    <n v="1806893"/>
    <d v="2022-01-02T00:00:00"/>
    <s v="afgesloten"/>
    <d v="2024-01-01T00:00:00"/>
    <s v="V. Comijs"/>
    <s v="S. Holstein"/>
    <s v="Deventer, Wezenland 582 (brandschade)"/>
    <s v="1203"/>
    <s v="brand"/>
    <m/>
    <n v="0"/>
    <n v="17422.79"/>
    <n v="0"/>
    <n v="1223.1400000000001"/>
    <n v="2500"/>
    <n v="16298.14"/>
    <n v="1"/>
  </r>
  <r>
    <x v="0"/>
    <s v="Gemeente Deventer"/>
    <n v="1221"/>
    <s v="Uitgebreid"/>
    <n v="638425808"/>
    <x v="0"/>
    <n v="0"/>
    <x v="1"/>
    <n v="0"/>
    <m/>
    <m/>
    <d v="2024-01-01T00:00:00"/>
    <s v="V. Comijs"/>
    <m/>
    <m/>
    <m/>
    <m/>
    <m/>
    <n v="405193.79"/>
    <n v="0"/>
    <n v="0"/>
    <n v="0"/>
    <n v="0"/>
    <n v="0"/>
    <n v="0"/>
  </r>
  <r>
    <x v="0"/>
    <s v="Gemeente Deventer"/>
    <n v="1221"/>
    <s v="Uitgebreid"/>
    <n v="638425808"/>
    <x v="0"/>
    <n v="0"/>
    <x v="1"/>
    <n v="1810335"/>
    <d v="2022-02-18T00:00:00"/>
    <s v="afgesloten"/>
    <d v="2024-01-01T00:00:00"/>
    <s v="V. Comijs"/>
    <s v="S. Holstein"/>
    <s v="Diverse locaties (stormschade)"/>
    <s v="1215"/>
    <s v="storm/hagel"/>
    <m/>
    <n v="0"/>
    <n v="11575.95"/>
    <n v="0"/>
    <n v="0"/>
    <n v="2500"/>
    <n v="9170"/>
    <n v="1"/>
  </r>
  <r>
    <x v="0"/>
    <s v="Gemeente Deventer"/>
    <n v="1221"/>
    <s v="Uitgebreid"/>
    <n v="638425808"/>
    <x v="0"/>
    <n v="0"/>
    <x v="1"/>
    <n v="1814773"/>
    <d v="2022-05-17T00:00:00"/>
    <s v="afgesloten"/>
    <d v="2024-01-01T00:00:00"/>
    <s v="V. Comijs"/>
    <s v="S. Holstein"/>
    <s v="Deventer, Deensestraat 2 (brandschade)"/>
    <s v="1203"/>
    <s v="brand"/>
    <m/>
    <n v="0"/>
    <n v="0"/>
    <n v="0"/>
    <n v="0"/>
    <n v="0"/>
    <n v="0"/>
    <n v="1"/>
  </r>
  <r>
    <x v="0"/>
    <s v="Gemeente Deventer"/>
    <n v="1221"/>
    <s v="Uitgebreid"/>
    <n v="638425808"/>
    <x v="0"/>
    <n v="0"/>
    <x v="2"/>
    <n v="0"/>
    <m/>
    <m/>
    <d v="2024-01-01T00:00:00"/>
    <s v="V. Comijs"/>
    <m/>
    <m/>
    <m/>
    <m/>
    <m/>
    <n v="405193.79"/>
    <n v="0"/>
    <n v="0"/>
    <n v="0"/>
    <n v="0"/>
    <n v="0"/>
    <n v="0"/>
  </r>
  <r>
    <x v="0"/>
    <s v="Gemeente Deventer"/>
    <n v="1221"/>
    <s v="Uitgebreid"/>
    <n v="638425808"/>
    <x v="0"/>
    <n v="0"/>
    <x v="2"/>
    <n v="1837503"/>
    <d v="2023-07-06T00:00:00"/>
    <s v="openstaand"/>
    <d v="2024-01-01T00:00:00"/>
    <s v="V. Comijs"/>
    <s v="S. Holstein"/>
    <s v="Deventer, Van Lithstraat 1 (brandschade)"/>
    <s v="1203"/>
    <s v="brand"/>
    <m/>
    <n v="0"/>
    <n v="0"/>
    <n v="125000"/>
    <n v="0"/>
    <n v="0"/>
    <n v="0"/>
    <n v="1"/>
  </r>
  <r>
    <x v="0"/>
    <s v="Gemeente Deventer"/>
    <n v="1221"/>
    <s v="Uitgebreid"/>
    <n v="638425808"/>
    <x v="0"/>
    <n v="0"/>
    <x v="2"/>
    <n v="1838566"/>
    <d v="2023-07-05T00:00:00"/>
    <s v="openstaand"/>
    <d v="2024-01-01T00:00:00"/>
    <s v="V. Comijs"/>
    <s v="S. Holstein"/>
    <s v="Deventer, Groenewold 88 (waterschade)"/>
    <s v="1218"/>
    <s v="water"/>
    <m/>
    <n v="0"/>
    <n v="0"/>
    <n v="350000"/>
    <n v="0"/>
    <n v="0"/>
    <n v="0"/>
    <n v="1"/>
  </r>
  <r>
    <x v="0"/>
    <s v="Gemeente Deventer"/>
    <n v="1221"/>
    <s v="Uitgebreid"/>
    <n v="638425808"/>
    <x v="0"/>
    <n v="0"/>
    <x v="2"/>
    <n v="1838631"/>
    <d v="2023-07-24T00:00:00"/>
    <s v="openstaand"/>
    <d v="2024-01-01T00:00:00"/>
    <s v="V. Comijs"/>
    <s v="S. Holstein"/>
    <s v="Deventer, Grote Kerkhof (glasschade)"/>
    <s v="1212"/>
    <s v="inbraak/diefstal/vandalisme"/>
    <m/>
    <n v="0"/>
    <n v="0"/>
    <n v="8187"/>
    <n v="0"/>
    <n v="0"/>
    <n v="0"/>
    <n v="1"/>
  </r>
  <r>
    <x v="0"/>
    <s v="Gemeente Deventer"/>
    <n v="1221"/>
    <s v="Uitgebreid"/>
    <n v="638425808"/>
    <x v="0"/>
    <n v="0"/>
    <x v="2"/>
    <n v="1838657"/>
    <d v="2023-07-13T00:00:00"/>
    <s v="openstaand"/>
    <d v="2024-01-01T00:00:00"/>
    <s v="V. Comijs"/>
    <s v="S. Holstein"/>
    <s v="Pro forma - Deventer, Andriessenplein 4 (waterschade)"/>
    <s v="1212"/>
    <s v="inbraak/diefstal/vandalisme"/>
    <s v="niet bekend"/>
    <n v="0"/>
    <n v="0"/>
    <n v="0"/>
    <n v="0"/>
    <n v="0"/>
    <n v="0"/>
    <n v="1"/>
  </r>
  <r>
    <x v="0"/>
    <s v="Gemeente Deventer"/>
    <n v="1221"/>
    <s v="Uitgebreid"/>
    <n v="638425808"/>
    <x v="0"/>
    <n v="0"/>
    <x v="2"/>
    <n v="1838660"/>
    <d v="2023-07-25T00:00:00"/>
    <s v="openstaand"/>
    <d v="2024-01-01T00:00:00"/>
    <s v="V. Comijs"/>
    <s v="S. Holstein"/>
    <s v="Deventer, Havenplein 20 (waterschade)"/>
    <s v="1218"/>
    <s v="water"/>
    <s v="niet bekend"/>
    <n v="0"/>
    <n v="0"/>
    <n v="0"/>
    <n v="0"/>
    <n v="0"/>
    <n v="0"/>
    <n v="1"/>
  </r>
  <r>
    <x v="1"/>
    <m/>
    <m/>
    <m/>
    <m/>
    <x v="1"/>
    <m/>
    <x v="3"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s v="Gemeente Deventer"/>
    <n v="1221"/>
    <s v="Uitgebreid"/>
    <n v="638426108"/>
    <x v="0"/>
    <n v="0"/>
    <x v="0"/>
    <n v="0"/>
    <m/>
    <m/>
    <d v="2024-01-01T00:00:00"/>
    <s v="V. Comijs"/>
    <m/>
    <m/>
    <m/>
    <m/>
    <m/>
    <n v="88767.87"/>
    <n v="0"/>
    <n v="0"/>
    <n v="0"/>
    <n v="0"/>
    <n v="0"/>
    <n v="0"/>
  </r>
  <r>
    <x v="0"/>
    <s v="Gemeente Deventer"/>
    <n v="1221"/>
    <s v="Uitgebreid"/>
    <n v="638426108"/>
    <x v="0"/>
    <n v="0"/>
    <x v="1"/>
    <n v="0"/>
    <m/>
    <m/>
    <d v="2024-01-01T00:00:00"/>
    <s v="V. Comijs"/>
    <m/>
    <m/>
    <m/>
    <m/>
    <m/>
    <n v="90665.919999999998"/>
    <n v="0"/>
    <n v="0"/>
    <n v="0"/>
    <n v="0"/>
    <n v="0"/>
    <n v="0"/>
  </r>
  <r>
    <x v="0"/>
    <s v="Gemeente Deventer"/>
    <n v="1221"/>
    <s v="Uitgebreid"/>
    <n v="638426108"/>
    <x v="0"/>
    <n v="0"/>
    <x v="1"/>
    <n v="1809597"/>
    <d v="2022-02-18T00:00:00"/>
    <s v="afgesloten"/>
    <d v="2024-01-01T00:00:00"/>
    <s v="V. Comijs"/>
    <s v="S. Holstein"/>
    <s v="Deventer, Herman Boerhaavelaan 1 (stormschade)"/>
    <s v="1215"/>
    <s v="storm/hagel"/>
    <m/>
    <n v="0"/>
    <n v="0"/>
    <n v="0"/>
    <n v="0"/>
    <n v="0"/>
    <n v="0"/>
    <n v="1"/>
  </r>
  <r>
    <x v="0"/>
    <s v="Gemeente Deventer"/>
    <n v="1221"/>
    <s v="Uitgebreid"/>
    <n v="638426108"/>
    <x v="0"/>
    <n v="0"/>
    <x v="1"/>
    <n v="1815312"/>
    <d v="2022-05-20T00:00:00"/>
    <s v="afgesloten"/>
    <d v="2024-01-01T00:00:00"/>
    <s v="V. Comijs"/>
    <s v="S. Holstein"/>
    <s v="Deventer, Storminkstraat 1 (waterschade)"/>
    <s v="1218"/>
    <s v="water"/>
    <m/>
    <n v="0"/>
    <n v="0"/>
    <n v="0"/>
    <n v="0"/>
    <n v="0"/>
    <n v="0"/>
    <n v="1"/>
  </r>
  <r>
    <x v="0"/>
    <s v="Gemeente Deventer"/>
    <n v="1221"/>
    <s v="Uitgebreid"/>
    <n v="638426108"/>
    <x v="0"/>
    <n v="0"/>
    <x v="2"/>
    <n v="0"/>
    <m/>
    <m/>
    <d v="2024-01-01T00:00:00"/>
    <s v="V. Comijs"/>
    <m/>
    <m/>
    <m/>
    <m/>
    <m/>
    <n v="90665.29"/>
    <n v="0"/>
    <n v="0"/>
    <n v="0"/>
    <n v="0"/>
    <n v="0"/>
    <n v="0"/>
  </r>
  <r>
    <x v="1"/>
    <m/>
    <m/>
    <m/>
    <m/>
    <x v="1"/>
    <m/>
    <x v="3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TB0100130983" cacheId="0" autoFormatId="4106" applyNumberFormats="1" applyBorderFormats="1" applyFontFormats="1" applyPatternFormats="1" applyAlignmentFormats="1" applyWidthHeightFormats="1" dataCaption="Gegevens" updatedVersion="8" showItems="0" showMultipleLabel="0" showMemberPropertyTips="0" useAutoFormatting="1" itemPrintTitles="1" indent="0" compact="0" compactData="0" gridDropZones="1">
  <location ref="A8:J15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7">
    <i>
      <x/>
      <x/>
      <x/>
    </i>
    <i r="2">
      <x v="1"/>
    </i>
    <i r="2">
      <x v="2"/>
    </i>
    <i t="default">
      <x/>
    </i>
    <i>
      <x v="1"/>
      <x v="1"/>
      <x v="3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om van Aantal" fld="24" baseField="0" baseItem="0"/>
    <dataField name="Som van BrutoPremie" fld="18" baseField="0" baseItem="0" numFmtId="4"/>
    <dataField name="Som van Schade" fld="19" baseField="0" baseItem="0" numFmtId="4"/>
    <dataField name="Som van Reserve" fld="20" baseField="0" baseItem="0" numFmtId="4"/>
    <dataField name="Som van KostenExpert" fld="21" baseField="0" baseItem="0" numFmtId="4"/>
    <dataField name="Som van EigenRisico" fld="22" baseField="0" baseItem="0" numFmtId="4"/>
    <dataField name="Som van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4268F7-697B-4FF0-BBD8-FFA8207B1465}" name="PTB0100131147" cacheId="1" autoFormatId="4106" applyNumberFormats="1" applyBorderFormats="1" applyFontFormats="1" applyPatternFormats="1" applyAlignmentFormats="1" applyWidthHeightFormats="1" dataCaption="Gegevens" updatedVersion="8" showItems="0" showMultipleLabel="0" showMemberPropertyTips="0" useAutoFormatting="1" itemPrintTitles="1" indent="0" compact="0" compactData="0" gridDropZones="1">
  <location ref="A8:J15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7">
    <i>
      <x/>
      <x/>
      <x/>
    </i>
    <i r="2">
      <x v="1"/>
    </i>
    <i r="2">
      <x v="2"/>
    </i>
    <i t="default">
      <x/>
    </i>
    <i>
      <x v="1"/>
      <x v="1"/>
      <x v="3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om van Aantal" fld="24" baseField="0" baseItem="0"/>
    <dataField name="Som van BrutoPremie" fld="18" baseField="0" baseItem="0" numFmtId="4"/>
    <dataField name="Som van Schade" fld="19" baseField="0" baseItem="0" numFmtId="4"/>
    <dataField name="Som van Reserve" fld="20" baseField="0" baseItem="0" numFmtId="4"/>
    <dataField name="Som van KostenExpert" fld="21" baseField="0" baseItem="0" numFmtId="4"/>
    <dataField name="Som van EigenRisico" fld="22" baseField="0" baseItem="0" numFmtId="4"/>
    <dataField name="Som van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showZeros="0" tabSelected="1" zoomScale="75" zoomScaleNormal="75" workbookViewId="0">
      <selection activeCell="G18" sqref="G18"/>
    </sheetView>
  </sheetViews>
  <sheetFormatPr defaultRowHeight="14.4" x14ac:dyDescent="0.3"/>
  <cols>
    <col min="1" max="1" width="25" bestFit="1" customWidth="1"/>
    <col min="2" max="2" width="14.109375" bestFit="1" customWidth="1"/>
    <col min="3" max="3" width="12.6640625" bestFit="1" customWidth="1"/>
    <col min="4" max="4" width="6.21875" bestFit="1" customWidth="1"/>
    <col min="5" max="5" width="19.6640625" bestFit="1" customWidth="1"/>
    <col min="6" max="6" width="9.44140625" bestFit="1" customWidth="1"/>
    <col min="7" max="7" width="10.44140625" bestFit="1" customWidth="1"/>
    <col min="8" max="8" width="12" bestFit="1" customWidth="1"/>
    <col min="9" max="9" width="9.77734375" bestFit="1" customWidth="1"/>
    <col min="10" max="10" width="12" bestFit="1" customWidth="1"/>
  </cols>
  <sheetData>
    <row r="1" spans="1:10" ht="17.399999999999999" x14ac:dyDescent="0.35">
      <c r="A1" s="47" t="s">
        <v>65</v>
      </c>
    </row>
    <row r="5" spans="1:10" x14ac:dyDescent="0.3">
      <c r="A5" t="s">
        <v>55</v>
      </c>
      <c r="B5" s="15">
        <v>638425808</v>
      </c>
      <c r="E5" t="s">
        <v>56</v>
      </c>
      <c r="F5" s="23">
        <v>45292</v>
      </c>
    </row>
    <row r="6" spans="1:10" x14ac:dyDescent="0.3">
      <c r="A6" t="s">
        <v>57</v>
      </c>
      <c r="B6" t="s">
        <v>26</v>
      </c>
      <c r="E6" t="s">
        <v>58</v>
      </c>
      <c r="F6" t="s">
        <v>28</v>
      </c>
    </row>
    <row r="8" spans="1:10" x14ac:dyDescent="0.3">
      <c r="A8" s="6" t="s">
        <v>0</v>
      </c>
      <c r="B8" s="6" t="s">
        <v>5</v>
      </c>
      <c r="C8" s="6" t="s">
        <v>7</v>
      </c>
      <c r="D8" s="5" t="s">
        <v>24</v>
      </c>
      <c r="E8" s="37" t="s">
        <v>18</v>
      </c>
      <c r="F8" s="37" t="s">
        <v>19</v>
      </c>
      <c r="G8" s="37" t="s">
        <v>20</v>
      </c>
      <c r="H8" s="37" t="s">
        <v>21</v>
      </c>
      <c r="I8" s="37" t="s">
        <v>22</v>
      </c>
      <c r="J8" s="29" t="s">
        <v>23</v>
      </c>
    </row>
    <row r="9" spans="1:10" x14ac:dyDescent="0.3">
      <c r="A9" s="4" t="s">
        <v>25</v>
      </c>
      <c r="B9" s="26" t="s">
        <v>27</v>
      </c>
      <c r="C9" s="2">
        <v>2021</v>
      </c>
      <c r="D9" s="30">
        <v>3</v>
      </c>
      <c r="E9" s="38">
        <v>397047.46</v>
      </c>
      <c r="F9" s="38">
        <v>20075.11</v>
      </c>
      <c r="G9" s="38">
        <v>0</v>
      </c>
      <c r="H9" s="38">
        <v>1223.1400000000001</v>
      </c>
      <c r="I9" s="38">
        <v>5000</v>
      </c>
      <c r="J9" s="33">
        <v>16299.82</v>
      </c>
    </row>
    <row r="10" spans="1:10" x14ac:dyDescent="0.3">
      <c r="A10" s="3"/>
      <c r="B10" s="3"/>
      <c r="C10" s="24">
        <v>2022</v>
      </c>
      <c r="D10" s="31">
        <v>2</v>
      </c>
      <c r="E10" s="39">
        <v>405193.79</v>
      </c>
      <c r="F10" s="39">
        <v>11575.95</v>
      </c>
      <c r="G10" s="39">
        <v>0</v>
      </c>
      <c r="H10" s="39">
        <v>0</v>
      </c>
      <c r="I10" s="39">
        <v>2500</v>
      </c>
      <c r="J10" s="34">
        <v>9170</v>
      </c>
    </row>
    <row r="11" spans="1:10" x14ac:dyDescent="0.3">
      <c r="A11" s="3"/>
      <c r="B11" s="3"/>
      <c r="C11" s="24">
        <v>2023</v>
      </c>
      <c r="D11" s="31">
        <v>5</v>
      </c>
      <c r="E11" s="39">
        <v>405193.79</v>
      </c>
      <c r="F11" s="39">
        <v>0</v>
      </c>
      <c r="G11" s="39">
        <v>483187</v>
      </c>
      <c r="H11" s="39">
        <v>0</v>
      </c>
      <c r="I11" s="39">
        <v>0</v>
      </c>
      <c r="J11" s="34">
        <v>0</v>
      </c>
    </row>
    <row r="12" spans="1:10" x14ac:dyDescent="0.3">
      <c r="A12" s="25" t="s">
        <v>59</v>
      </c>
      <c r="B12" s="25"/>
      <c r="C12" s="25"/>
      <c r="D12" s="28">
        <v>10</v>
      </c>
      <c r="E12" s="35">
        <v>1207435.04</v>
      </c>
      <c r="F12" s="35">
        <v>31651.06</v>
      </c>
      <c r="G12" s="35">
        <v>483187</v>
      </c>
      <c r="H12" s="35">
        <v>1223.1400000000001</v>
      </c>
      <c r="I12" s="35">
        <v>7500</v>
      </c>
      <c r="J12" s="35">
        <v>25469.82</v>
      </c>
    </row>
    <row r="13" spans="1:10" x14ac:dyDescent="0.3">
      <c r="A13" s="4" t="s">
        <v>60</v>
      </c>
      <c r="B13" s="26" t="s">
        <v>60</v>
      </c>
      <c r="C13" s="2" t="s">
        <v>60</v>
      </c>
      <c r="D13" s="30"/>
      <c r="E13" s="38"/>
      <c r="F13" s="38"/>
      <c r="G13" s="38"/>
      <c r="H13" s="38"/>
      <c r="I13" s="38"/>
      <c r="J13" s="33"/>
    </row>
    <row r="14" spans="1:10" x14ac:dyDescent="0.3">
      <c r="A14" s="25" t="s">
        <v>61</v>
      </c>
      <c r="B14" s="25"/>
      <c r="C14" s="25"/>
      <c r="D14" s="28"/>
      <c r="E14" s="35"/>
      <c r="F14" s="35"/>
      <c r="G14" s="35"/>
      <c r="H14" s="35"/>
      <c r="I14" s="35"/>
      <c r="J14" s="35"/>
    </row>
    <row r="15" spans="1:10" x14ac:dyDescent="0.3">
      <c r="A15" s="7" t="s">
        <v>53</v>
      </c>
      <c r="B15" s="27"/>
      <c r="C15" s="27"/>
      <c r="D15" s="32">
        <v>10</v>
      </c>
      <c r="E15" s="40">
        <v>1207435.04</v>
      </c>
      <c r="F15" s="40">
        <v>31651.06</v>
      </c>
      <c r="G15" s="40">
        <v>483187</v>
      </c>
      <c r="H15" s="40">
        <v>1223.1400000000001</v>
      </c>
      <c r="I15" s="40">
        <v>7500</v>
      </c>
      <c r="J15" s="36">
        <v>25469.82</v>
      </c>
    </row>
  </sheetData>
  <printOptions gridLines="1"/>
  <pageMargins left="0.75" right="0.75" top="0.75" bottom="0.75" header="0.5" footer="0.5"/>
  <pageSetup paperSize="9" scale="99" fitToHeight="0" orientation="landscape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21"/>
  <sheetViews>
    <sheetView showZeros="0" topLeftCell="B1" zoomScale="75" zoomScaleNormal="75" workbookViewId="0">
      <selection activeCell="Q32" sqref="Q32"/>
    </sheetView>
  </sheetViews>
  <sheetFormatPr defaultRowHeight="14.4" outlineLevelRow="2" x14ac:dyDescent="0.3"/>
  <cols>
    <col min="1" max="1" width="17.5546875" hidden="1" customWidth="1"/>
    <col min="2" max="2" width="17.5546875" bestFit="1" customWidth="1"/>
    <col min="3" max="3" width="7.88671875" hidden="1" customWidth="1"/>
    <col min="4" max="4" width="11.6640625" hidden="1" customWidth="1"/>
    <col min="5" max="5" width="10" hidden="1" customWidth="1"/>
    <col min="6" max="6" width="12.109375" bestFit="1" customWidth="1"/>
    <col min="7" max="7" width="6.21875" bestFit="1" customWidth="1"/>
    <col min="8" max="8" width="9.33203125" bestFit="1" customWidth="1"/>
    <col min="9" max="9" width="9.109375" bestFit="1" customWidth="1"/>
    <col min="10" max="10" width="12.77734375" bestFit="1" customWidth="1"/>
    <col min="11" max="11" width="10.5546875" bestFit="1" customWidth="1"/>
    <col min="12" max="12" width="19.109375" hidden="1" customWidth="1"/>
    <col min="13" max="13" width="11.33203125" hidden="1" customWidth="1"/>
    <col min="14" max="14" width="15.44140625" hidden="1" customWidth="1"/>
    <col min="15" max="15" width="35.77734375" style="16" customWidth="1"/>
    <col min="16" max="16" width="10.5546875" bestFit="1" customWidth="1"/>
    <col min="17" max="17" width="24" bestFit="1" customWidth="1"/>
    <col min="18" max="18" width="15.77734375" bestFit="1" customWidth="1"/>
    <col min="19" max="19" width="9.44140625" style="1" bestFit="1" customWidth="1"/>
    <col min="20" max="20" width="10.44140625" style="1" bestFit="1" customWidth="1"/>
    <col min="21" max="21" width="12.88671875" style="1" bestFit="1" customWidth="1"/>
    <col min="22" max="22" width="10.77734375" style="1" bestFit="1" customWidth="1"/>
    <col min="23" max="23" width="12.6640625" style="1" bestFit="1" customWidth="1"/>
    <col min="24" max="24" width="6.44140625" hidden="1" customWidth="1"/>
  </cols>
  <sheetData>
    <row r="1" spans="1:24" ht="17.399999999999999" x14ac:dyDescent="0.35">
      <c r="A1" s="46" t="s">
        <v>65</v>
      </c>
      <c r="B1" s="47" t="s">
        <v>65</v>
      </c>
      <c r="O1"/>
      <c r="S1"/>
      <c r="T1"/>
      <c r="U1"/>
      <c r="V1"/>
      <c r="W1"/>
    </row>
    <row r="2" spans="1:24" x14ac:dyDescent="0.3">
      <c r="B2" t="s">
        <v>25</v>
      </c>
      <c r="F2" t="s">
        <v>54</v>
      </c>
    </row>
    <row r="3" spans="1:24" ht="15" thickBot="1" x14ac:dyDescent="0.35"/>
    <row r="4" spans="1:24" s="15" customFormat="1" ht="15" thickBot="1" x14ac:dyDescent="0.35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  <c r="M4" s="14" t="s">
        <v>12</v>
      </c>
      <c r="N4" s="14" t="s">
        <v>13</v>
      </c>
      <c r="O4" s="17" t="s">
        <v>14</v>
      </c>
      <c r="P4" s="14" t="s">
        <v>15</v>
      </c>
      <c r="Q4" s="14" t="s">
        <v>16</v>
      </c>
      <c r="R4" s="14" t="s">
        <v>17</v>
      </c>
      <c r="S4" s="20" t="s">
        <v>19</v>
      </c>
      <c r="T4" s="20" t="s">
        <v>20</v>
      </c>
      <c r="U4" s="20" t="s">
        <v>21</v>
      </c>
      <c r="V4" s="20" t="s">
        <v>22</v>
      </c>
      <c r="W4" s="20" t="s">
        <v>23</v>
      </c>
      <c r="X4" s="14" t="s">
        <v>24</v>
      </c>
    </row>
    <row r="5" spans="1:24" outlineLevel="2" x14ac:dyDescent="0.3">
      <c r="A5" s="10" t="s">
        <v>25</v>
      </c>
      <c r="B5" s="10" t="s">
        <v>25</v>
      </c>
      <c r="C5" s="10">
        <v>1221</v>
      </c>
      <c r="D5" s="10" t="s">
        <v>26</v>
      </c>
      <c r="E5" s="10">
        <v>638425808</v>
      </c>
      <c r="F5" s="10" t="s">
        <v>27</v>
      </c>
      <c r="G5" s="10">
        <v>0</v>
      </c>
      <c r="H5" s="10">
        <v>2021</v>
      </c>
      <c r="I5" s="10">
        <v>0</v>
      </c>
      <c r="J5" s="10"/>
      <c r="K5" s="10"/>
      <c r="L5" s="11">
        <v>45292</v>
      </c>
      <c r="M5" s="10" t="s">
        <v>28</v>
      </c>
      <c r="N5" s="10"/>
      <c r="O5" s="18"/>
      <c r="P5" s="10"/>
      <c r="Q5" s="10"/>
      <c r="R5" s="10"/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10">
        <v>0</v>
      </c>
    </row>
    <row r="6" spans="1:24" ht="28.8" outlineLevel="2" x14ac:dyDescent="0.3">
      <c r="A6" s="10" t="s">
        <v>25</v>
      </c>
      <c r="B6" s="10" t="s">
        <v>25</v>
      </c>
      <c r="C6" s="10">
        <v>1221</v>
      </c>
      <c r="D6" s="10" t="s">
        <v>26</v>
      </c>
      <c r="E6" s="10">
        <v>638425808</v>
      </c>
      <c r="F6" s="10" t="s">
        <v>27</v>
      </c>
      <c r="G6" s="10">
        <v>0</v>
      </c>
      <c r="H6" s="10">
        <v>2021</v>
      </c>
      <c r="I6" s="10">
        <v>1793964</v>
      </c>
      <c r="J6" s="11">
        <v>44223</v>
      </c>
      <c r="K6" s="10" t="s">
        <v>29</v>
      </c>
      <c r="L6" s="11">
        <v>45292</v>
      </c>
      <c r="M6" s="10" t="s">
        <v>28</v>
      </c>
      <c r="N6" s="10" t="s">
        <v>30</v>
      </c>
      <c r="O6" s="18" t="s">
        <v>31</v>
      </c>
      <c r="P6" s="10" t="s">
        <v>32</v>
      </c>
      <c r="Q6" s="10" t="s">
        <v>33</v>
      </c>
      <c r="R6" s="10"/>
      <c r="S6" s="21">
        <v>2652.32</v>
      </c>
      <c r="T6" s="21">
        <v>0</v>
      </c>
      <c r="U6" s="21">
        <v>0</v>
      </c>
      <c r="V6" s="21">
        <v>2500</v>
      </c>
      <c r="W6" s="21">
        <v>1.68</v>
      </c>
      <c r="X6" s="10">
        <v>1</v>
      </c>
    </row>
    <row r="7" spans="1:24" ht="28.8" outlineLevel="2" x14ac:dyDescent="0.3">
      <c r="A7" s="10" t="s">
        <v>25</v>
      </c>
      <c r="B7" s="10" t="s">
        <v>25</v>
      </c>
      <c r="C7" s="10">
        <v>1221</v>
      </c>
      <c r="D7" s="10" t="s">
        <v>26</v>
      </c>
      <c r="E7" s="10">
        <v>638425808</v>
      </c>
      <c r="F7" s="10" t="s">
        <v>27</v>
      </c>
      <c r="G7" s="10">
        <v>0</v>
      </c>
      <c r="H7" s="10">
        <v>2021</v>
      </c>
      <c r="I7" s="10">
        <v>1798591</v>
      </c>
      <c r="J7" s="11">
        <v>44274</v>
      </c>
      <c r="K7" s="10" t="s">
        <v>29</v>
      </c>
      <c r="L7" s="11">
        <v>45292</v>
      </c>
      <c r="M7" s="10" t="s">
        <v>28</v>
      </c>
      <c r="N7" s="10" t="s">
        <v>30</v>
      </c>
      <c r="O7" s="18" t="s">
        <v>34</v>
      </c>
      <c r="P7" s="10" t="s">
        <v>35</v>
      </c>
      <c r="Q7" s="10" t="s">
        <v>36</v>
      </c>
      <c r="R7" s="10"/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10">
        <v>1</v>
      </c>
    </row>
    <row r="8" spans="1:24" outlineLevel="2" x14ac:dyDescent="0.3">
      <c r="A8" s="10" t="s">
        <v>25</v>
      </c>
      <c r="B8" s="10" t="s">
        <v>25</v>
      </c>
      <c r="C8" s="10">
        <v>1221</v>
      </c>
      <c r="D8" s="10" t="s">
        <v>26</v>
      </c>
      <c r="E8" s="10">
        <v>638425808</v>
      </c>
      <c r="F8" s="10" t="s">
        <v>27</v>
      </c>
      <c r="G8" s="10">
        <v>0</v>
      </c>
      <c r="H8" s="10">
        <v>2021</v>
      </c>
      <c r="I8" s="10">
        <v>1806893</v>
      </c>
      <c r="J8" s="11">
        <v>44563</v>
      </c>
      <c r="K8" s="10" t="s">
        <v>29</v>
      </c>
      <c r="L8" s="11">
        <v>45292</v>
      </c>
      <c r="M8" s="10" t="s">
        <v>28</v>
      </c>
      <c r="N8" s="10" t="s">
        <v>30</v>
      </c>
      <c r="O8" s="18" t="s">
        <v>37</v>
      </c>
      <c r="P8" s="10" t="s">
        <v>38</v>
      </c>
      <c r="Q8" s="10" t="s">
        <v>39</v>
      </c>
      <c r="R8" s="10"/>
      <c r="S8" s="21">
        <v>17422.79</v>
      </c>
      <c r="T8" s="21">
        <v>0</v>
      </c>
      <c r="U8" s="21">
        <v>1223.1400000000001</v>
      </c>
      <c r="V8" s="21">
        <v>2500</v>
      </c>
      <c r="W8" s="21">
        <v>16298.14</v>
      </c>
      <c r="X8" s="10">
        <v>1</v>
      </c>
    </row>
    <row r="9" spans="1:24" outlineLevel="1" x14ac:dyDescent="0.3">
      <c r="A9" s="10"/>
      <c r="B9" s="10"/>
      <c r="C9" s="10"/>
      <c r="D9" s="10"/>
      <c r="E9" s="10"/>
      <c r="F9" s="10"/>
      <c r="G9" s="10"/>
      <c r="H9" s="41" t="s">
        <v>62</v>
      </c>
      <c r="I9" s="10"/>
      <c r="J9" s="11"/>
      <c r="K9" s="10"/>
      <c r="L9" s="11"/>
      <c r="M9" s="10"/>
      <c r="N9" s="10"/>
      <c r="O9" s="18"/>
      <c r="P9" s="10"/>
      <c r="Q9" s="10"/>
      <c r="R9" s="10"/>
      <c r="S9" s="21">
        <f t="shared" ref="S9:W9" si="0">SUBTOTAL(9,S5:S8)</f>
        <v>20075.11</v>
      </c>
      <c r="T9" s="21">
        <f t="shared" si="0"/>
        <v>0</v>
      </c>
      <c r="U9" s="21">
        <f t="shared" si="0"/>
        <v>1223.1400000000001</v>
      </c>
      <c r="V9" s="21">
        <f t="shared" si="0"/>
        <v>5000</v>
      </c>
      <c r="W9" s="21">
        <f t="shared" si="0"/>
        <v>16299.82</v>
      </c>
      <c r="X9" s="10"/>
    </row>
    <row r="10" spans="1:24" outlineLevel="2" x14ac:dyDescent="0.3">
      <c r="A10" s="10" t="s">
        <v>25</v>
      </c>
      <c r="B10" s="10" t="s">
        <v>25</v>
      </c>
      <c r="C10" s="10">
        <v>1221</v>
      </c>
      <c r="D10" s="10" t="s">
        <v>26</v>
      </c>
      <c r="E10" s="10">
        <v>638425808</v>
      </c>
      <c r="F10" s="10" t="s">
        <v>27</v>
      </c>
      <c r="G10" s="10">
        <v>0</v>
      </c>
      <c r="H10" s="10">
        <v>2022</v>
      </c>
      <c r="I10" s="10">
        <v>0</v>
      </c>
      <c r="J10" s="10"/>
      <c r="K10" s="10"/>
      <c r="L10" s="11">
        <v>45292</v>
      </c>
      <c r="M10" s="10" t="s">
        <v>28</v>
      </c>
      <c r="N10" s="10"/>
      <c r="O10" s="18"/>
      <c r="P10" s="10"/>
      <c r="Q10" s="10"/>
      <c r="R10" s="10"/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10">
        <v>0</v>
      </c>
    </row>
    <row r="11" spans="1:24" outlineLevel="2" x14ac:dyDescent="0.3">
      <c r="A11" s="10" t="s">
        <v>25</v>
      </c>
      <c r="B11" s="10" t="s">
        <v>25</v>
      </c>
      <c r="C11" s="10">
        <v>1221</v>
      </c>
      <c r="D11" s="10" t="s">
        <v>26</v>
      </c>
      <c r="E11" s="10">
        <v>638425808</v>
      </c>
      <c r="F11" s="10" t="s">
        <v>27</v>
      </c>
      <c r="G11" s="10">
        <v>0</v>
      </c>
      <c r="H11" s="10">
        <v>2022</v>
      </c>
      <c r="I11" s="10">
        <v>1810335</v>
      </c>
      <c r="J11" s="11">
        <v>44610</v>
      </c>
      <c r="K11" s="10" t="s">
        <v>29</v>
      </c>
      <c r="L11" s="11">
        <v>45292</v>
      </c>
      <c r="M11" s="10" t="s">
        <v>28</v>
      </c>
      <c r="N11" s="10" t="s">
        <v>30</v>
      </c>
      <c r="O11" s="18" t="s">
        <v>40</v>
      </c>
      <c r="P11" s="10" t="s">
        <v>41</v>
      </c>
      <c r="Q11" s="10" t="s">
        <v>42</v>
      </c>
      <c r="R11" s="10"/>
      <c r="S11" s="21">
        <v>11575.95</v>
      </c>
      <c r="T11" s="21">
        <v>0</v>
      </c>
      <c r="U11" s="21">
        <v>0</v>
      </c>
      <c r="V11" s="21">
        <v>2500</v>
      </c>
      <c r="W11" s="21">
        <v>9170</v>
      </c>
      <c r="X11" s="10">
        <v>1</v>
      </c>
    </row>
    <row r="12" spans="1:24" outlineLevel="2" x14ac:dyDescent="0.3">
      <c r="A12" s="10" t="s">
        <v>25</v>
      </c>
      <c r="B12" s="10" t="s">
        <v>25</v>
      </c>
      <c r="C12" s="10">
        <v>1221</v>
      </c>
      <c r="D12" s="10" t="s">
        <v>26</v>
      </c>
      <c r="E12" s="10">
        <v>638425808</v>
      </c>
      <c r="F12" s="10" t="s">
        <v>27</v>
      </c>
      <c r="G12" s="10">
        <v>0</v>
      </c>
      <c r="H12" s="10">
        <v>2022</v>
      </c>
      <c r="I12" s="10">
        <v>1814773</v>
      </c>
      <c r="J12" s="11">
        <v>44698</v>
      </c>
      <c r="K12" s="10" t="s">
        <v>29</v>
      </c>
      <c r="L12" s="11">
        <v>45292</v>
      </c>
      <c r="M12" s="10" t="s">
        <v>28</v>
      </c>
      <c r="N12" s="10" t="s">
        <v>30</v>
      </c>
      <c r="O12" s="18" t="s">
        <v>43</v>
      </c>
      <c r="P12" s="10" t="s">
        <v>38</v>
      </c>
      <c r="Q12" s="10" t="s">
        <v>39</v>
      </c>
      <c r="R12" s="10"/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10">
        <v>1</v>
      </c>
    </row>
    <row r="13" spans="1:24" outlineLevel="1" x14ac:dyDescent="0.3">
      <c r="A13" s="10"/>
      <c r="B13" s="10"/>
      <c r="C13" s="10"/>
      <c r="D13" s="10"/>
      <c r="E13" s="10"/>
      <c r="F13" s="10"/>
      <c r="G13" s="10"/>
      <c r="H13" s="42" t="s">
        <v>63</v>
      </c>
      <c r="I13" s="10"/>
      <c r="J13" s="11"/>
      <c r="K13" s="10"/>
      <c r="L13" s="11"/>
      <c r="M13" s="10"/>
      <c r="N13" s="10"/>
      <c r="O13" s="18"/>
      <c r="P13" s="10"/>
      <c r="Q13" s="10"/>
      <c r="R13" s="10"/>
      <c r="S13" s="21">
        <f t="shared" ref="S13:W13" si="1">SUBTOTAL(9,S10:S12)</f>
        <v>11575.95</v>
      </c>
      <c r="T13" s="21">
        <f t="shared" si="1"/>
        <v>0</v>
      </c>
      <c r="U13" s="21">
        <f t="shared" si="1"/>
        <v>0</v>
      </c>
      <c r="V13" s="21">
        <f t="shared" si="1"/>
        <v>2500</v>
      </c>
      <c r="W13" s="21">
        <f t="shared" si="1"/>
        <v>9170</v>
      </c>
      <c r="X13" s="10"/>
    </row>
    <row r="14" spans="1:24" outlineLevel="2" x14ac:dyDescent="0.3">
      <c r="A14" s="10" t="s">
        <v>25</v>
      </c>
      <c r="B14" s="10" t="s">
        <v>25</v>
      </c>
      <c r="C14" s="10">
        <v>1221</v>
      </c>
      <c r="D14" s="10" t="s">
        <v>26</v>
      </c>
      <c r="E14" s="10">
        <v>638425808</v>
      </c>
      <c r="F14" s="10" t="s">
        <v>27</v>
      </c>
      <c r="G14" s="10">
        <v>0</v>
      </c>
      <c r="H14" s="10">
        <v>2023</v>
      </c>
      <c r="I14" s="10">
        <v>0</v>
      </c>
      <c r="J14" s="10"/>
      <c r="K14" s="10"/>
      <c r="L14" s="11">
        <v>45292</v>
      </c>
      <c r="M14" s="10" t="s">
        <v>28</v>
      </c>
      <c r="N14" s="10"/>
      <c r="O14" s="18"/>
      <c r="P14" s="10"/>
      <c r="Q14" s="10"/>
      <c r="R14" s="10"/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10">
        <v>0</v>
      </c>
    </row>
    <row r="15" spans="1:24" outlineLevel="2" x14ac:dyDescent="0.3">
      <c r="A15" s="10" t="s">
        <v>25</v>
      </c>
      <c r="B15" s="10" t="s">
        <v>25</v>
      </c>
      <c r="C15" s="10">
        <v>1221</v>
      </c>
      <c r="D15" s="10" t="s">
        <v>26</v>
      </c>
      <c r="E15" s="10">
        <v>638425808</v>
      </c>
      <c r="F15" s="10" t="s">
        <v>27</v>
      </c>
      <c r="G15" s="10">
        <v>0</v>
      </c>
      <c r="H15" s="10">
        <v>2023</v>
      </c>
      <c r="I15" s="10">
        <v>1837503</v>
      </c>
      <c r="J15" s="11">
        <v>45113</v>
      </c>
      <c r="K15" s="10" t="s">
        <v>44</v>
      </c>
      <c r="L15" s="11">
        <v>45292</v>
      </c>
      <c r="M15" s="10" t="s">
        <v>28</v>
      </c>
      <c r="N15" s="10" t="s">
        <v>30</v>
      </c>
      <c r="O15" s="18" t="s">
        <v>45</v>
      </c>
      <c r="P15" s="10" t="s">
        <v>38</v>
      </c>
      <c r="Q15" s="10" t="s">
        <v>39</v>
      </c>
      <c r="R15" s="10"/>
      <c r="S15" s="21">
        <v>0</v>
      </c>
      <c r="T15" s="21">
        <v>125000</v>
      </c>
      <c r="U15" s="21">
        <v>0</v>
      </c>
      <c r="V15" s="21">
        <v>0</v>
      </c>
      <c r="W15" s="21">
        <v>0</v>
      </c>
      <c r="X15" s="10">
        <v>1</v>
      </c>
    </row>
    <row r="16" spans="1:24" outlineLevel="2" x14ac:dyDescent="0.3">
      <c r="A16" s="10" t="s">
        <v>25</v>
      </c>
      <c r="B16" s="10" t="s">
        <v>25</v>
      </c>
      <c r="C16" s="10">
        <v>1221</v>
      </c>
      <c r="D16" s="10" t="s">
        <v>26</v>
      </c>
      <c r="E16" s="10">
        <v>638425808</v>
      </c>
      <c r="F16" s="10" t="s">
        <v>27</v>
      </c>
      <c r="G16" s="10">
        <v>0</v>
      </c>
      <c r="H16" s="10">
        <v>2023</v>
      </c>
      <c r="I16" s="10">
        <v>1838566</v>
      </c>
      <c r="J16" s="11">
        <v>45112</v>
      </c>
      <c r="K16" s="10" t="s">
        <v>44</v>
      </c>
      <c r="L16" s="11">
        <v>45292</v>
      </c>
      <c r="M16" s="10" t="s">
        <v>28</v>
      </c>
      <c r="N16" s="10" t="s">
        <v>30</v>
      </c>
      <c r="O16" s="18" t="s">
        <v>46</v>
      </c>
      <c r="P16" s="10" t="s">
        <v>47</v>
      </c>
      <c r="Q16" s="10" t="s">
        <v>48</v>
      </c>
      <c r="R16" s="10"/>
      <c r="S16" s="21">
        <v>0</v>
      </c>
      <c r="T16" s="21">
        <v>350000</v>
      </c>
      <c r="U16" s="21">
        <v>0</v>
      </c>
      <c r="V16" s="21">
        <v>0</v>
      </c>
      <c r="W16" s="21">
        <v>0</v>
      </c>
      <c r="X16" s="10">
        <v>1</v>
      </c>
    </row>
    <row r="17" spans="1:24" outlineLevel="2" x14ac:dyDescent="0.3">
      <c r="A17" s="10" t="s">
        <v>25</v>
      </c>
      <c r="B17" s="10" t="s">
        <v>25</v>
      </c>
      <c r="C17" s="10">
        <v>1221</v>
      </c>
      <c r="D17" s="10" t="s">
        <v>26</v>
      </c>
      <c r="E17" s="10">
        <v>638425808</v>
      </c>
      <c r="F17" s="10" t="s">
        <v>27</v>
      </c>
      <c r="G17" s="10">
        <v>0</v>
      </c>
      <c r="H17" s="10">
        <v>2023</v>
      </c>
      <c r="I17" s="10">
        <v>1838631</v>
      </c>
      <c r="J17" s="11">
        <v>45131</v>
      </c>
      <c r="K17" s="10" t="s">
        <v>44</v>
      </c>
      <c r="L17" s="11">
        <v>45292</v>
      </c>
      <c r="M17" s="10" t="s">
        <v>28</v>
      </c>
      <c r="N17" s="10" t="s">
        <v>30</v>
      </c>
      <c r="O17" s="18" t="s">
        <v>49</v>
      </c>
      <c r="P17" s="10" t="s">
        <v>35</v>
      </c>
      <c r="Q17" s="10" t="s">
        <v>36</v>
      </c>
      <c r="R17" s="10"/>
      <c r="S17" s="21">
        <v>0</v>
      </c>
      <c r="T17" s="21">
        <v>8187</v>
      </c>
      <c r="U17" s="21">
        <v>0</v>
      </c>
      <c r="V17" s="21">
        <v>0</v>
      </c>
      <c r="W17" s="21">
        <v>0</v>
      </c>
      <c r="X17" s="10">
        <v>1</v>
      </c>
    </row>
    <row r="18" spans="1:24" ht="28.8" outlineLevel="2" x14ac:dyDescent="0.3">
      <c r="A18" s="10" t="s">
        <v>25</v>
      </c>
      <c r="B18" s="10" t="s">
        <v>25</v>
      </c>
      <c r="C18" s="10">
        <v>1221</v>
      </c>
      <c r="D18" s="10" t="s">
        <v>26</v>
      </c>
      <c r="E18" s="10">
        <v>638425808</v>
      </c>
      <c r="F18" s="10" t="s">
        <v>27</v>
      </c>
      <c r="G18" s="10">
        <v>0</v>
      </c>
      <c r="H18" s="10">
        <v>2023</v>
      </c>
      <c r="I18" s="10">
        <v>1838657</v>
      </c>
      <c r="J18" s="11">
        <v>45120</v>
      </c>
      <c r="K18" s="10" t="s">
        <v>44</v>
      </c>
      <c r="L18" s="11">
        <v>45292</v>
      </c>
      <c r="M18" s="10" t="s">
        <v>28</v>
      </c>
      <c r="N18" s="10" t="s">
        <v>30</v>
      </c>
      <c r="O18" s="18" t="s">
        <v>50</v>
      </c>
      <c r="P18" s="10" t="s">
        <v>35</v>
      </c>
      <c r="Q18" s="10" t="s">
        <v>36</v>
      </c>
      <c r="R18" s="10" t="s">
        <v>51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10">
        <v>1</v>
      </c>
    </row>
    <row r="19" spans="1:24" ht="15" outlineLevel="2" thickBot="1" x14ac:dyDescent="0.35">
      <c r="A19" s="12" t="s">
        <v>25</v>
      </c>
      <c r="B19" s="12" t="s">
        <v>25</v>
      </c>
      <c r="C19" s="12">
        <v>1221</v>
      </c>
      <c r="D19" s="12" t="s">
        <v>26</v>
      </c>
      <c r="E19" s="12">
        <v>638425808</v>
      </c>
      <c r="F19" s="12" t="s">
        <v>27</v>
      </c>
      <c r="G19" s="12">
        <v>0</v>
      </c>
      <c r="H19" s="12">
        <v>2023</v>
      </c>
      <c r="I19" s="12">
        <v>1838660</v>
      </c>
      <c r="J19" s="13">
        <v>45132</v>
      </c>
      <c r="K19" s="12" t="s">
        <v>44</v>
      </c>
      <c r="L19" s="13">
        <v>45292</v>
      </c>
      <c r="M19" s="12" t="s">
        <v>28</v>
      </c>
      <c r="N19" s="12" t="s">
        <v>30</v>
      </c>
      <c r="O19" s="19" t="s">
        <v>52</v>
      </c>
      <c r="P19" s="12" t="s">
        <v>47</v>
      </c>
      <c r="Q19" s="12" t="s">
        <v>48</v>
      </c>
      <c r="R19" s="12" t="s">
        <v>51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12">
        <v>1</v>
      </c>
    </row>
    <row r="20" spans="1:24" outlineLevel="1" x14ac:dyDescent="0.3">
      <c r="A20" s="8"/>
      <c r="B20" s="8"/>
      <c r="C20" s="8"/>
      <c r="D20" s="8"/>
      <c r="E20" s="8"/>
      <c r="F20" s="8"/>
      <c r="G20" s="8"/>
      <c r="H20" s="45" t="s">
        <v>64</v>
      </c>
      <c r="I20" s="8"/>
      <c r="J20" s="9"/>
      <c r="K20" s="8"/>
      <c r="L20" s="9"/>
      <c r="M20" s="8"/>
      <c r="N20" s="8"/>
      <c r="O20" s="43"/>
      <c r="P20" s="8"/>
      <c r="Q20" s="8"/>
      <c r="R20" s="8"/>
      <c r="S20" s="44">
        <f t="shared" ref="S20:W20" si="2">SUBTOTAL(9,S14:S19)</f>
        <v>0</v>
      </c>
      <c r="T20" s="44">
        <f t="shared" si="2"/>
        <v>483187</v>
      </c>
      <c r="U20" s="44">
        <f t="shared" si="2"/>
        <v>0</v>
      </c>
      <c r="V20" s="44">
        <f t="shared" si="2"/>
        <v>0</v>
      </c>
      <c r="W20" s="44">
        <f t="shared" si="2"/>
        <v>0</v>
      </c>
      <c r="X20" s="8"/>
    </row>
    <row r="21" spans="1:24" x14ac:dyDescent="0.3">
      <c r="A21" s="8"/>
      <c r="B21" s="8"/>
      <c r="C21" s="8"/>
      <c r="D21" s="8"/>
      <c r="E21" s="8"/>
      <c r="F21" s="8"/>
      <c r="G21" s="8"/>
      <c r="H21" s="45" t="s">
        <v>53</v>
      </c>
      <c r="I21" s="8"/>
      <c r="J21" s="9"/>
      <c r="K21" s="8"/>
      <c r="L21" s="9"/>
      <c r="M21" s="8"/>
      <c r="N21" s="8"/>
      <c r="O21" s="43"/>
      <c r="P21" s="8"/>
      <c r="Q21" s="8"/>
      <c r="R21" s="8"/>
      <c r="S21" s="44">
        <f t="shared" ref="S21:W21" si="3">SUBTOTAL(9,S5:S19)</f>
        <v>31651.06</v>
      </c>
      <c r="T21" s="44">
        <f t="shared" si="3"/>
        <v>483187</v>
      </c>
      <c r="U21" s="44">
        <f t="shared" si="3"/>
        <v>1223.1400000000001</v>
      </c>
      <c r="V21" s="44">
        <f t="shared" si="3"/>
        <v>7500</v>
      </c>
      <c r="W21" s="44">
        <f t="shared" si="3"/>
        <v>25469.82</v>
      </c>
      <c r="X21" s="8"/>
    </row>
  </sheetData>
  <sortState xmlns:xlrd2="http://schemas.microsoft.com/office/spreadsheetml/2017/richdata2" ref="A5:X19">
    <sortCondition ref="A4"/>
    <sortCondition ref="F4"/>
    <sortCondition ref="H4"/>
  </sortState>
  <printOptions gridLines="1"/>
  <pageMargins left="0.25" right="0.25" top="0.75" bottom="0.75" header="0.5" footer="0.5"/>
  <pageSetup paperSize="9" scale="61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FE94-2FD0-470B-A908-BB019BD9B5F0}">
  <sheetPr>
    <pageSetUpPr fitToPage="1"/>
  </sheetPr>
  <dimension ref="A1:J15"/>
  <sheetViews>
    <sheetView showZeros="0" zoomScale="75" zoomScaleNormal="75" workbookViewId="0">
      <selection activeCell="J20" sqref="J20"/>
    </sheetView>
  </sheetViews>
  <sheetFormatPr defaultRowHeight="14.4" x14ac:dyDescent="0.3"/>
  <cols>
    <col min="1" max="1" width="25" bestFit="1" customWidth="1"/>
    <col min="2" max="2" width="14.109375" bestFit="1" customWidth="1"/>
    <col min="3" max="3" width="12.6640625" bestFit="1" customWidth="1"/>
    <col min="4" max="4" width="6.21875" bestFit="1" customWidth="1"/>
    <col min="5" max="5" width="19.6640625" bestFit="1" customWidth="1"/>
    <col min="6" max="6" width="8.5546875" bestFit="1" customWidth="1"/>
    <col min="7" max="7" width="7.5546875" bestFit="1" customWidth="1"/>
    <col min="8" max="8" width="12" bestFit="1" customWidth="1"/>
    <col min="9" max="9" width="9.77734375" bestFit="1" customWidth="1"/>
    <col min="10" max="10" width="12" bestFit="1" customWidth="1"/>
  </cols>
  <sheetData>
    <row r="1" spans="1:10" ht="17.399999999999999" x14ac:dyDescent="0.35">
      <c r="A1" s="47" t="s">
        <v>69</v>
      </c>
    </row>
    <row r="5" spans="1:10" x14ac:dyDescent="0.3">
      <c r="A5" t="s">
        <v>55</v>
      </c>
      <c r="B5" s="15">
        <v>638426108</v>
      </c>
      <c r="E5" t="s">
        <v>56</v>
      </c>
      <c r="F5" s="23">
        <v>45292</v>
      </c>
    </row>
    <row r="6" spans="1:10" x14ac:dyDescent="0.3">
      <c r="A6" t="s">
        <v>57</v>
      </c>
      <c r="B6" t="s">
        <v>26</v>
      </c>
      <c r="E6" t="s">
        <v>58</v>
      </c>
      <c r="F6" t="s">
        <v>28</v>
      </c>
    </row>
    <row r="8" spans="1:10" x14ac:dyDescent="0.3">
      <c r="A8" s="6" t="s">
        <v>0</v>
      </c>
      <c r="B8" s="6" t="s">
        <v>5</v>
      </c>
      <c r="C8" s="6" t="s">
        <v>7</v>
      </c>
      <c r="D8" s="5" t="s">
        <v>24</v>
      </c>
      <c r="E8" s="37" t="s">
        <v>18</v>
      </c>
      <c r="F8" s="37" t="s">
        <v>19</v>
      </c>
      <c r="G8" s="37" t="s">
        <v>20</v>
      </c>
      <c r="H8" s="37" t="s">
        <v>21</v>
      </c>
      <c r="I8" s="37" t="s">
        <v>22</v>
      </c>
      <c r="J8" s="29" t="s">
        <v>23</v>
      </c>
    </row>
    <row r="9" spans="1:10" x14ac:dyDescent="0.3">
      <c r="A9" s="4" t="s">
        <v>25</v>
      </c>
      <c r="B9" s="26" t="s">
        <v>66</v>
      </c>
      <c r="C9" s="2">
        <v>2021</v>
      </c>
      <c r="D9" s="52">
        <v>0</v>
      </c>
      <c r="E9" s="38">
        <v>88767.87</v>
      </c>
      <c r="F9" s="38">
        <v>0</v>
      </c>
      <c r="G9" s="38">
        <v>0</v>
      </c>
      <c r="H9" s="38">
        <v>0</v>
      </c>
      <c r="I9" s="38">
        <v>0</v>
      </c>
      <c r="J9" s="33">
        <v>0</v>
      </c>
    </row>
    <row r="10" spans="1:10" x14ac:dyDescent="0.3">
      <c r="A10" s="3"/>
      <c r="B10" s="3"/>
      <c r="C10" s="24">
        <v>2022</v>
      </c>
      <c r="D10" s="53">
        <v>2</v>
      </c>
      <c r="E10" s="39">
        <v>90665.919999999998</v>
      </c>
      <c r="F10" s="39">
        <v>0</v>
      </c>
      <c r="G10" s="39">
        <v>0</v>
      </c>
      <c r="H10" s="39">
        <v>0</v>
      </c>
      <c r="I10" s="39">
        <v>0</v>
      </c>
      <c r="J10" s="34">
        <v>0</v>
      </c>
    </row>
    <row r="11" spans="1:10" x14ac:dyDescent="0.3">
      <c r="A11" s="3"/>
      <c r="B11" s="3"/>
      <c r="C11" s="24">
        <v>2023</v>
      </c>
      <c r="D11" s="53">
        <v>0</v>
      </c>
      <c r="E11" s="39">
        <v>90665.29</v>
      </c>
      <c r="F11" s="39">
        <v>0</v>
      </c>
      <c r="G11" s="39">
        <v>0</v>
      </c>
      <c r="H11" s="39">
        <v>0</v>
      </c>
      <c r="I11" s="39">
        <v>0</v>
      </c>
      <c r="J11" s="34">
        <v>0</v>
      </c>
    </row>
    <row r="12" spans="1:10" x14ac:dyDescent="0.3">
      <c r="A12" s="51" t="s">
        <v>59</v>
      </c>
      <c r="B12" s="51"/>
      <c r="C12" s="51"/>
      <c r="D12" s="50">
        <v>2</v>
      </c>
      <c r="E12" s="49">
        <v>270099.07999999996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</row>
    <row r="13" spans="1:10" x14ac:dyDescent="0.3">
      <c r="A13" s="4" t="s">
        <v>60</v>
      </c>
      <c r="B13" s="26" t="s">
        <v>60</v>
      </c>
      <c r="C13" s="2" t="s">
        <v>60</v>
      </c>
      <c r="D13" s="52"/>
      <c r="E13" s="38"/>
      <c r="F13" s="38"/>
      <c r="G13" s="38"/>
      <c r="H13" s="38"/>
      <c r="I13" s="38"/>
      <c r="J13" s="33"/>
    </row>
    <row r="14" spans="1:10" x14ac:dyDescent="0.3">
      <c r="A14" s="51" t="s">
        <v>61</v>
      </c>
      <c r="B14" s="51"/>
      <c r="C14" s="51"/>
      <c r="D14" s="50"/>
      <c r="E14" s="49"/>
      <c r="F14" s="49"/>
      <c r="G14" s="49"/>
      <c r="H14" s="49"/>
      <c r="I14" s="49"/>
      <c r="J14" s="49"/>
    </row>
    <row r="15" spans="1:10" x14ac:dyDescent="0.3">
      <c r="A15" s="7" t="s">
        <v>53</v>
      </c>
      <c r="B15" s="27"/>
      <c r="C15" s="27"/>
      <c r="D15" s="48">
        <v>2</v>
      </c>
      <c r="E15" s="40">
        <v>270099.07999999996</v>
      </c>
      <c r="F15" s="40">
        <v>0</v>
      </c>
      <c r="G15" s="40">
        <v>0</v>
      </c>
      <c r="H15" s="40">
        <v>0</v>
      </c>
      <c r="I15" s="40">
        <v>0</v>
      </c>
      <c r="J15" s="36">
        <v>0</v>
      </c>
    </row>
  </sheetData>
  <printOptions gridLines="1"/>
  <pageMargins left="0.75" right="0.75" top="0.75" bottom="0.75" header="0.5" footer="0.5"/>
  <pageSetup paperSize="9" fitToHeight="0" orientation="landscape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35AD-24CE-453A-ACB0-2C6DF5B8C5B3}">
  <sheetPr>
    <pageSetUpPr fitToPage="1"/>
  </sheetPr>
  <dimension ref="A1:Y13"/>
  <sheetViews>
    <sheetView showZeros="0" topLeftCell="B1" zoomScale="75" zoomScaleNormal="75" workbookViewId="0">
      <selection activeCell="S1" sqref="S1:S1048576"/>
    </sheetView>
  </sheetViews>
  <sheetFormatPr defaultRowHeight="14.4" outlineLevelRow="2" x14ac:dyDescent="0.3"/>
  <cols>
    <col min="1" max="1" width="17.5546875" hidden="1" customWidth="1"/>
    <col min="2" max="2" width="17.5546875" bestFit="1" customWidth="1"/>
    <col min="3" max="3" width="7.88671875" hidden="1" customWidth="1"/>
    <col min="4" max="4" width="11.6640625" hidden="1" customWidth="1"/>
    <col min="5" max="5" width="10" hidden="1" customWidth="1"/>
    <col min="6" max="6" width="12.109375" bestFit="1" customWidth="1"/>
    <col min="7" max="7" width="6.21875" bestFit="1" customWidth="1"/>
    <col min="8" max="8" width="9.33203125" bestFit="1" customWidth="1"/>
    <col min="9" max="9" width="9.109375" bestFit="1" customWidth="1"/>
    <col min="10" max="10" width="12.77734375" bestFit="1" customWidth="1"/>
    <col min="11" max="11" width="9.5546875" bestFit="1" customWidth="1"/>
    <col min="12" max="12" width="19.109375" hidden="1" customWidth="1"/>
    <col min="13" max="13" width="11.33203125" hidden="1" customWidth="1"/>
    <col min="14" max="14" width="15.44140625" hidden="1" customWidth="1"/>
    <col min="15" max="15" width="35.77734375" style="16" customWidth="1"/>
    <col min="16" max="16" width="10.5546875" bestFit="1" customWidth="1"/>
    <col min="17" max="17" width="14.44140625" bestFit="1" customWidth="1"/>
    <col min="18" max="18" width="15.77734375" bestFit="1" customWidth="1"/>
    <col min="19" max="19" width="7.33203125" style="1" bestFit="1" customWidth="1"/>
    <col min="20" max="20" width="8" style="1" bestFit="1" customWidth="1"/>
    <col min="21" max="21" width="12.88671875" style="1" bestFit="1" customWidth="1"/>
    <col min="22" max="22" width="10.77734375" style="1" bestFit="1" customWidth="1"/>
    <col min="23" max="23" width="12.6640625" style="1" bestFit="1" customWidth="1"/>
    <col min="24" max="24" width="6.44140625" hidden="1" customWidth="1"/>
  </cols>
  <sheetData>
    <row r="1" spans="1:24" ht="17.399999999999999" x14ac:dyDescent="0.35">
      <c r="B1" s="47" t="s">
        <v>69</v>
      </c>
    </row>
    <row r="2" spans="1:24" x14ac:dyDescent="0.3">
      <c r="B2" t="s">
        <v>25</v>
      </c>
      <c r="F2" t="s">
        <v>54</v>
      </c>
    </row>
    <row r="3" spans="1:24" ht="15" thickBot="1" x14ac:dyDescent="0.35"/>
    <row r="4" spans="1:24" s="15" customFormat="1" ht="15" thickBot="1" x14ac:dyDescent="0.35">
      <c r="A4" s="65" t="s">
        <v>0</v>
      </c>
      <c r="B4" s="65" t="s">
        <v>1</v>
      </c>
      <c r="C4" s="65" t="s">
        <v>2</v>
      </c>
      <c r="D4" s="65" t="s">
        <v>3</v>
      </c>
      <c r="E4" s="65" t="s">
        <v>4</v>
      </c>
      <c r="F4" s="65" t="s">
        <v>5</v>
      </c>
      <c r="G4" s="65" t="s">
        <v>6</v>
      </c>
      <c r="H4" s="65" t="s">
        <v>7</v>
      </c>
      <c r="I4" s="65" t="s">
        <v>8</v>
      </c>
      <c r="J4" s="65" t="s">
        <v>9</v>
      </c>
      <c r="K4" s="65" t="s">
        <v>10</v>
      </c>
      <c r="L4" s="65" t="s">
        <v>11</v>
      </c>
      <c r="M4" s="65" t="s">
        <v>12</v>
      </c>
      <c r="N4" s="65" t="s">
        <v>13</v>
      </c>
      <c r="O4" s="67" t="s">
        <v>14</v>
      </c>
      <c r="P4" s="65" t="s">
        <v>15</v>
      </c>
      <c r="Q4" s="65" t="s">
        <v>16</v>
      </c>
      <c r="R4" s="65" t="s">
        <v>17</v>
      </c>
      <c r="S4" s="66" t="s">
        <v>19</v>
      </c>
      <c r="T4" s="66" t="s">
        <v>20</v>
      </c>
      <c r="U4" s="66" t="s">
        <v>21</v>
      </c>
      <c r="V4" s="66" t="s">
        <v>22</v>
      </c>
      <c r="W4" s="66" t="s">
        <v>23</v>
      </c>
      <c r="X4" s="65" t="s">
        <v>24</v>
      </c>
    </row>
    <row r="5" spans="1:24" outlineLevel="2" x14ac:dyDescent="0.3">
      <c r="A5" s="59" t="s">
        <v>25</v>
      </c>
      <c r="B5" s="59" t="s">
        <v>25</v>
      </c>
      <c r="C5" s="59">
        <v>1221</v>
      </c>
      <c r="D5" s="59" t="s">
        <v>26</v>
      </c>
      <c r="E5" s="59">
        <v>638426108</v>
      </c>
      <c r="F5" s="59" t="s">
        <v>66</v>
      </c>
      <c r="G5" s="59">
        <v>0</v>
      </c>
      <c r="H5" s="59">
        <v>2021</v>
      </c>
      <c r="I5" s="59">
        <v>0</v>
      </c>
      <c r="J5" s="59"/>
      <c r="K5" s="59"/>
      <c r="L5" s="62">
        <v>45292</v>
      </c>
      <c r="M5" s="59" t="s">
        <v>28</v>
      </c>
      <c r="N5" s="59"/>
      <c r="O5" s="61"/>
      <c r="P5" s="59"/>
      <c r="Q5" s="59"/>
      <c r="R5" s="59"/>
      <c r="S5" s="60">
        <v>0</v>
      </c>
      <c r="T5" s="60">
        <v>0</v>
      </c>
      <c r="U5" s="60">
        <v>0</v>
      </c>
      <c r="V5" s="60">
        <v>0</v>
      </c>
      <c r="W5" s="60">
        <v>0</v>
      </c>
      <c r="X5" s="59">
        <v>0</v>
      </c>
    </row>
    <row r="6" spans="1:24" outlineLevel="1" x14ac:dyDescent="0.3">
      <c r="A6" s="59"/>
      <c r="B6" s="59"/>
      <c r="C6" s="59"/>
      <c r="D6" s="59"/>
      <c r="E6" s="59"/>
      <c r="F6" s="59"/>
      <c r="G6" s="59"/>
      <c r="H6" s="64" t="s">
        <v>62</v>
      </c>
      <c r="I6" s="59"/>
      <c r="J6" s="59"/>
      <c r="K6" s="59"/>
      <c r="L6" s="62"/>
      <c r="M6" s="59"/>
      <c r="N6" s="59"/>
      <c r="O6" s="61"/>
      <c r="P6" s="59"/>
      <c r="Q6" s="59"/>
      <c r="R6" s="59"/>
      <c r="S6" s="60">
        <f t="shared" ref="S6:W6" si="0">SUBTOTAL(9,S5:S5)</f>
        <v>0</v>
      </c>
      <c r="T6" s="60">
        <f t="shared" si="0"/>
        <v>0</v>
      </c>
      <c r="U6" s="60">
        <f t="shared" si="0"/>
        <v>0</v>
      </c>
      <c r="V6" s="60">
        <f t="shared" si="0"/>
        <v>0</v>
      </c>
      <c r="W6" s="60">
        <f t="shared" si="0"/>
        <v>0</v>
      </c>
      <c r="X6" s="59"/>
    </row>
    <row r="7" spans="1:24" outlineLevel="2" x14ac:dyDescent="0.3">
      <c r="A7" s="59" t="s">
        <v>25</v>
      </c>
      <c r="B7" s="59" t="s">
        <v>25</v>
      </c>
      <c r="C7" s="59">
        <v>1221</v>
      </c>
      <c r="D7" s="59" t="s">
        <v>26</v>
      </c>
      <c r="E7" s="59">
        <v>638426108</v>
      </c>
      <c r="F7" s="59" t="s">
        <v>66</v>
      </c>
      <c r="G7" s="59">
        <v>0</v>
      </c>
      <c r="H7" s="59">
        <v>2022</v>
      </c>
      <c r="I7" s="59">
        <v>0</v>
      </c>
      <c r="J7" s="59"/>
      <c r="K7" s="59"/>
      <c r="L7" s="62">
        <v>45292</v>
      </c>
      <c r="M7" s="59" t="s">
        <v>28</v>
      </c>
      <c r="N7" s="59"/>
      <c r="O7" s="61"/>
      <c r="P7" s="59"/>
      <c r="Q7" s="59"/>
      <c r="R7" s="59"/>
      <c r="S7" s="60">
        <v>0</v>
      </c>
      <c r="T7" s="60">
        <v>0</v>
      </c>
      <c r="U7" s="60">
        <v>0</v>
      </c>
      <c r="V7" s="60">
        <v>0</v>
      </c>
      <c r="W7" s="60">
        <v>0</v>
      </c>
      <c r="X7" s="59">
        <v>0</v>
      </c>
    </row>
    <row r="8" spans="1:24" ht="28.8" outlineLevel="2" x14ac:dyDescent="0.3">
      <c r="A8" s="59" t="s">
        <v>25</v>
      </c>
      <c r="B8" s="59" t="s">
        <v>25</v>
      </c>
      <c r="C8" s="59">
        <v>1221</v>
      </c>
      <c r="D8" s="59" t="s">
        <v>26</v>
      </c>
      <c r="E8" s="59">
        <v>638426108</v>
      </c>
      <c r="F8" s="59" t="s">
        <v>66</v>
      </c>
      <c r="G8" s="59">
        <v>0</v>
      </c>
      <c r="H8" s="59">
        <v>2022</v>
      </c>
      <c r="I8" s="59">
        <v>1809597</v>
      </c>
      <c r="J8" s="62">
        <v>44610</v>
      </c>
      <c r="K8" s="59" t="s">
        <v>29</v>
      </c>
      <c r="L8" s="62">
        <v>45292</v>
      </c>
      <c r="M8" s="59" t="s">
        <v>28</v>
      </c>
      <c r="N8" s="59" t="s">
        <v>30</v>
      </c>
      <c r="O8" s="61" t="s">
        <v>68</v>
      </c>
      <c r="P8" s="59" t="s">
        <v>41</v>
      </c>
      <c r="Q8" s="59" t="s">
        <v>42</v>
      </c>
      <c r="R8" s="59"/>
      <c r="S8" s="60">
        <v>0</v>
      </c>
      <c r="T8" s="60">
        <v>0</v>
      </c>
      <c r="U8" s="60">
        <v>0</v>
      </c>
      <c r="V8" s="60">
        <v>0</v>
      </c>
      <c r="W8" s="60">
        <v>0</v>
      </c>
      <c r="X8" s="59">
        <v>1</v>
      </c>
    </row>
    <row r="9" spans="1:24" outlineLevel="2" x14ac:dyDescent="0.3">
      <c r="A9" s="59" t="s">
        <v>25</v>
      </c>
      <c r="B9" s="59" t="s">
        <v>25</v>
      </c>
      <c r="C9" s="59">
        <v>1221</v>
      </c>
      <c r="D9" s="59" t="s">
        <v>26</v>
      </c>
      <c r="E9" s="59">
        <v>638426108</v>
      </c>
      <c r="F9" s="59" t="s">
        <v>66</v>
      </c>
      <c r="G9" s="59">
        <v>0</v>
      </c>
      <c r="H9" s="59">
        <v>2022</v>
      </c>
      <c r="I9" s="59">
        <v>1815312</v>
      </c>
      <c r="J9" s="62">
        <v>44701</v>
      </c>
      <c r="K9" s="59" t="s">
        <v>29</v>
      </c>
      <c r="L9" s="62">
        <v>45292</v>
      </c>
      <c r="M9" s="59" t="s">
        <v>28</v>
      </c>
      <c r="N9" s="59" t="s">
        <v>30</v>
      </c>
      <c r="O9" s="61" t="s">
        <v>67</v>
      </c>
      <c r="P9" s="59" t="s">
        <v>47</v>
      </c>
      <c r="Q9" s="59" t="s">
        <v>48</v>
      </c>
      <c r="R9" s="59"/>
      <c r="S9" s="60">
        <v>0</v>
      </c>
      <c r="T9" s="60">
        <v>0</v>
      </c>
      <c r="U9" s="60">
        <v>0</v>
      </c>
      <c r="V9" s="60">
        <v>0</v>
      </c>
      <c r="W9" s="60">
        <v>0</v>
      </c>
      <c r="X9" s="59">
        <v>1</v>
      </c>
    </row>
    <row r="10" spans="1:24" outlineLevel="1" x14ac:dyDescent="0.3">
      <c r="A10" s="59"/>
      <c r="B10" s="59"/>
      <c r="C10" s="59"/>
      <c r="D10" s="59"/>
      <c r="E10" s="59"/>
      <c r="F10" s="59"/>
      <c r="G10" s="59"/>
      <c r="H10" s="63" t="s">
        <v>63</v>
      </c>
      <c r="I10" s="59"/>
      <c r="J10" s="62"/>
      <c r="K10" s="59"/>
      <c r="L10" s="62"/>
      <c r="M10" s="59"/>
      <c r="N10" s="59"/>
      <c r="O10" s="61"/>
      <c r="P10" s="59"/>
      <c r="Q10" s="59"/>
      <c r="R10" s="59"/>
      <c r="S10" s="60">
        <f t="shared" ref="S10:W10" si="1">SUBTOTAL(9,S7:S9)</f>
        <v>0</v>
      </c>
      <c r="T10" s="60">
        <f t="shared" si="1"/>
        <v>0</v>
      </c>
      <c r="U10" s="60">
        <f t="shared" si="1"/>
        <v>0</v>
      </c>
      <c r="V10" s="60">
        <f t="shared" si="1"/>
        <v>0</v>
      </c>
      <c r="W10" s="60">
        <f t="shared" si="1"/>
        <v>0</v>
      </c>
      <c r="X10" s="59"/>
    </row>
    <row r="11" spans="1:24" ht="15" outlineLevel="2" thickBot="1" x14ac:dyDescent="0.35">
      <c r="A11" s="55" t="s">
        <v>25</v>
      </c>
      <c r="B11" s="55" t="s">
        <v>25</v>
      </c>
      <c r="C11" s="55">
        <v>1221</v>
      </c>
      <c r="D11" s="55" t="s">
        <v>26</v>
      </c>
      <c r="E11" s="55">
        <v>638426108</v>
      </c>
      <c r="F11" s="55" t="s">
        <v>66</v>
      </c>
      <c r="G11" s="55">
        <v>0</v>
      </c>
      <c r="H11" s="55">
        <v>2023</v>
      </c>
      <c r="I11" s="55">
        <v>0</v>
      </c>
      <c r="J11" s="55"/>
      <c r="K11" s="55"/>
      <c r="L11" s="58">
        <v>45292</v>
      </c>
      <c r="M11" s="55" t="s">
        <v>28</v>
      </c>
      <c r="N11" s="55"/>
      <c r="O11" s="57"/>
      <c r="P11" s="55"/>
      <c r="Q11" s="55"/>
      <c r="R11" s="55"/>
      <c r="S11" s="56">
        <v>0</v>
      </c>
      <c r="T11" s="56">
        <v>0</v>
      </c>
      <c r="U11" s="56">
        <v>0</v>
      </c>
      <c r="V11" s="56">
        <v>0</v>
      </c>
      <c r="W11" s="56">
        <v>0</v>
      </c>
      <c r="X11" s="55">
        <v>0</v>
      </c>
    </row>
    <row r="12" spans="1:24" outlineLevel="1" x14ac:dyDescent="0.3">
      <c r="H12" s="46" t="s">
        <v>64</v>
      </c>
      <c r="L12" s="54"/>
      <c r="S12" s="1">
        <f t="shared" ref="S12:W12" si="2">SUBTOTAL(9,S11:S11)</f>
        <v>0</v>
      </c>
      <c r="T12" s="1">
        <f t="shared" si="2"/>
        <v>0</v>
      </c>
      <c r="U12" s="1">
        <f t="shared" si="2"/>
        <v>0</v>
      </c>
      <c r="V12" s="1">
        <f t="shared" si="2"/>
        <v>0</v>
      </c>
      <c r="W12" s="1">
        <f t="shared" si="2"/>
        <v>0</v>
      </c>
    </row>
    <row r="13" spans="1:24" x14ac:dyDescent="0.3">
      <c r="H13" s="46" t="s">
        <v>53</v>
      </c>
      <c r="L13" s="54"/>
      <c r="S13" s="1">
        <f t="shared" ref="S13:W13" si="3">SUBTOTAL(9,S5:S11)</f>
        <v>0</v>
      </c>
      <c r="T13" s="1">
        <f t="shared" si="3"/>
        <v>0</v>
      </c>
      <c r="U13" s="1">
        <f t="shared" si="3"/>
        <v>0</v>
      </c>
      <c r="V13" s="1">
        <f t="shared" si="3"/>
        <v>0</v>
      </c>
      <c r="W13" s="1">
        <f t="shared" si="3"/>
        <v>0</v>
      </c>
    </row>
  </sheetData>
  <printOptions gridLines="1"/>
  <pageMargins left="0.25" right="0.25" top="0.75" bottom="0.75" header="0.5" footer="0.5"/>
  <pageSetup paperSize="9" scale="65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99b91146-e453-4bed-8306-7cdd8edfae34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845A6072-BBA7-4149-8986-1F5030A9841D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PTTotaal</vt:lpstr>
      <vt:lpstr>B0100130983</vt:lpstr>
      <vt:lpstr>PTTotaal (2)</vt:lpstr>
      <vt:lpstr>B0100131147</vt:lpstr>
      <vt:lpstr>B0100130983!Afdruktitels</vt:lpstr>
      <vt:lpstr>B0100131147!Afdruktitels</vt:lpstr>
      <vt:lpstr>PTTotaal!Afdruktitels</vt:lpstr>
      <vt:lpstr>'PTTotaal (2)'!Afdruktitels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Meryl Freire</cp:lastModifiedBy>
  <dcterms:created xsi:type="dcterms:W3CDTF">2023-09-04T15:53:29Z</dcterms:created>
  <dcterms:modified xsi:type="dcterms:W3CDTF">2023-09-07T12:42:40Z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99b91146-e453-4bed-8306-7cdd8edfae34</vt:lpwstr>
  </property>
  <property fmtid="{D5CDD505-2E9C-101B-9397-08002B2CF9AE}" pid="3" name="AonClassification">
    <vt:lpwstr>ADC_class_200</vt:lpwstr>
  </property>
</Properties>
</file>