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GLR/Schoonmaak 2023/6. NvI/"/>
    </mc:Choice>
  </mc:AlternateContent>
  <xr:revisionPtr revIDLastSave="4" documentId="8_{96F2624A-EB18-47FB-B605-BF981C16BAB6}" xr6:coauthVersionLast="47" xr6:coauthVersionMax="47" xr10:uidLastSave="{B3FA9419-CD55-4823-8CA7-1806B20EC315}"/>
  <bookViews>
    <workbookView xWindow="-108" yWindow="-108" windowWidth="23256" windowHeight="12576" activeTab="3" xr2:uid="{00000000-000D-0000-FFFF-FFFF00000000}"/>
  </bookViews>
  <sheets>
    <sheet name="ruimtestaat" sheetId="1" r:id="rId1"/>
    <sheet name="werkprogramma" sheetId="2" r:id="rId2"/>
    <sheet name="invulblad" sheetId="3" r:id="rId3"/>
    <sheet name="resultaat" sheetId="4" r:id="rId4"/>
  </sheets>
  <definedNames>
    <definedName name="_xlnm._FilterDatabase" localSheetId="0" hidden="1">ruimtestaat!$H$1:$H$266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K8" i="1" s="1"/>
  <c r="L8" i="1" s="1"/>
  <c r="J9" i="1"/>
  <c r="K9" i="1" s="1"/>
  <c r="L9" i="1" s="1"/>
  <c r="J10" i="1"/>
  <c r="K10" i="1" s="1"/>
  <c r="L10" i="1" s="1"/>
  <c r="J11" i="1"/>
  <c r="K11" i="1" s="1"/>
  <c r="L11" i="1" s="1"/>
  <c r="J12" i="1"/>
  <c r="K12" i="1" s="1"/>
  <c r="L12" i="1" s="1"/>
  <c r="J13" i="1"/>
  <c r="K13" i="1" s="1"/>
  <c r="L13" i="1" s="1"/>
  <c r="J14" i="1"/>
  <c r="K14" i="1" s="1"/>
  <c r="L14" i="1" s="1"/>
  <c r="J15" i="1"/>
  <c r="K15" i="1" s="1"/>
  <c r="L15" i="1" s="1"/>
  <c r="J16" i="1"/>
  <c r="K16" i="1" s="1"/>
  <c r="L16" i="1" s="1"/>
  <c r="J17" i="1"/>
  <c r="K17" i="1" s="1"/>
  <c r="L17" i="1" s="1"/>
  <c r="J18" i="1"/>
  <c r="K18" i="1" s="1"/>
  <c r="L18" i="1" s="1"/>
  <c r="J19" i="1"/>
  <c r="K19" i="1" s="1"/>
  <c r="L19" i="1" s="1"/>
  <c r="J20" i="1"/>
  <c r="K20" i="1" s="1"/>
  <c r="L20" i="1" s="1"/>
  <c r="J21" i="1"/>
  <c r="K21" i="1" s="1"/>
  <c r="L21" i="1" s="1"/>
  <c r="J22" i="1"/>
  <c r="K22" i="1" s="1"/>
  <c r="L22" i="1" s="1"/>
  <c r="J23" i="1"/>
  <c r="K23" i="1" s="1"/>
  <c r="L23" i="1" s="1"/>
  <c r="J24" i="1"/>
  <c r="K24" i="1" s="1"/>
  <c r="L24" i="1" s="1"/>
  <c r="J25" i="1"/>
  <c r="K25" i="1" s="1"/>
  <c r="L25" i="1" s="1"/>
  <c r="J26" i="1"/>
  <c r="K26" i="1" s="1"/>
  <c r="L26" i="1" s="1"/>
  <c r="J27" i="1"/>
  <c r="K27" i="1" s="1"/>
  <c r="L27" i="1" s="1"/>
  <c r="J28" i="1"/>
  <c r="K28" i="1" s="1"/>
  <c r="L28" i="1" s="1"/>
  <c r="J29" i="1"/>
  <c r="K29" i="1" s="1"/>
  <c r="L29" i="1" s="1"/>
  <c r="J30" i="1"/>
  <c r="K30" i="1" s="1"/>
  <c r="L30" i="1" s="1"/>
  <c r="J31" i="1"/>
  <c r="K31" i="1" s="1"/>
  <c r="L31" i="1" s="1"/>
  <c r="J32" i="1"/>
  <c r="K32" i="1" s="1"/>
  <c r="L32" i="1" s="1"/>
  <c r="J33" i="1"/>
  <c r="K33" i="1" s="1"/>
  <c r="L33" i="1" s="1"/>
  <c r="J34" i="1"/>
  <c r="K34" i="1" s="1"/>
  <c r="L34" i="1" s="1"/>
  <c r="J35" i="1"/>
  <c r="K35" i="1" s="1"/>
  <c r="L35" i="1" s="1"/>
  <c r="J36" i="1"/>
  <c r="K36" i="1" s="1"/>
  <c r="L36" i="1" s="1"/>
  <c r="J37" i="1"/>
  <c r="K37" i="1" s="1"/>
  <c r="L37" i="1" s="1"/>
  <c r="J38" i="1"/>
  <c r="K38" i="1" s="1"/>
  <c r="L38" i="1" s="1"/>
  <c r="J39" i="1"/>
  <c r="K39" i="1" s="1"/>
  <c r="L39" i="1" s="1"/>
  <c r="J40" i="1"/>
  <c r="K40" i="1" s="1"/>
  <c r="L40" i="1" s="1"/>
  <c r="J41" i="1"/>
  <c r="K41" i="1" s="1"/>
  <c r="L41" i="1" s="1"/>
  <c r="J42" i="1"/>
  <c r="K42" i="1" s="1"/>
  <c r="L42" i="1" s="1"/>
  <c r="J43" i="1"/>
  <c r="K43" i="1" s="1"/>
  <c r="L43" i="1" s="1"/>
  <c r="J44" i="1"/>
  <c r="K44" i="1" s="1"/>
  <c r="L44" i="1" s="1"/>
  <c r="J45" i="1"/>
  <c r="K45" i="1" s="1"/>
  <c r="L45" i="1" s="1"/>
  <c r="J46" i="1"/>
  <c r="K46" i="1" s="1"/>
  <c r="L46" i="1" s="1"/>
  <c r="J47" i="1"/>
  <c r="K47" i="1" s="1"/>
  <c r="L47" i="1" s="1"/>
  <c r="J48" i="1"/>
  <c r="K48" i="1" s="1"/>
  <c r="L48" i="1" s="1"/>
  <c r="J49" i="1"/>
  <c r="K49" i="1" s="1"/>
  <c r="L49" i="1" s="1"/>
  <c r="J50" i="1"/>
  <c r="K50" i="1" s="1"/>
  <c r="L50" i="1" s="1"/>
  <c r="J51" i="1"/>
  <c r="K51" i="1" s="1"/>
  <c r="L51" i="1" s="1"/>
  <c r="J52" i="1"/>
  <c r="K52" i="1" s="1"/>
  <c r="L52" i="1" s="1"/>
  <c r="J53" i="1"/>
  <c r="K53" i="1" s="1"/>
  <c r="L53" i="1" s="1"/>
  <c r="J54" i="1"/>
  <c r="K54" i="1" s="1"/>
  <c r="L54" i="1" s="1"/>
  <c r="J55" i="1"/>
  <c r="K55" i="1" s="1"/>
  <c r="L55" i="1" s="1"/>
  <c r="J56" i="1"/>
  <c r="K56" i="1" s="1"/>
  <c r="L56" i="1" s="1"/>
  <c r="J57" i="1"/>
  <c r="K57" i="1" s="1"/>
  <c r="L57" i="1" s="1"/>
  <c r="J58" i="1"/>
  <c r="K58" i="1" s="1"/>
  <c r="L58" i="1" s="1"/>
  <c r="J59" i="1"/>
  <c r="K59" i="1" s="1"/>
  <c r="L59" i="1" s="1"/>
  <c r="J60" i="1"/>
  <c r="K60" i="1" s="1"/>
  <c r="L60" i="1" s="1"/>
  <c r="J61" i="1"/>
  <c r="K61" i="1" s="1"/>
  <c r="L61" i="1" s="1"/>
  <c r="J62" i="1"/>
  <c r="K62" i="1" s="1"/>
  <c r="L62" i="1" s="1"/>
  <c r="J63" i="1"/>
  <c r="K63" i="1" s="1"/>
  <c r="L63" i="1" s="1"/>
  <c r="J64" i="1"/>
  <c r="K64" i="1" s="1"/>
  <c r="L64" i="1" s="1"/>
  <c r="J65" i="1"/>
  <c r="K65" i="1" s="1"/>
  <c r="L65" i="1" s="1"/>
  <c r="J66" i="1"/>
  <c r="K66" i="1" s="1"/>
  <c r="L66" i="1" s="1"/>
  <c r="J67" i="1"/>
  <c r="K67" i="1" s="1"/>
  <c r="L67" i="1" s="1"/>
  <c r="J68" i="1"/>
  <c r="K68" i="1" s="1"/>
  <c r="L68" i="1" s="1"/>
  <c r="J69" i="1"/>
  <c r="K69" i="1" s="1"/>
  <c r="L69" i="1" s="1"/>
  <c r="J70" i="1"/>
  <c r="K70" i="1" s="1"/>
  <c r="L70" i="1" s="1"/>
  <c r="J71" i="1"/>
  <c r="K71" i="1" s="1"/>
  <c r="L71" i="1" s="1"/>
  <c r="J72" i="1"/>
  <c r="K72" i="1" s="1"/>
  <c r="L72" i="1" s="1"/>
  <c r="J73" i="1"/>
  <c r="K73" i="1" s="1"/>
  <c r="L73" i="1" s="1"/>
  <c r="J74" i="1"/>
  <c r="K74" i="1" s="1"/>
  <c r="L74" i="1" s="1"/>
  <c r="J75" i="1"/>
  <c r="K75" i="1" s="1"/>
  <c r="L75" i="1" s="1"/>
  <c r="J76" i="1"/>
  <c r="K76" i="1" s="1"/>
  <c r="L76" i="1" s="1"/>
  <c r="J77" i="1"/>
  <c r="K77" i="1" s="1"/>
  <c r="L77" i="1" s="1"/>
  <c r="J78" i="1"/>
  <c r="K78" i="1" s="1"/>
  <c r="L78" i="1" s="1"/>
  <c r="J79" i="1"/>
  <c r="K79" i="1" s="1"/>
  <c r="L79" i="1" s="1"/>
  <c r="J80" i="1"/>
  <c r="K80" i="1" s="1"/>
  <c r="L80" i="1" s="1"/>
  <c r="J81" i="1"/>
  <c r="K81" i="1" s="1"/>
  <c r="L81" i="1" s="1"/>
  <c r="J82" i="1"/>
  <c r="K82" i="1" s="1"/>
  <c r="L82" i="1" s="1"/>
  <c r="J83" i="1"/>
  <c r="K83" i="1" s="1"/>
  <c r="L83" i="1" s="1"/>
  <c r="J84" i="1"/>
  <c r="K84" i="1" s="1"/>
  <c r="L84" i="1" s="1"/>
  <c r="J85" i="1"/>
  <c r="K85" i="1" s="1"/>
  <c r="L85" i="1" s="1"/>
  <c r="J86" i="1"/>
  <c r="K86" i="1" s="1"/>
  <c r="L86" i="1" s="1"/>
  <c r="J87" i="1"/>
  <c r="K87" i="1" s="1"/>
  <c r="L87" i="1" s="1"/>
  <c r="J88" i="1"/>
  <c r="K88" i="1" s="1"/>
  <c r="L88" i="1" s="1"/>
  <c r="J89" i="1"/>
  <c r="K89" i="1" s="1"/>
  <c r="L89" i="1" s="1"/>
  <c r="J90" i="1"/>
  <c r="K90" i="1" s="1"/>
  <c r="L90" i="1" s="1"/>
  <c r="J91" i="1"/>
  <c r="K91" i="1" s="1"/>
  <c r="L91" i="1" s="1"/>
  <c r="J92" i="1"/>
  <c r="K92" i="1" s="1"/>
  <c r="L92" i="1" s="1"/>
  <c r="J93" i="1"/>
  <c r="K93" i="1" s="1"/>
  <c r="L93" i="1" s="1"/>
  <c r="J94" i="1"/>
  <c r="K94" i="1" s="1"/>
  <c r="L94" i="1" s="1"/>
  <c r="J95" i="1"/>
  <c r="K95" i="1" s="1"/>
  <c r="L95" i="1" s="1"/>
  <c r="J96" i="1"/>
  <c r="K96" i="1" s="1"/>
  <c r="L96" i="1" s="1"/>
  <c r="J97" i="1"/>
  <c r="K97" i="1" s="1"/>
  <c r="L97" i="1" s="1"/>
  <c r="J98" i="1"/>
  <c r="K98" i="1" s="1"/>
  <c r="L98" i="1" s="1"/>
  <c r="J99" i="1"/>
  <c r="K99" i="1" s="1"/>
  <c r="L99" i="1" s="1"/>
  <c r="J100" i="1"/>
  <c r="K100" i="1" s="1"/>
  <c r="L100" i="1" s="1"/>
  <c r="J101" i="1"/>
  <c r="K101" i="1" s="1"/>
  <c r="L101" i="1" s="1"/>
  <c r="J102" i="1"/>
  <c r="K102" i="1" s="1"/>
  <c r="L102" i="1" s="1"/>
  <c r="J103" i="1"/>
  <c r="K103" i="1" s="1"/>
  <c r="L103" i="1" s="1"/>
  <c r="J104" i="1"/>
  <c r="K104" i="1" s="1"/>
  <c r="L104" i="1" s="1"/>
  <c r="J105" i="1"/>
  <c r="K105" i="1" s="1"/>
  <c r="L105" i="1" s="1"/>
  <c r="J106" i="1"/>
  <c r="K106" i="1" s="1"/>
  <c r="L106" i="1" s="1"/>
  <c r="J107" i="1"/>
  <c r="K107" i="1" s="1"/>
  <c r="L107" i="1" s="1"/>
  <c r="J108" i="1"/>
  <c r="K108" i="1" s="1"/>
  <c r="L108" i="1" s="1"/>
  <c r="J109" i="1"/>
  <c r="K109" i="1" s="1"/>
  <c r="L109" i="1" s="1"/>
  <c r="J110" i="1"/>
  <c r="K110" i="1" s="1"/>
  <c r="L110" i="1" s="1"/>
  <c r="J111" i="1"/>
  <c r="K111" i="1" s="1"/>
  <c r="L111" i="1" s="1"/>
  <c r="J112" i="1"/>
  <c r="K112" i="1" s="1"/>
  <c r="L112" i="1" s="1"/>
  <c r="J113" i="1"/>
  <c r="K113" i="1" s="1"/>
  <c r="L113" i="1" s="1"/>
  <c r="J114" i="1"/>
  <c r="K114" i="1" s="1"/>
  <c r="L114" i="1" s="1"/>
  <c r="J115" i="1"/>
  <c r="K115" i="1" s="1"/>
  <c r="L115" i="1" s="1"/>
  <c r="J116" i="1"/>
  <c r="K116" i="1" s="1"/>
  <c r="L116" i="1" s="1"/>
  <c r="J117" i="1"/>
  <c r="K117" i="1" s="1"/>
  <c r="L117" i="1" s="1"/>
  <c r="J118" i="1"/>
  <c r="K118" i="1" s="1"/>
  <c r="L118" i="1" s="1"/>
  <c r="J119" i="1"/>
  <c r="K119" i="1" s="1"/>
  <c r="L119" i="1" s="1"/>
  <c r="J120" i="1"/>
  <c r="K120" i="1" s="1"/>
  <c r="L120" i="1" s="1"/>
  <c r="J121" i="1"/>
  <c r="K121" i="1" s="1"/>
  <c r="L121" i="1" s="1"/>
  <c r="J122" i="1"/>
  <c r="K122" i="1" s="1"/>
  <c r="L122" i="1" s="1"/>
  <c r="J123" i="1"/>
  <c r="K123" i="1" s="1"/>
  <c r="L123" i="1" s="1"/>
  <c r="J124" i="1"/>
  <c r="K124" i="1" s="1"/>
  <c r="L124" i="1" s="1"/>
  <c r="J125" i="1"/>
  <c r="K125" i="1" s="1"/>
  <c r="L125" i="1" s="1"/>
  <c r="J126" i="1"/>
  <c r="K126" i="1" s="1"/>
  <c r="L126" i="1" s="1"/>
  <c r="J127" i="1"/>
  <c r="K127" i="1" s="1"/>
  <c r="L127" i="1" s="1"/>
  <c r="J128" i="1"/>
  <c r="K128" i="1" s="1"/>
  <c r="L128" i="1" s="1"/>
  <c r="J129" i="1"/>
  <c r="K129" i="1" s="1"/>
  <c r="L129" i="1" s="1"/>
  <c r="J130" i="1"/>
  <c r="K130" i="1" s="1"/>
  <c r="L130" i="1" s="1"/>
  <c r="J131" i="1"/>
  <c r="K131" i="1" s="1"/>
  <c r="L131" i="1" s="1"/>
  <c r="J132" i="1"/>
  <c r="K132" i="1" s="1"/>
  <c r="L132" i="1" s="1"/>
  <c r="J133" i="1"/>
  <c r="K133" i="1" s="1"/>
  <c r="L133" i="1" s="1"/>
  <c r="J134" i="1"/>
  <c r="K134" i="1" s="1"/>
  <c r="L134" i="1" s="1"/>
  <c r="J135" i="1"/>
  <c r="K135" i="1" s="1"/>
  <c r="L135" i="1" s="1"/>
  <c r="J136" i="1"/>
  <c r="K136" i="1" s="1"/>
  <c r="L136" i="1" s="1"/>
  <c r="J137" i="1"/>
  <c r="K137" i="1" s="1"/>
  <c r="L137" i="1" s="1"/>
  <c r="J138" i="1"/>
  <c r="K138" i="1" s="1"/>
  <c r="L138" i="1" s="1"/>
  <c r="J139" i="1"/>
  <c r="K139" i="1" s="1"/>
  <c r="L139" i="1" s="1"/>
  <c r="J140" i="1"/>
  <c r="K140" i="1" s="1"/>
  <c r="L140" i="1" s="1"/>
  <c r="J141" i="1"/>
  <c r="K141" i="1" s="1"/>
  <c r="L141" i="1" s="1"/>
  <c r="J142" i="1"/>
  <c r="K142" i="1" s="1"/>
  <c r="L142" i="1" s="1"/>
  <c r="J143" i="1"/>
  <c r="K143" i="1" s="1"/>
  <c r="L143" i="1" s="1"/>
  <c r="J144" i="1"/>
  <c r="K144" i="1" s="1"/>
  <c r="L144" i="1" s="1"/>
  <c r="J145" i="1"/>
  <c r="K145" i="1" s="1"/>
  <c r="L145" i="1" s="1"/>
  <c r="J146" i="1"/>
  <c r="K146" i="1" s="1"/>
  <c r="L146" i="1" s="1"/>
  <c r="J147" i="1"/>
  <c r="K147" i="1" s="1"/>
  <c r="L147" i="1" s="1"/>
  <c r="J148" i="1"/>
  <c r="K148" i="1" s="1"/>
  <c r="L148" i="1" s="1"/>
  <c r="J149" i="1"/>
  <c r="K149" i="1" s="1"/>
  <c r="L149" i="1" s="1"/>
  <c r="J150" i="1"/>
  <c r="K150" i="1" s="1"/>
  <c r="L150" i="1" s="1"/>
  <c r="J151" i="1"/>
  <c r="K151" i="1" s="1"/>
  <c r="L151" i="1" s="1"/>
  <c r="J152" i="1"/>
  <c r="K152" i="1" s="1"/>
  <c r="L152" i="1" s="1"/>
  <c r="J153" i="1"/>
  <c r="K153" i="1" s="1"/>
  <c r="L153" i="1" s="1"/>
  <c r="J154" i="1"/>
  <c r="K154" i="1" s="1"/>
  <c r="L154" i="1" s="1"/>
  <c r="J155" i="1"/>
  <c r="K155" i="1" s="1"/>
  <c r="L155" i="1" s="1"/>
  <c r="J156" i="1"/>
  <c r="K156" i="1" s="1"/>
  <c r="L156" i="1" s="1"/>
  <c r="J157" i="1"/>
  <c r="K157" i="1" s="1"/>
  <c r="L157" i="1" s="1"/>
  <c r="J158" i="1"/>
  <c r="K158" i="1" s="1"/>
  <c r="L158" i="1" s="1"/>
  <c r="J159" i="1"/>
  <c r="K159" i="1" s="1"/>
  <c r="L159" i="1" s="1"/>
  <c r="J160" i="1"/>
  <c r="K160" i="1" s="1"/>
  <c r="L160" i="1" s="1"/>
  <c r="J161" i="1"/>
  <c r="K161" i="1" s="1"/>
  <c r="L161" i="1" s="1"/>
  <c r="J162" i="1"/>
  <c r="K162" i="1" s="1"/>
  <c r="L162" i="1" s="1"/>
  <c r="J163" i="1"/>
  <c r="K163" i="1" s="1"/>
  <c r="L163" i="1" s="1"/>
  <c r="J164" i="1"/>
  <c r="K164" i="1" s="1"/>
  <c r="L164" i="1" s="1"/>
  <c r="J165" i="1"/>
  <c r="K165" i="1" s="1"/>
  <c r="L165" i="1" s="1"/>
  <c r="J166" i="1"/>
  <c r="K166" i="1" s="1"/>
  <c r="L166" i="1" s="1"/>
  <c r="J167" i="1"/>
  <c r="K167" i="1" s="1"/>
  <c r="L167" i="1" s="1"/>
  <c r="J168" i="1"/>
  <c r="K168" i="1" s="1"/>
  <c r="L168" i="1" s="1"/>
  <c r="J169" i="1"/>
  <c r="K169" i="1" s="1"/>
  <c r="L169" i="1" s="1"/>
  <c r="J170" i="1"/>
  <c r="K170" i="1" s="1"/>
  <c r="L170" i="1" s="1"/>
  <c r="J171" i="1"/>
  <c r="K171" i="1" s="1"/>
  <c r="L171" i="1" s="1"/>
  <c r="J172" i="1"/>
  <c r="K172" i="1" s="1"/>
  <c r="L172" i="1" s="1"/>
  <c r="J173" i="1"/>
  <c r="K173" i="1" s="1"/>
  <c r="L173" i="1" s="1"/>
  <c r="J174" i="1"/>
  <c r="K174" i="1" s="1"/>
  <c r="L174" i="1" s="1"/>
  <c r="J175" i="1"/>
  <c r="K175" i="1" s="1"/>
  <c r="L175" i="1" s="1"/>
  <c r="J176" i="1"/>
  <c r="K176" i="1" s="1"/>
  <c r="L176" i="1" s="1"/>
  <c r="J177" i="1"/>
  <c r="K177" i="1" s="1"/>
  <c r="L177" i="1" s="1"/>
  <c r="J178" i="1"/>
  <c r="K178" i="1" s="1"/>
  <c r="L178" i="1" s="1"/>
  <c r="J179" i="1"/>
  <c r="K179" i="1" s="1"/>
  <c r="L179" i="1" s="1"/>
  <c r="J180" i="1"/>
  <c r="K180" i="1" s="1"/>
  <c r="L180" i="1" s="1"/>
  <c r="J181" i="1"/>
  <c r="K181" i="1" s="1"/>
  <c r="L181" i="1" s="1"/>
  <c r="J182" i="1"/>
  <c r="K182" i="1" s="1"/>
  <c r="L182" i="1" s="1"/>
  <c r="J183" i="1"/>
  <c r="K183" i="1" s="1"/>
  <c r="L183" i="1" s="1"/>
  <c r="J184" i="1"/>
  <c r="K184" i="1" s="1"/>
  <c r="L184" i="1" s="1"/>
  <c r="J185" i="1"/>
  <c r="K185" i="1" s="1"/>
  <c r="L185" i="1" s="1"/>
  <c r="J186" i="1"/>
  <c r="K186" i="1" s="1"/>
  <c r="L186" i="1" s="1"/>
  <c r="J187" i="1"/>
  <c r="K187" i="1" s="1"/>
  <c r="L187" i="1" s="1"/>
  <c r="J188" i="1"/>
  <c r="K188" i="1" s="1"/>
  <c r="L188" i="1" s="1"/>
  <c r="J189" i="1"/>
  <c r="K189" i="1" s="1"/>
  <c r="L189" i="1" s="1"/>
  <c r="J190" i="1"/>
  <c r="K190" i="1" s="1"/>
  <c r="L190" i="1" s="1"/>
  <c r="J191" i="1"/>
  <c r="K191" i="1" s="1"/>
  <c r="L191" i="1" s="1"/>
  <c r="J192" i="1"/>
  <c r="K192" i="1" s="1"/>
  <c r="L192" i="1" s="1"/>
  <c r="J193" i="1"/>
  <c r="K193" i="1" s="1"/>
  <c r="L193" i="1" s="1"/>
  <c r="J194" i="1"/>
  <c r="K194" i="1" s="1"/>
  <c r="L194" i="1" s="1"/>
  <c r="J195" i="1"/>
  <c r="K195" i="1" s="1"/>
  <c r="L195" i="1" s="1"/>
  <c r="J196" i="1"/>
  <c r="K196" i="1" s="1"/>
  <c r="L196" i="1" s="1"/>
  <c r="J197" i="1"/>
  <c r="K197" i="1" s="1"/>
  <c r="L197" i="1" s="1"/>
  <c r="J198" i="1"/>
  <c r="K198" i="1" s="1"/>
  <c r="L198" i="1" s="1"/>
  <c r="J199" i="1"/>
  <c r="K199" i="1" s="1"/>
  <c r="L199" i="1" s="1"/>
  <c r="J200" i="1"/>
  <c r="K200" i="1" s="1"/>
  <c r="L200" i="1" s="1"/>
  <c r="J201" i="1"/>
  <c r="K201" i="1" s="1"/>
  <c r="L201" i="1" s="1"/>
  <c r="J202" i="1"/>
  <c r="K202" i="1" s="1"/>
  <c r="L202" i="1" s="1"/>
  <c r="J203" i="1"/>
  <c r="K203" i="1" s="1"/>
  <c r="L203" i="1" s="1"/>
  <c r="J204" i="1"/>
  <c r="K204" i="1" s="1"/>
  <c r="L204" i="1" s="1"/>
  <c r="J205" i="1"/>
  <c r="K205" i="1" s="1"/>
  <c r="L205" i="1" s="1"/>
  <c r="J206" i="1"/>
  <c r="K206" i="1" s="1"/>
  <c r="L206" i="1" s="1"/>
  <c r="J207" i="1"/>
  <c r="K207" i="1" s="1"/>
  <c r="L207" i="1" s="1"/>
  <c r="J208" i="1"/>
  <c r="K208" i="1" s="1"/>
  <c r="L208" i="1" s="1"/>
  <c r="J209" i="1"/>
  <c r="K209" i="1" s="1"/>
  <c r="L209" i="1" s="1"/>
  <c r="J210" i="1"/>
  <c r="K210" i="1" s="1"/>
  <c r="L210" i="1" s="1"/>
  <c r="J211" i="1"/>
  <c r="K211" i="1" s="1"/>
  <c r="L211" i="1" s="1"/>
  <c r="J212" i="1"/>
  <c r="K212" i="1" s="1"/>
  <c r="L212" i="1" s="1"/>
  <c r="J213" i="1"/>
  <c r="K213" i="1" s="1"/>
  <c r="L213" i="1" s="1"/>
  <c r="J214" i="1"/>
  <c r="K214" i="1" s="1"/>
  <c r="L214" i="1" s="1"/>
  <c r="J215" i="1"/>
  <c r="K215" i="1" s="1"/>
  <c r="L215" i="1" s="1"/>
  <c r="J216" i="1"/>
  <c r="K216" i="1" s="1"/>
  <c r="L216" i="1" s="1"/>
  <c r="J217" i="1"/>
  <c r="K217" i="1" s="1"/>
  <c r="L217" i="1" s="1"/>
  <c r="J218" i="1"/>
  <c r="K218" i="1" s="1"/>
  <c r="L218" i="1" s="1"/>
  <c r="J219" i="1"/>
  <c r="K219" i="1" s="1"/>
  <c r="L219" i="1" s="1"/>
  <c r="J220" i="1"/>
  <c r="K220" i="1" s="1"/>
  <c r="L220" i="1" s="1"/>
  <c r="J221" i="1"/>
  <c r="K221" i="1" s="1"/>
  <c r="L221" i="1" s="1"/>
  <c r="J222" i="1"/>
  <c r="K222" i="1" s="1"/>
  <c r="L222" i="1" s="1"/>
  <c r="J223" i="1"/>
  <c r="K223" i="1" s="1"/>
  <c r="L223" i="1" s="1"/>
  <c r="J224" i="1"/>
  <c r="K224" i="1" s="1"/>
  <c r="L224" i="1" s="1"/>
  <c r="J225" i="1"/>
  <c r="K225" i="1" s="1"/>
  <c r="L225" i="1" s="1"/>
  <c r="J226" i="1"/>
  <c r="K226" i="1" s="1"/>
  <c r="L226" i="1" s="1"/>
  <c r="J227" i="1"/>
  <c r="K227" i="1" s="1"/>
  <c r="L227" i="1" s="1"/>
  <c r="J228" i="1"/>
  <c r="K228" i="1" s="1"/>
  <c r="L228" i="1" s="1"/>
  <c r="J229" i="1"/>
  <c r="K229" i="1" s="1"/>
  <c r="L229" i="1" s="1"/>
  <c r="J230" i="1"/>
  <c r="K230" i="1" s="1"/>
  <c r="L230" i="1" s="1"/>
  <c r="J231" i="1"/>
  <c r="K231" i="1" s="1"/>
  <c r="L231" i="1" s="1"/>
  <c r="J232" i="1"/>
  <c r="K232" i="1" s="1"/>
  <c r="L232" i="1" s="1"/>
  <c r="J233" i="1"/>
  <c r="K233" i="1" s="1"/>
  <c r="L233" i="1" s="1"/>
  <c r="J234" i="1"/>
  <c r="K234" i="1" s="1"/>
  <c r="L234" i="1" s="1"/>
  <c r="J235" i="1"/>
  <c r="K235" i="1" s="1"/>
  <c r="L235" i="1" s="1"/>
  <c r="J236" i="1"/>
  <c r="K236" i="1" s="1"/>
  <c r="L236" i="1" s="1"/>
  <c r="J237" i="1"/>
  <c r="K237" i="1" s="1"/>
  <c r="L237" i="1" s="1"/>
  <c r="J238" i="1"/>
  <c r="K238" i="1" s="1"/>
  <c r="L238" i="1" s="1"/>
  <c r="J239" i="1"/>
  <c r="K239" i="1" s="1"/>
  <c r="L239" i="1" s="1"/>
  <c r="J240" i="1"/>
  <c r="K240" i="1" s="1"/>
  <c r="L240" i="1" s="1"/>
  <c r="J241" i="1"/>
  <c r="K241" i="1" s="1"/>
  <c r="L241" i="1" s="1"/>
  <c r="J242" i="1"/>
  <c r="K242" i="1" s="1"/>
  <c r="L242" i="1" s="1"/>
  <c r="J243" i="1"/>
  <c r="K243" i="1" s="1"/>
  <c r="L243" i="1" s="1"/>
  <c r="J244" i="1"/>
  <c r="K244" i="1" s="1"/>
  <c r="L244" i="1" s="1"/>
  <c r="J245" i="1"/>
  <c r="K245" i="1" s="1"/>
  <c r="L245" i="1" s="1"/>
  <c r="J246" i="1"/>
  <c r="K246" i="1" s="1"/>
  <c r="L246" i="1" s="1"/>
  <c r="J247" i="1"/>
  <c r="K247" i="1" s="1"/>
  <c r="L247" i="1" s="1"/>
  <c r="J248" i="1"/>
  <c r="K248" i="1" s="1"/>
  <c r="L248" i="1" s="1"/>
  <c r="J249" i="1"/>
  <c r="K249" i="1" s="1"/>
  <c r="L249" i="1" s="1"/>
  <c r="J250" i="1"/>
  <c r="K250" i="1" s="1"/>
  <c r="L250" i="1" s="1"/>
  <c r="J251" i="1"/>
  <c r="K251" i="1" s="1"/>
  <c r="L251" i="1" s="1"/>
  <c r="J252" i="1"/>
  <c r="K252" i="1" s="1"/>
  <c r="L252" i="1" s="1"/>
  <c r="J253" i="1"/>
  <c r="K253" i="1" s="1"/>
  <c r="L253" i="1" s="1"/>
  <c r="J254" i="1"/>
  <c r="K254" i="1" s="1"/>
  <c r="L254" i="1" s="1"/>
  <c r="J255" i="1"/>
  <c r="K255" i="1" s="1"/>
  <c r="L255" i="1" s="1"/>
  <c r="J256" i="1"/>
  <c r="K256" i="1" s="1"/>
  <c r="L256" i="1" s="1"/>
  <c r="J257" i="1"/>
  <c r="K257" i="1" s="1"/>
  <c r="L257" i="1" s="1"/>
  <c r="J258" i="1"/>
  <c r="K258" i="1" s="1"/>
  <c r="L258" i="1" s="1"/>
  <c r="J259" i="1"/>
  <c r="K259" i="1" s="1"/>
  <c r="L259" i="1" s="1"/>
  <c r="J260" i="1"/>
  <c r="K260" i="1" s="1"/>
  <c r="L260" i="1" s="1"/>
  <c r="J261" i="1"/>
  <c r="K261" i="1" s="1"/>
  <c r="L261" i="1" s="1"/>
  <c r="J262" i="1"/>
  <c r="K262" i="1" s="1"/>
  <c r="L262" i="1" s="1"/>
  <c r="J263" i="1"/>
  <c r="K263" i="1" s="1"/>
  <c r="L263" i="1" s="1"/>
  <c r="J264" i="1"/>
  <c r="K264" i="1" s="1"/>
  <c r="L264" i="1" s="1"/>
  <c r="J265" i="1"/>
  <c r="K265" i="1" s="1"/>
  <c r="L265" i="1" s="1"/>
  <c r="J266" i="1"/>
  <c r="K266" i="1" s="1"/>
  <c r="L266" i="1" s="1"/>
  <c r="J267" i="1"/>
  <c r="K267" i="1" s="1"/>
  <c r="L267" i="1" s="1"/>
  <c r="J268" i="1"/>
  <c r="K268" i="1" s="1"/>
  <c r="L268" i="1" s="1"/>
  <c r="J269" i="1"/>
  <c r="K269" i="1" s="1"/>
  <c r="L269" i="1" s="1"/>
  <c r="J270" i="1"/>
  <c r="K270" i="1" s="1"/>
  <c r="L270" i="1" s="1"/>
  <c r="J271" i="1"/>
  <c r="K271" i="1" s="1"/>
  <c r="L271" i="1" s="1"/>
  <c r="J272" i="1"/>
  <c r="K272" i="1" s="1"/>
  <c r="L272" i="1" s="1"/>
  <c r="J273" i="1"/>
  <c r="K273" i="1" s="1"/>
  <c r="L273" i="1" s="1"/>
  <c r="J274" i="1"/>
  <c r="K274" i="1" s="1"/>
  <c r="L274" i="1" s="1"/>
  <c r="J275" i="1"/>
  <c r="K275" i="1" s="1"/>
  <c r="L275" i="1" s="1"/>
  <c r="J276" i="1"/>
  <c r="K276" i="1" s="1"/>
  <c r="L276" i="1" s="1"/>
  <c r="J277" i="1"/>
  <c r="K277" i="1" s="1"/>
  <c r="L277" i="1" s="1"/>
  <c r="J278" i="1"/>
  <c r="K278" i="1" s="1"/>
  <c r="L278" i="1" s="1"/>
  <c r="J279" i="1"/>
  <c r="K279" i="1" s="1"/>
  <c r="L279" i="1" s="1"/>
  <c r="J280" i="1"/>
  <c r="K280" i="1" s="1"/>
  <c r="L280" i="1" s="1"/>
  <c r="J281" i="1"/>
  <c r="K281" i="1" s="1"/>
  <c r="L281" i="1" s="1"/>
  <c r="J282" i="1"/>
  <c r="K282" i="1" s="1"/>
  <c r="L282" i="1" s="1"/>
  <c r="J283" i="1"/>
  <c r="K283" i="1" s="1"/>
  <c r="L283" i="1" s="1"/>
  <c r="J284" i="1"/>
  <c r="K284" i="1" s="1"/>
  <c r="L284" i="1" s="1"/>
  <c r="J285" i="1"/>
  <c r="K285" i="1" s="1"/>
  <c r="L285" i="1" s="1"/>
  <c r="J286" i="1"/>
  <c r="K286" i="1" s="1"/>
  <c r="L286" i="1" s="1"/>
  <c r="J287" i="1"/>
  <c r="K287" i="1" s="1"/>
  <c r="L287" i="1" s="1"/>
  <c r="J288" i="1"/>
  <c r="K288" i="1" s="1"/>
  <c r="L288" i="1" s="1"/>
  <c r="J289" i="1"/>
  <c r="K289" i="1" s="1"/>
  <c r="L289" i="1" s="1"/>
  <c r="J290" i="1"/>
  <c r="K290" i="1" s="1"/>
  <c r="L290" i="1" s="1"/>
  <c r="J291" i="1"/>
  <c r="K291" i="1" s="1"/>
  <c r="L291" i="1" s="1"/>
  <c r="J292" i="1"/>
  <c r="K292" i="1" s="1"/>
  <c r="L292" i="1" s="1"/>
  <c r="J293" i="1"/>
  <c r="K293" i="1" s="1"/>
  <c r="L293" i="1" s="1"/>
  <c r="J294" i="1"/>
  <c r="K294" i="1" s="1"/>
  <c r="L294" i="1" s="1"/>
  <c r="J295" i="1"/>
  <c r="K295" i="1" s="1"/>
  <c r="L295" i="1" s="1"/>
  <c r="J296" i="1"/>
  <c r="K296" i="1" s="1"/>
  <c r="L296" i="1" s="1"/>
  <c r="J297" i="1"/>
  <c r="K297" i="1" s="1"/>
  <c r="L297" i="1" s="1"/>
  <c r="J298" i="1"/>
  <c r="K298" i="1" s="1"/>
  <c r="L298" i="1" s="1"/>
  <c r="J299" i="1"/>
  <c r="K299" i="1" s="1"/>
  <c r="L299" i="1" s="1"/>
  <c r="J300" i="1"/>
  <c r="K300" i="1" s="1"/>
  <c r="L300" i="1" s="1"/>
  <c r="J301" i="1"/>
  <c r="K301" i="1" s="1"/>
  <c r="L301" i="1" s="1"/>
  <c r="J302" i="1"/>
  <c r="K302" i="1" s="1"/>
  <c r="L302" i="1" s="1"/>
  <c r="J303" i="1"/>
  <c r="K303" i="1" s="1"/>
  <c r="L303" i="1" s="1"/>
  <c r="J304" i="1"/>
  <c r="K304" i="1" s="1"/>
  <c r="L304" i="1" s="1"/>
  <c r="J305" i="1"/>
  <c r="K305" i="1" s="1"/>
  <c r="L305" i="1" s="1"/>
  <c r="J306" i="1"/>
  <c r="K306" i="1" s="1"/>
  <c r="L306" i="1" s="1"/>
  <c r="J307" i="1"/>
  <c r="K307" i="1" s="1"/>
  <c r="L307" i="1" s="1"/>
  <c r="J308" i="1"/>
  <c r="K308" i="1" s="1"/>
  <c r="L308" i="1" s="1"/>
  <c r="J309" i="1"/>
  <c r="K309" i="1" s="1"/>
  <c r="L309" i="1" s="1"/>
  <c r="J310" i="1"/>
  <c r="K310" i="1" s="1"/>
  <c r="L310" i="1" s="1"/>
  <c r="J311" i="1"/>
  <c r="K311" i="1" s="1"/>
  <c r="L311" i="1" s="1"/>
  <c r="J312" i="1"/>
  <c r="K312" i="1" s="1"/>
  <c r="L312" i="1" s="1"/>
  <c r="J313" i="1"/>
  <c r="K313" i="1" s="1"/>
  <c r="L313" i="1" s="1"/>
  <c r="J314" i="1"/>
  <c r="K314" i="1" s="1"/>
  <c r="L314" i="1" s="1"/>
  <c r="J315" i="1"/>
  <c r="K315" i="1" s="1"/>
  <c r="L315" i="1" s="1"/>
  <c r="J316" i="1"/>
  <c r="K316" i="1" s="1"/>
  <c r="L316" i="1" s="1"/>
  <c r="J317" i="1"/>
  <c r="K317" i="1" s="1"/>
  <c r="L317" i="1" s="1"/>
  <c r="J318" i="1"/>
  <c r="K318" i="1" s="1"/>
  <c r="L318" i="1" s="1"/>
  <c r="J319" i="1"/>
  <c r="K319" i="1" s="1"/>
  <c r="L319" i="1" s="1"/>
  <c r="J320" i="1"/>
  <c r="K320" i="1" s="1"/>
  <c r="L320" i="1" s="1"/>
  <c r="J321" i="1"/>
  <c r="K321" i="1" s="1"/>
  <c r="L321" i="1" s="1"/>
  <c r="J322" i="1"/>
  <c r="K322" i="1" s="1"/>
  <c r="L322" i="1" s="1"/>
  <c r="J323" i="1"/>
  <c r="K323" i="1" s="1"/>
  <c r="L323" i="1" s="1"/>
  <c r="J324" i="1"/>
  <c r="K324" i="1" s="1"/>
  <c r="L324" i="1" s="1"/>
  <c r="J325" i="1"/>
  <c r="K325" i="1" s="1"/>
  <c r="L325" i="1" s="1"/>
  <c r="J326" i="1"/>
  <c r="K326" i="1" s="1"/>
  <c r="L326" i="1" s="1"/>
  <c r="J327" i="1"/>
  <c r="K327" i="1" s="1"/>
  <c r="L327" i="1" s="1"/>
  <c r="J328" i="1"/>
  <c r="K328" i="1" s="1"/>
  <c r="L328" i="1" s="1"/>
  <c r="J329" i="1"/>
  <c r="K329" i="1" s="1"/>
  <c r="L329" i="1" s="1"/>
  <c r="J330" i="1"/>
  <c r="K330" i="1" s="1"/>
  <c r="L330" i="1" s="1"/>
  <c r="J331" i="1"/>
  <c r="K331" i="1" s="1"/>
  <c r="L331" i="1" s="1"/>
  <c r="J332" i="1"/>
  <c r="K332" i="1" s="1"/>
  <c r="L332" i="1" s="1"/>
  <c r="J333" i="1"/>
  <c r="K333" i="1" s="1"/>
  <c r="L333" i="1" s="1"/>
  <c r="J334" i="1"/>
  <c r="K334" i="1" s="1"/>
  <c r="L334" i="1" s="1"/>
  <c r="J335" i="1"/>
  <c r="K335" i="1" s="1"/>
  <c r="L335" i="1" s="1"/>
  <c r="J336" i="1"/>
  <c r="K336" i="1" s="1"/>
  <c r="L336" i="1" s="1"/>
  <c r="J337" i="1"/>
  <c r="K337" i="1" s="1"/>
  <c r="L337" i="1" s="1"/>
  <c r="J338" i="1"/>
  <c r="K338" i="1" s="1"/>
  <c r="L338" i="1" s="1"/>
  <c r="J339" i="1"/>
  <c r="K339" i="1" s="1"/>
  <c r="L339" i="1" s="1"/>
  <c r="J340" i="1"/>
  <c r="K340" i="1" s="1"/>
  <c r="L340" i="1" s="1"/>
  <c r="J341" i="1"/>
  <c r="K341" i="1" s="1"/>
  <c r="L341" i="1" s="1"/>
  <c r="J342" i="1"/>
  <c r="K342" i="1" s="1"/>
  <c r="L342" i="1" s="1"/>
  <c r="J343" i="1"/>
  <c r="K343" i="1" s="1"/>
  <c r="L343" i="1" s="1"/>
  <c r="J344" i="1"/>
  <c r="K344" i="1" s="1"/>
  <c r="L344" i="1" s="1"/>
  <c r="J345" i="1"/>
  <c r="K345" i="1" s="1"/>
  <c r="L345" i="1" s="1"/>
  <c r="J346" i="1"/>
  <c r="K346" i="1" s="1"/>
  <c r="L346" i="1" s="1"/>
  <c r="J347" i="1"/>
  <c r="K347" i="1" s="1"/>
  <c r="L347" i="1" s="1"/>
  <c r="J348" i="1"/>
  <c r="K348" i="1" s="1"/>
  <c r="L348" i="1" s="1"/>
  <c r="J349" i="1"/>
  <c r="K349" i="1" s="1"/>
  <c r="L349" i="1" s="1"/>
  <c r="J350" i="1"/>
  <c r="K350" i="1" s="1"/>
  <c r="L350" i="1" s="1"/>
  <c r="J351" i="1"/>
  <c r="K351" i="1" s="1"/>
  <c r="L351" i="1" s="1"/>
  <c r="J352" i="1"/>
  <c r="K352" i="1" s="1"/>
  <c r="L352" i="1" s="1"/>
  <c r="J353" i="1"/>
  <c r="K353" i="1" s="1"/>
  <c r="L353" i="1" s="1"/>
  <c r="J354" i="1"/>
  <c r="K354" i="1" s="1"/>
  <c r="L354" i="1" s="1"/>
  <c r="J355" i="1"/>
  <c r="K355" i="1" s="1"/>
  <c r="L355" i="1" s="1"/>
  <c r="J356" i="1"/>
  <c r="K356" i="1" s="1"/>
  <c r="L356" i="1" s="1"/>
  <c r="J357" i="1"/>
  <c r="K357" i="1" s="1"/>
  <c r="L357" i="1" s="1"/>
  <c r="J358" i="1"/>
  <c r="K358" i="1" s="1"/>
  <c r="L358" i="1" s="1"/>
  <c r="J359" i="1"/>
  <c r="K359" i="1" s="1"/>
  <c r="L359" i="1" s="1"/>
  <c r="J360" i="1"/>
  <c r="K360" i="1" s="1"/>
  <c r="L360" i="1" s="1"/>
  <c r="J361" i="1"/>
  <c r="K361" i="1" s="1"/>
  <c r="L361" i="1" s="1"/>
  <c r="J362" i="1"/>
  <c r="K362" i="1" s="1"/>
  <c r="L362" i="1" s="1"/>
  <c r="J363" i="1"/>
  <c r="K363" i="1" s="1"/>
  <c r="L363" i="1" s="1"/>
  <c r="J364" i="1"/>
  <c r="K364" i="1" s="1"/>
  <c r="L364" i="1" s="1"/>
  <c r="J365" i="1"/>
  <c r="K365" i="1" s="1"/>
  <c r="L365" i="1" s="1"/>
  <c r="J366" i="1"/>
  <c r="K366" i="1" s="1"/>
  <c r="L366" i="1" s="1"/>
  <c r="J367" i="1"/>
  <c r="K367" i="1" s="1"/>
  <c r="L367" i="1" s="1"/>
  <c r="J368" i="1"/>
  <c r="K368" i="1" s="1"/>
  <c r="L368" i="1" s="1"/>
  <c r="J369" i="1"/>
  <c r="K369" i="1" s="1"/>
  <c r="L369" i="1" s="1"/>
  <c r="J370" i="1"/>
  <c r="K370" i="1" s="1"/>
  <c r="L370" i="1" s="1"/>
  <c r="J371" i="1"/>
  <c r="K371" i="1" s="1"/>
  <c r="L371" i="1" s="1"/>
  <c r="J372" i="1"/>
  <c r="K372" i="1" s="1"/>
  <c r="L372" i="1" s="1"/>
  <c r="J373" i="1"/>
  <c r="K373" i="1" s="1"/>
  <c r="L373" i="1" s="1"/>
  <c r="J374" i="1"/>
  <c r="K374" i="1" s="1"/>
  <c r="L374" i="1" s="1"/>
  <c r="J375" i="1"/>
  <c r="K375" i="1" s="1"/>
  <c r="L375" i="1" s="1"/>
  <c r="J376" i="1"/>
  <c r="K376" i="1" s="1"/>
  <c r="L376" i="1" s="1"/>
  <c r="J377" i="1"/>
  <c r="K377" i="1" s="1"/>
  <c r="L377" i="1" s="1"/>
  <c r="J378" i="1"/>
  <c r="K378" i="1" s="1"/>
  <c r="L378" i="1" s="1"/>
  <c r="J379" i="1"/>
  <c r="K379" i="1" s="1"/>
  <c r="L379" i="1" s="1"/>
  <c r="J380" i="1"/>
  <c r="K380" i="1" s="1"/>
  <c r="L380" i="1" s="1"/>
  <c r="J381" i="1"/>
  <c r="K381" i="1" s="1"/>
  <c r="L381" i="1" s="1"/>
  <c r="J382" i="1"/>
  <c r="K382" i="1" s="1"/>
  <c r="L382" i="1" s="1"/>
  <c r="J383" i="1"/>
  <c r="K383" i="1" s="1"/>
  <c r="L383" i="1" s="1"/>
  <c r="J384" i="1"/>
  <c r="K384" i="1" s="1"/>
  <c r="L384" i="1" s="1"/>
  <c r="J385" i="1"/>
  <c r="K385" i="1" s="1"/>
  <c r="L385" i="1" s="1"/>
  <c r="J386" i="1"/>
  <c r="K386" i="1" s="1"/>
  <c r="L386" i="1" s="1"/>
  <c r="J387" i="1"/>
  <c r="K387" i="1" s="1"/>
  <c r="L387" i="1" s="1"/>
  <c r="J388" i="1"/>
  <c r="K388" i="1" s="1"/>
  <c r="L388" i="1" s="1"/>
  <c r="J389" i="1"/>
  <c r="K389" i="1" s="1"/>
  <c r="L389" i="1" s="1"/>
  <c r="J390" i="1"/>
  <c r="K390" i="1" s="1"/>
  <c r="L390" i="1" s="1"/>
  <c r="J391" i="1"/>
  <c r="K391" i="1" s="1"/>
  <c r="L391" i="1" s="1"/>
  <c r="J392" i="1"/>
  <c r="K392" i="1" s="1"/>
  <c r="L392" i="1" s="1"/>
  <c r="J393" i="1"/>
  <c r="K393" i="1" s="1"/>
  <c r="L393" i="1" s="1"/>
  <c r="J394" i="1"/>
  <c r="K394" i="1" s="1"/>
  <c r="L394" i="1" s="1"/>
  <c r="J395" i="1"/>
  <c r="K395" i="1" s="1"/>
  <c r="L395" i="1" s="1"/>
  <c r="J396" i="1"/>
  <c r="K396" i="1" s="1"/>
  <c r="L396" i="1" s="1"/>
  <c r="J397" i="1"/>
  <c r="K397" i="1" s="1"/>
  <c r="L397" i="1" s="1"/>
  <c r="J398" i="1"/>
  <c r="K398" i="1" s="1"/>
  <c r="L398" i="1" s="1"/>
  <c r="J399" i="1"/>
  <c r="K399" i="1" s="1"/>
  <c r="L399" i="1" s="1"/>
  <c r="J400" i="1"/>
  <c r="K400" i="1" s="1"/>
  <c r="L400" i="1" s="1"/>
  <c r="J401" i="1"/>
  <c r="K401" i="1" s="1"/>
  <c r="L401" i="1" s="1"/>
  <c r="J402" i="1"/>
  <c r="K402" i="1" s="1"/>
  <c r="L402" i="1" s="1"/>
  <c r="J403" i="1"/>
  <c r="K403" i="1" s="1"/>
  <c r="L403" i="1" s="1"/>
  <c r="J404" i="1"/>
  <c r="K404" i="1" s="1"/>
  <c r="L404" i="1" s="1"/>
  <c r="J405" i="1"/>
  <c r="K405" i="1" s="1"/>
  <c r="L405" i="1" s="1"/>
  <c r="J406" i="1"/>
  <c r="K406" i="1" s="1"/>
  <c r="L406" i="1" s="1"/>
  <c r="J407" i="1"/>
  <c r="K407" i="1" s="1"/>
  <c r="L407" i="1" s="1"/>
  <c r="J408" i="1"/>
  <c r="K408" i="1" s="1"/>
  <c r="L408" i="1" s="1"/>
  <c r="J409" i="1"/>
  <c r="K409" i="1" s="1"/>
  <c r="L409" i="1" s="1"/>
  <c r="J410" i="1"/>
  <c r="K410" i="1" s="1"/>
  <c r="L410" i="1" s="1"/>
  <c r="J411" i="1"/>
  <c r="K411" i="1" s="1"/>
  <c r="L411" i="1" s="1"/>
  <c r="J412" i="1"/>
  <c r="K412" i="1" s="1"/>
  <c r="L412" i="1" s="1"/>
  <c r="J413" i="1"/>
  <c r="K413" i="1" s="1"/>
  <c r="L413" i="1" s="1"/>
  <c r="J414" i="1"/>
  <c r="K414" i="1" s="1"/>
  <c r="L414" i="1" s="1"/>
  <c r="J415" i="1"/>
  <c r="K415" i="1" s="1"/>
  <c r="L415" i="1" s="1"/>
  <c r="J416" i="1"/>
  <c r="K416" i="1" s="1"/>
  <c r="L416" i="1" s="1"/>
  <c r="J417" i="1"/>
  <c r="K417" i="1" s="1"/>
  <c r="L417" i="1" s="1"/>
  <c r="J418" i="1"/>
  <c r="K418" i="1" s="1"/>
  <c r="L418" i="1" s="1"/>
  <c r="J419" i="1"/>
  <c r="K419" i="1" s="1"/>
  <c r="L419" i="1" s="1"/>
  <c r="J420" i="1"/>
  <c r="K420" i="1" s="1"/>
  <c r="L420" i="1" s="1"/>
  <c r="J421" i="1"/>
  <c r="K421" i="1" s="1"/>
  <c r="L421" i="1" s="1"/>
  <c r="J422" i="1"/>
  <c r="K422" i="1" s="1"/>
  <c r="L422" i="1" s="1"/>
  <c r="J423" i="1"/>
  <c r="K423" i="1" s="1"/>
  <c r="L423" i="1" s="1"/>
  <c r="J424" i="1"/>
  <c r="K424" i="1" s="1"/>
  <c r="L424" i="1" s="1"/>
  <c r="J425" i="1"/>
  <c r="K425" i="1" s="1"/>
  <c r="L425" i="1" s="1"/>
  <c r="J426" i="1"/>
  <c r="K426" i="1" s="1"/>
  <c r="L426" i="1" s="1"/>
  <c r="J427" i="1"/>
  <c r="K427" i="1" s="1"/>
  <c r="L427" i="1" s="1"/>
  <c r="J428" i="1"/>
  <c r="K428" i="1" s="1"/>
  <c r="L428" i="1" s="1"/>
  <c r="J429" i="1"/>
  <c r="K429" i="1" s="1"/>
  <c r="L429" i="1" s="1"/>
  <c r="J430" i="1"/>
  <c r="K430" i="1" s="1"/>
  <c r="L430" i="1" s="1"/>
  <c r="J431" i="1"/>
  <c r="K431" i="1" s="1"/>
  <c r="L431" i="1" s="1"/>
  <c r="J432" i="1"/>
  <c r="K432" i="1" s="1"/>
  <c r="L432" i="1" s="1"/>
  <c r="J433" i="1"/>
  <c r="K433" i="1" s="1"/>
  <c r="L433" i="1" s="1"/>
  <c r="J434" i="1"/>
  <c r="K434" i="1" s="1"/>
  <c r="L434" i="1" s="1"/>
  <c r="J435" i="1"/>
  <c r="K435" i="1" s="1"/>
  <c r="L435" i="1" s="1"/>
  <c r="J436" i="1"/>
  <c r="K436" i="1" s="1"/>
  <c r="L436" i="1" s="1"/>
  <c r="J437" i="1"/>
  <c r="K437" i="1" s="1"/>
  <c r="L437" i="1" s="1"/>
  <c r="J438" i="1"/>
  <c r="K438" i="1" s="1"/>
  <c r="L438" i="1" s="1"/>
  <c r="J439" i="1"/>
  <c r="K439" i="1" s="1"/>
  <c r="L439" i="1" s="1"/>
  <c r="J440" i="1"/>
  <c r="K440" i="1" s="1"/>
  <c r="L440" i="1" s="1"/>
  <c r="J441" i="1"/>
  <c r="K441" i="1" s="1"/>
  <c r="L441" i="1" s="1"/>
  <c r="J442" i="1"/>
  <c r="K442" i="1" s="1"/>
  <c r="L442" i="1" s="1"/>
  <c r="J443" i="1"/>
  <c r="K443" i="1" s="1"/>
  <c r="L443" i="1" s="1"/>
  <c r="J444" i="1"/>
  <c r="K444" i="1" s="1"/>
  <c r="L444" i="1" s="1"/>
  <c r="J445" i="1"/>
  <c r="K445" i="1" s="1"/>
  <c r="L445" i="1" s="1"/>
  <c r="J446" i="1"/>
  <c r="K446" i="1" s="1"/>
  <c r="L446" i="1" s="1"/>
  <c r="J447" i="1"/>
  <c r="K447" i="1" s="1"/>
  <c r="L447" i="1" s="1"/>
  <c r="J448" i="1"/>
  <c r="K448" i="1" s="1"/>
  <c r="L448" i="1" s="1"/>
  <c r="J449" i="1"/>
  <c r="K449" i="1" s="1"/>
  <c r="L449" i="1" s="1"/>
  <c r="J450" i="1"/>
  <c r="K450" i="1" s="1"/>
  <c r="L450" i="1" s="1"/>
  <c r="J451" i="1"/>
  <c r="K451" i="1" s="1"/>
  <c r="L451" i="1" s="1"/>
  <c r="J452" i="1"/>
  <c r="K452" i="1" s="1"/>
  <c r="L452" i="1" s="1"/>
  <c r="J453" i="1"/>
  <c r="K453" i="1" s="1"/>
  <c r="L453" i="1" s="1"/>
  <c r="J454" i="1"/>
  <c r="K454" i="1" s="1"/>
  <c r="L454" i="1" s="1"/>
  <c r="J455" i="1"/>
  <c r="K455" i="1" s="1"/>
  <c r="L455" i="1" s="1"/>
  <c r="J456" i="1"/>
  <c r="K456" i="1" s="1"/>
  <c r="L456" i="1" s="1"/>
  <c r="J457" i="1"/>
  <c r="K457" i="1" s="1"/>
  <c r="L457" i="1" s="1"/>
  <c r="B8" i="4"/>
  <c r="B9" i="4"/>
  <c r="F459" i="1"/>
  <c r="J459" i="1" l="1"/>
  <c r="K459" i="1"/>
  <c r="L459" i="1" l="1"/>
  <c r="B7" i="4" s="1"/>
  <c r="B10" i="4" s="1"/>
</calcChain>
</file>

<file path=xl/sharedStrings.xml><?xml version="1.0" encoding="utf-8"?>
<sst xmlns="http://schemas.openxmlformats.org/spreadsheetml/2006/main" count="2752" uniqueCount="485">
  <si>
    <t>Gebruiker</t>
  </si>
  <si>
    <t>Gebouw</t>
  </si>
  <si>
    <t>Etage</t>
  </si>
  <si>
    <t xml:space="preserve">R. nr. </t>
  </si>
  <si>
    <t>Ruimte omschrijving</t>
  </si>
  <si>
    <t>Opp. M2 i.o.</t>
  </si>
  <si>
    <t>Opp. M2 n.i.o.</t>
  </si>
  <si>
    <t>Vloer afwerking</t>
  </si>
  <si>
    <t xml:space="preserve"> Freq./jr.: ma-vr</t>
  </si>
  <si>
    <t>Grafisch lyceum</t>
  </si>
  <si>
    <t>Stadhoudersplein</t>
  </si>
  <si>
    <t xml:space="preserve">kelder </t>
  </si>
  <si>
    <t>begane grond</t>
  </si>
  <si>
    <t>1ste etage</t>
  </si>
  <si>
    <t>B.47</t>
  </si>
  <si>
    <t>B.57</t>
  </si>
  <si>
    <t>B.56</t>
  </si>
  <si>
    <t>B.55</t>
  </si>
  <si>
    <t>B.05</t>
  </si>
  <si>
    <t>B.04</t>
  </si>
  <si>
    <t>B.03</t>
  </si>
  <si>
    <t>Gym</t>
  </si>
  <si>
    <t xml:space="preserve">Gym </t>
  </si>
  <si>
    <t>V.17</t>
  </si>
  <si>
    <t>V.16</t>
  </si>
  <si>
    <t>V.63</t>
  </si>
  <si>
    <t>V.15</t>
  </si>
  <si>
    <t>V.62</t>
  </si>
  <si>
    <t>V.14</t>
  </si>
  <si>
    <t>V.61</t>
  </si>
  <si>
    <t>V.13</t>
  </si>
  <si>
    <t>V.12</t>
  </si>
  <si>
    <t>V.11</t>
  </si>
  <si>
    <t>V.10</t>
  </si>
  <si>
    <t>V.9</t>
  </si>
  <si>
    <t>V.19</t>
  </si>
  <si>
    <t>V.18</t>
  </si>
  <si>
    <t>Kantoor</t>
  </si>
  <si>
    <t>Trap</t>
  </si>
  <si>
    <t>Kantine</t>
  </si>
  <si>
    <t>Opslag</t>
  </si>
  <si>
    <t>Kleedruimte</t>
  </si>
  <si>
    <t xml:space="preserve">pvc </t>
  </si>
  <si>
    <t>epoxy</t>
  </si>
  <si>
    <t>tegels</t>
  </si>
  <si>
    <t>inloopmat</t>
  </si>
  <si>
    <t>lino</t>
  </si>
  <si>
    <t>steen</t>
  </si>
  <si>
    <t>pvc</t>
  </si>
  <si>
    <t>descol</t>
  </si>
  <si>
    <t xml:space="preserve">lino </t>
  </si>
  <si>
    <t>2e etage</t>
  </si>
  <si>
    <t>3e etage</t>
  </si>
  <si>
    <t>Verkeersruimte</t>
  </si>
  <si>
    <t>K0.01</t>
  </si>
  <si>
    <t>0.01</t>
  </si>
  <si>
    <t>0.02</t>
  </si>
  <si>
    <t>0.03</t>
  </si>
  <si>
    <t>0.04</t>
  </si>
  <si>
    <t>0.05</t>
  </si>
  <si>
    <t>0.06</t>
  </si>
  <si>
    <t>0.09</t>
  </si>
  <si>
    <t>1.01</t>
  </si>
  <si>
    <t>1.02</t>
  </si>
  <si>
    <t>1.03</t>
  </si>
  <si>
    <t>1.04</t>
  </si>
  <si>
    <t>1.05</t>
  </si>
  <si>
    <t>1.06</t>
  </si>
  <si>
    <t>1.07</t>
  </si>
  <si>
    <t>1.09</t>
  </si>
  <si>
    <t>1.12</t>
  </si>
  <si>
    <t>1.13</t>
  </si>
  <si>
    <t>2.01</t>
  </si>
  <si>
    <t>2.02</t>
  </si>
  <si>
    <t>2.03</t>
  </si>
  <si>
    <t>2.04</t>
  </si>
  <si>
    <t>2.06</t>
  </si>
  <si>
    <t>2.07</t>
  </si>
  <si>
    <t>2.08</t>
  </si>
  <si>
    <t>2.09</t>
  </si>
  <si>
    <t>2.10</t>
  </si>
  <si>
    <t>2.12</t>
  </si>
  <si>
    <t>2.13</t>
  </si>
  <si>
    <t>3.01</t>
  </si>
  <si>
    <t>3.02</t>
  </si>
  <si>
    <t>3.03</t>
  </si>
  <si>
    <t>3.04</t>
  </si>
  <si>
    <t>3.06</t>
  </si>
  <si>
    <t>3.09</t>
  </si>
  <si>
    <t>0.10</t>
  </si>
  <si>
    <t>3.10</t>
  </si>
  <si>
    <t>Onderwijsruimte</t>
  </si>
  <si>
    <t xml:space="preserve">begane grond </t>
  </si>
  <si>
    <t>tussenverdieping</t>
  </si>
  <si>
    <t>G23</t>
  </si>
  <si>
    <t xml:space="preserve">2e etage </t>
  </si>
  <si>
    <t xml:space="preserve">4e etage </t>
  </si>
  <si>
    <t xml:space="preserve">5e etage </t>
  </si>
  <si>
    <t xml:space="preserve">7e etage </t>
  </si>
  <si>
    <t xml:space="preserve">8e etage </t>
  </si>
  <si>
    <t>B33</t>
  </si>
  <si>
    <t>B34</t>
  </si>
  <si>
    <t>6e etage</t>
  </si>
  <si>
    <t>7e etage</t>
  </si>
  <si>
    <t>Keuken, koffiecorner</t>
  </si>
  <si>
    <t xml:space="preserve">Toilet, douche </t>
  </si>
  <si>
    <t>Entrée, gang, hal, lift, wachtruimte, garderobe, gemeenschappelijke ruimte</t>
  </si>
  <si>
    <t>Restaurant, kantine, eetruimte</t>
  </si>
  <si>
    <t>Kantoor, receptie</t>
  </si>
  <si>
    <t>Opslag, techniek</t>
  </si>
  <si>
    <t>Repro, postkamer</t>
  </si>
  <si>
    <t xml:space="preserve">Sportzaal </t>
  </si>
  <si>
    <t>Trappen</t>
  </si>
  <si>
    <t>Vergaderruimte / bijeenkomstruimte</t>
  </si>
  <si>
    <t>Pauze- koffiekamer, pantry</t>
  </si>
  <si>
    <t xml:space="preserve">Afvalbakken </t>
  </si>
  <si>
    <t>Legen en voorzien van schone zak</t>
  </si>
  <si>
    <t>Bureaus / tafels</t>
  </si>
  <si>
    <t xml:space="preserve">Blad stof- en vlekvrij </t>
  </si>
  <si>
    <t>Kasten hoog en laag</t>
  </si>
  <si>
    <t xml:space="preserve">Buitenzijde stof- en vlekvrij, bovenzijde licht stof toegestaan </t>
  </si>
  <si>
    <t>Keukenblok</t>
  </si>
  <si>
    <t xml:space="preserve">Horizontaal en verticaal. Vlakken vlekvrij </t>
  </si>
  <si>
    <t xml:space="preserve">Stoelen, banken en krukken </t>
  </si>
  <si>
    <t xml:space="preserve">Stof- en vlekvrij </t>
  </si>
  <si>
    <t>Deuren / deurglas</t>
  </si>
  <si>
    <t>Vloeren</t>
  </si>
  <si>
    <t xml:space="preserve">Radiatoren / convectoren </t>
  </si>
  <si>
    <t xml:space="preserve">Bovenzijde stofvrij </t>
  </si>
  <si>
    <t>Planken</t>
  </si>
  <si>
    <t xml:space="preserve">Boven, - en zijkanten, vlekvrij </t>
  </si>
  <si>
    <t>Bureaulampen / telefoons</t>
  </si>
  <si>
    <t xml:space="preserve">Stofvrij </t>
  </si>
  <si>
    <t xml:space="preserve">Kasten hoog en laag </t>
  </si>
  <si>
    <t xml:space="preserve">Buitenzijde geheel stof- en vlekvrij </t>
  </si>
  <si>
    <t xml:space="preserve">Vochtig afgenomen </t>
  </si>
  <si>
    <t>Lampen</t>
  </si>
  <si>
    <t>Lichtschakelaars</t>
  </si>
  <si>
    <t>Vlekvrij</t>
  </si>
  <si>
    <t xml:space="preserve">Geheel stof- en vlekvrij </t>
  </si>
  <si>
    <t>Plafonds / roosters</t>
  </si>
  <si>
    <t xml:space="preserve">Vrij van spinrag </t>
  </si>
  <si>
    <t>Randen / richels / E-zuilen</t>
  </si>
  <si>
    <t xml:space="preserve">Stofvrij &lt; 2.00 meter </t>
  </si>
  <si>
    <t xml:space="preserve">Vensterbanken </t>
  </si>
  <si>
    <t>Geheel reinigen</t>
  </si>
  <si>
    <t>Geheel vochtig afnemen</t>
  </si>
  <si>
    <t xml:space="preserve">Vochtig afnemen poten / onderstel </t>
  </si>
  <si>
    <t xml:space="preserve">Kasten hoog </t>
  </si>
  <si>
    <t xml:space="preserve">Vochtig afnemen bovenzijde </t>
  </si>
  <si>
    <t xml:space="preserve">Stofzuigen bekleding </t>
  </si>
  <si>
    <t xml:space="preserve">Vochtig afnemen &gt; 2.00 meter </t>
  </si>
  <si>
    <t xml:space="preserve">Nat reinigen </t>
  </si>
  <si>
    <t>Roosters</t>
  </si>
  <si>
    <t>Vochtig afnemen</t>
  </si>
  <si>
    <t>Lino</t>
  </si>
  <si>
    <t>Sprayen</t>
  </si>
  <si>
    <t>Strippen en conserveren, inclusief in- en uitruimen van ruimten</t>
  </si>
  <si>
    <t xml:space="preserve">Wanden - afneembaar </t>
  </si>
  <si>
    <t xml:space="preserve">Vlekvrij </t>
  </si>
  <si>
    <t>Brandblussers</t>
  </si>
  <si>
    <t xml:space="preserve">Radiatoren </t>
  </si>
  <si>
    <t xml:space="preserve">Geheel stofvrij </t>
  </si>
  <si>
    <t xml:space="preserve">Vlekvrij gemaakt </t>
  </si>
  <si>
    <t xml:space="preserve">Toiletartikelhouders </t>
  </si>
  <si>
    <t xml:space="preserve">Vlekvrij en bijgevuld </t>
  </si>
  <si>
    <t xml:space="preserve">Spiegels </t>
  </si>
  <si>
    <t xml:space="preserve">Smet- en vlekvrij </t>
  </si>
  <si>
    <t xml:space="preserve">Wanden </t>
  </si>
  <si>
    <t>Banken</t>
  </si>
  <si>
    <t>Wasbakken / bad</t>
  </si>
  <si>
    <t xml:space="preserve">In- en uitwendig vlekvrij </t>
  </si>
  <si>
    <t xml:space="preserve">Doorspoelinstallatie </t>
  </si>
  <si>
    <t xml:space="preserve">Handgrepen </t>
  </si>
  <si>
    <t xml:space="preserve">Toiletpotten / urinoirs </t>
  </si>
  <si>
    <t>Geheel gezeemd</t>
  </si>
  <si>
    <t>In- en uitwendig vlekvrij, ontkalkt</t>
  </si>
  <si>
    <t xml:space="preserve">Bedieningspaneel </t>
  </si>
  <si>
    <t xml:space="preserve">Uitwendig vlekvrij </t>
  </si>
  <si>
    <t xml:space="preserve">Liftdeuren </t>
  </si>
  <si>
    <t xml:space="preserve">Geheel vlekvrij </t>
  </si>
  <si>
    <t>Liftwanden</t>
  </si>
  <si>
    <t>Harde vloeren</t>
  </si>
  <si>
    <t>Zachte vloeren</t>
  </si>
  <si>
    <t>Keukenvloer (rondom keukenblok)</t>
  </si>
  <si>
    <t>Vochtig gereinigd</t>
  </si>
  <si>
    <t>Kledinghaken</t>
  </si>
  <si>
    <t>Stofvrij</t>
  </si>
  <si>
    <t>Harde vloer</t>
  </si>
  <si>
    <t>Schrobben</t>
  </si>
  <si>
    <t>Traptreden / vloer</t>
  </si>
  <si>
    <t>Leuningen en balustrade hekken</t>
  </si>
  <si>
    <t>Tafels, bijzet tafels</t>
  </si>
  <si>
    <t>Vloer (rondom keukenblok of koffieautomaat)</t>
  </si>
  <si>
    <t>Wanden</t>
  </si>
  <si>
    <t>Doucheinstallatie</t>
  </si>
  <si>
    <t xml:space="preserve">Lampen en andere inventaris </t>
  </si>
  <si>
    <t>Plafonds</t>
  </si>
  <si>
    <t>Stof en spinragvrij</t>
  </si>
  <si>
    <t>Roltrap</t>
  </si>
  <si>
    <t>vrij van losliggend vuil</t>
  </si>
  <si>
    <t>Grafisch Lyceum Rotterdam</t>
  </si>
  <si>
    <t>aanbesteding schoonmaak</t>
  </si>
  <si>
    <t>ruimtestaat</t>
  </si>
  <si>
    <t>werkprogramma</t>
  </si>
  <si>
    <t>invulblad</t>
  </si>
  <si>
    <t>resultaat</t>
  </si>
  <si>
    <t>schoonmaakonderhoud per jaar exclusief BTW</t>
  </si>
  <si>
    <t>totaal per jaar</t>
  </si>
  <si>
    <t>sanitair</t>
  </si>
  <si>
    <t>zie overzicht</t>
  </si>
  <si>
    <t>koffieruimte</t>
  </si>
  <si>
    <t>kantoor</t>
  </si>
  <si>
    <t>trap</t>
  </si>
  <si>
    <t>keuken</t>
  </si>
  <si>
    <t>kantine</t>
  </si>
  <si>
    <t>repro</t>
  </si>
  <si>
    <t>vergaderruimte</t>
  </si>
  <si>
    <t>sportzaal</t>
  </si>
  <si>
    <t>opslag</t>
  </si>
  <si>
    <t>onderwijsruimte</t>
  </si>
  <si>
    <t>verkeersruimte</t>
  </si>
  <si>
    <t>kleedruimte</t>
  </si>
  <si>
    <t>programma</t>
  </si>
  <si>
    <t>kosten/jaar</t>
  </si>
  <si>
    <t>tarief schoonmaak</t>
  </si>
  <si>
    <t>tarief servicemedewerker</t>
  </si>
  <si>
    <t xml:space="preserve"> </t>
  </si>
  <si>
    <t>regie uurtarief</t>
  </si>
  <si>
    <t>directe omgeving ingang (10 strekkende meter rondom ingang)</t>
  </si>
  <si>
    <t>inzet schoonmaak 8 vakantieweken 2 uur per dag</t>
  </si>
  <si>
    <t>inzet servicemedewerker 210 dagen per jaar 7 uur per dag exclusief BTW</t>
  </si>
  <si>
    <t>norm (uren/m2/jaar)</t>
  </si>
  <si>
    <t xml:space="preserve">norm </t>
  </si>
  <si>
    <t>uren/ jaar</t>
  </si>
  <si>
    <t>C  Gebouw (HBW 258)</t>
  </si>
  <si>
    <t>A Gebouw  (G1)</t>
  </si>
  <si>
    <t>B Gebouw (G2)</t>
  </si>
  <si>
    <t>AK.120</t>
  </si>
  <si>
    <t>AB.100</t>
  </si>
  <si>
    <t>Ab.110</t>
  </si>
  <si>
    <t>AT.400a</t>
  </si>
  <si>
    <t>Vergaderruimte</t>
  </si>
  <si>
    <t>AT.400b</t>
  </si>
  <si>
    <t>AT.110</t>
  </si>
  <si>
    <t>AT.120</t>
  </si>
  <si>
    <t>130.a b</t>
  </si>
  <si>
    <t>AT.140</t>
  </si>
  <si>
    <t>AT.150</t>
  </si>
  <si>
    <t>AT.160</t>
  </si>
  <si>
    <t>AT.170</t>
  </si>
  <si>
    <t>AT.180</t>
  </si>
  <si>
    <t>AT.190</t>
  </si>
  <si>
    <t>AT.200</t>
  </si>
  <si>
    <t>AT.210</t>
  </si>
  <si>
    <t>AT.101</t>
  </si>
  <si>
    <t>AT.211</t>
  </si>
  <si>
    <t>AT.191</t>
  </si>
  <si>
    <t>AT.192</t>
  </si>
  <si>
    <t>A1.109a b</t>
  </si>
  <si>
    <t>A!.100 a b</t>
  </si>
  <si>
    <t>A1.120</t>
  </si>
  <si>
    <t>A1.130</t>
  </si>
  <si>
    <t>A1.140</t>
  </si>
  <si>
    <t>A1.150</t>
  </si>
  <si>
    <t>A1.151</t>
  </si>
  <si>
    <t xml:space="preserve">A1.160 </t>
  </si>
  <si>
    <t>A1.170 abc</t>
  </si>
  <si>
    <t>A1.180</t>
  </si>
  <si>
    <t>A1.190ab</t>
  </si>
  <si>
    <t>A1.240</t>
  </si>
  <si>
    <t>A1.250</t>
  </si>
  <si>
    <t>A1.260</t>
  </si>
  <si>
    <t>A1.270</t>
  </si>
  <si>
    <t>A1.280</t>
  </si>
  <si>
    <t>A1.290</t>
  </si>
  <si>
    <t>A1.241</t>
  </si>
  <si>
    <t>Sanitair</t>
  </si>
  <si>
    <t>A1.251</t>
  </si>
  <si>
    <t>A2.200</t>
  </si>
  <si>
    <t>A2.120</t>
  </si>
  <si>
    <t>A2.100</t>
  </si>
  <si>
    <t>A4.100</t>
  </si>
  <si>
    <t>A2.210</t>
  </si>
  <si>
    <t xml:space="preserve">A1.230 </t>
  </si>
  <si>
    <t>A2.170</t>
  </si>
  <si>
    <t>A2.160</t>
  </si>
  <si>
    <t>A2.140a b</t>
  </si>
  <si>
    <t>A2.150</t>
  </si>
  <si>
    <t>A2.190</t>
  </si>
  <si>
    <t>A2.111</t>
  </si>
  <si>
    <t>A2.201</t>
  </si>
  <si>
    <t>A2.181</t>
  </si>
  <si>
    <t>A2.182</t>
  </si>
  <si>
    <t>A2.101</t>
  </si>
  <si>
    <t>A2.131</t>
  </si>
  <si>
    <t>A3.100</t>
  </si>
  <si>
    <t>A3.120</t>
  </si>
  <si>
    <t>A3.130</t>
  </si>
  <si>
    <t>A3.140</t>
  </si>
  <si>
    <t>A3.160</t>
  </si>
  <si>
    <t>A3.170</t>
  </si>
  <si>
    <t>A3.180</t>
  </si>
  <si>
    <t>A3.161</t>
  </si>
  <si>
    <t>A3.101</t>
  </si>
  <si>
    <t>A3.190</t>
  </si>
  <si>
    <t>A3.200</t>
  </si>
  <si>
    <t>A3.210</t>
  </si>
  <si>
    <t>A3.220</t>
  </si>
  <si>
    <t>A3.230</t>
  </si>
  <si>
    <t>A3.111</t>
  </si>
  <si>
    <t>A3.211</t>
  </si>
  <si>
    <t>A3.201</t>
  </si>
  <si>
    <t>A3.202</t>
  </si>
  <si>
    <t>A4.110</t>
  </si>
  <si>
    <t>A4.120</t>
  </si>
  <si>
    <t>A4.1230</t>
  </si>
  <si>
    <t>A4.140</t>
  </si>
  <si>
    <t>A4.150</t>
  </si>
  <si>
    <t>A4,160</t>
  </si>
  <si>
    <t>A4.170</t>
  </si>
  <si>
    <t>A4.180</t>
  </si>
  <si>
    <t>A4.190</t>
  </si>
  <si>
    <t>A4.210</t>
  </si>
  <si>
    <t>A4.142</t>
  </si>
  <si>
    <t>A4.211</t>
  </si>
  <si>
    <t>A4.181</t>
  </si>
  <si>
    <t>A4.182</t>
  </si>
  <si>
    <t>A4.131</t>
  </si>
  <si>
    <t>A4.191</t>
  </si>
  <si>
    <t>A5.100</t>
  </si>
  <si>
    <t>A5.110</t>
  </si>
  <si>
    <t>A5.118</t>
  </si>
  <si>
    <t>A5.120</t>
  </si>
  <si>
    <t>A5.130</t>
  </si>
  <si>
    <t>A5.140</t>
  </si>
  <si>
    <t>A5.150</t>
  </si>
  <si>
    <t>A5.160</t>
  </si>
  <si>
    <t>A5.170</t>
  </si>
  <si>
    <t>A5.180</t>
  </si>
  <si>
    <t>A5.200b</t>
  </si>
  <si>
    <t>A5.200</t>
  </si>
  <si>
    <t>A5.210</t>
  </si>
  <si>
    <t>A5.220</t>
  </si>
  <si>
    <t>A5.230</t>
  </si>
  <si>
    <t>A5.240</t>
  </si>
  <si>
    <t>A5.250</t>
  </si>
  <si>
    <t>A5.260</t>
  </si>
  <si>
    <t>A5.270</t>
  </si>
  <si>
    <t>A5.280</t>
  </si>
  <si>
    <t>A5.271</t>
  </si>
  <si>
    <t>A5.191</t>
  </si>
  <si>
    <t>A5.211</t>
  </si>
  <si>
    <t>A5.212</t>
  </si>
  <si>
    <t>A5.141</t>
  </si>
  <si>
    <t>A5.251</t>
  </si>
  <si>
    <t>BB600j</t>
  </si>
  <si>
    <t>BB600k</t>
  </si>
  <si>
    <t>BB600i</t>
  </si>
  <si>
    <t>Bk.520</t>
  </si>
  <si>
    <t>Bk.510</t>
  </si>
  <si>
    <t>BK.500</t>
  </si>
  <si>
    <t>BK451 a 471</t>
  </si>
  <si>
    <t>BK.450</t>
  </si>
  <si>
    <t>BB600f g h i</t>
  </si>
  <si>
    <t>BB.600e</t>
  </si>
  <si>
    <t>BB.430</t>
  </si>
  <si>
    <t>BB.431</t>
  </si>
  <si>
    <t>BB.400</t>
  </si>
  <si>
    <t>BB.410</t>
  </si>
  <si>
    <t>BB.420</t>
  </si>
  <si>
    <t>BB.510</t>
  </si>
  <si>
    <t>BB.511</t>
  </si>
  <si>
    <t>BB.530</t>
  </si>
  <si>
    <t>BB.531a b c</t>
  </si>
  <si>
    <t>BB.551</t>
  </si>
  <si>
    <t>BB.553</t>
  </si>
  <si>
    <t>BB557</t>
  </si>
  <si>
    <t>BB.555</t>
  </si>
  <si>
    <t>BB.558</t>
  </si>
  <si>
    <t>BB.561</t>
  </si>
  <si>
    <t>BB.571</t>
  </si>
  <si>
    <t>BT.400</t>
  </si>
  <si>
    <t>BT.410a</t>
  </si>
  <si>
    <t>BT.402</t>
  </si>
  <si>
    <t>BT.403</t>
  </si>
  <si>
    <t>BT.405</t>
  </si>
  <si>
    <t>BT.406</t>
  </si>
  <si>
    <t>B1. 400a b d</t>
  </si>
  <si>
    <t>B1.410</t>
  </si>
  <si>
    <t>B1.420</t>
  </si>
  <si>
    <t>B1.430</t>
  </si>
  <si>
    <t>B1.440</t>
  </si>
  <si>
    <t>B1.411</t>
  </si>
  <si>
    <t>B1.412</t>
  </si>
  <si>
    <t>B2.400</t>
  </si>
  <si>
    <t>B2.401b</t>
  </si>
  <si>
    <t>B2.401a</t>
  </si>
  <si>
    <t>B2.410</t>
  </si>
  <si>
    <t>B1.431</t>
  </si>
  <si>
    <t>B2.431</t>
  </si>
  <si>
    <t>B2.420</t>
  </si>
  <si>
    <t>B2.430</t>
  </si>
  <si>
    <t>B2.440</t>
  </si>
  <si>
    <t>B2.412</t>
  </si>
  <si>
    <t>VerKeersruimte</t>
  </si>
  <si>
    <t>B2.441 442</t>
  </si>
  <si>
    <t>B3.400</t>
  </si>
  <si>
    <t>B3.401</t>
  </si>
  <si>
    <t>B3.410</t>
  </si>
  <si>
    <t>B3.430</t>
  </si>
  <si>
    <t>B3.431</t>
  </si>
  <si>
    <t>B3.440</t>
  </si>
  <si>
    <t>B3.441</t>
  </si>
  <si>
    <t>B3.450</t>
  </si>
  <si>
    <t>B3.460</t>
  </si>
  <si>
    <t>B3.461</t>
  </si>
  <si>
    <t>B3.470</t>
  </si>
  <si>
    <t>B3.480</t>
  </si>
  <si>
    <t>4e etage</t>
  </si>
  <si>
    <t>B3.402</t>
  </si>
  <si>
    <t>B4.400</t>
  </si>
  <si>
    <t>B4.401</t>
  </si>
  <si>
    <t>B4.402</t>
  </si>
  <si>
    <t>B4.410</t>
  </si>
  <si>
    <t>B4.421</t>
  </si>
  <si>
    <t>B4.420</t>
  </si>
  <si>
    <t>B4.430</t>
  </si>
  <si>
    <t>B4.331</t>
  </si>
  <si>
    <t>B4.440</t>
  </si>
  <si>
    <t>B4.4460</t>
  </si>
  <si>
    <t>B4.4470</t>
  </si>
  <si>
    <t>B4.450</t>
  </si>
  <si>
    <t>B4,451</t>
  </si>
  <si>
    <t>B5.400</t>
  </si>
  <si>
    <t>B5.401</t>
  </si>
  <si>
    <t>B5.402 a b</t>
  </si>
  <si>
    <t>B5.410</t>
  </si>
  <si>
    <t>B5.411</t>
  </si>
  <si>
    <t>B5.420</t>
  </si>
  <si>
    <t>B5.430</t>
  </si>
  <si>
    <t>B5.440</t>
  </si>
  <si>
    <t>B5.441</t>
  </si>
  <si>
    <t>B5.450</t>
  </si>
  <si>
    <t>B5.460</t>
  </si>
  <si>
    <t>B6.400</t>
  </si>
  <si>
    <t>B6.410</t>
  </si>
  <si>
    <t>B6.420</t>
  </si>
  <si>
    <t>B6.421</t>
  </si>
  <si>
    <t>B6.430</t>
  </si>
  <si>
    <t>B6.440</t>
  </si>
  <si>
    <t>B6.402</t>
  </si>
  <si>
    <t>B6.442a b</t>
  </si>
  <si>
    <t>B6.4450</t>
  </si>
  <si>
    <t>B6.460</t>
  </si>
  <si>
    <t>B7.400</t>
  </si>
  <si>
    <t>B7.420</t>
  </si>
  <si>
    <t>B7.430</t>
  </si>
  <si>
    <t>B7.431</t>
  </si>
  <si>
    <t>B7.450</t>
  </si>
  <si>
    <t>B7.460</t>
  </si>
  <si>
    <t>B7.470</t>
  </si>
  <si>
    <t>B7.480</t>
  </si>
  <si>
    <t>B7.481</t>
  </si>
  <si>
    <t>B7.490a  b</t>
  </si>
  <si>
    <t>B7.501 502</t>
  </si>
  <si>
    <t>B8.400</t>
  </si>
  <si>
    <t>B8.401</t>
  </si>
  <si>
    <t>B8.420</t>
  </si>
  <si>
    <t>B8.430</t>
  </si>
  <si>
    <t>B8.440</t>
  </si>
  <si>
    <t>B8.450</t>
  </si>
  <si>
    <t>B8.460</t>
  </si>
  <si>
    <t>B8.491</t>
  </si>
  <si>
    <t>B8.531</t>
  </si>
  <si>
    <t xml:space="preserve">6 stuks Liften </t>
  </si>
  <si>
    <t xml:space="preserve">BB.550 e-sports </t>
  </si>
  <si>
    <t xml:space="preserve">BB.5560 e-sports </t>
  </si>
  <si>
    <t>PVC tegels</t>
  </si>
  <si>
    <t>Gietvloer</t>
  </si>
  <si>
    <t>Linoleum</t>
  </si>
  <si>
    <t xml:space="preserve">Gelakt multiplex </t>
  </si>
  <si>
    <t>vloerkleed</t>
  </si>
  <si>
    <t>Rubber</t>
  </si>
  <si>
    <t>Vloerkleedtegels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</si>
</sst>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textRotation="90"/>
    </xf>
    <xf numFmtId="14" fontId="0" fillId="0" borderId="0" xfId="0" applyNumberFormat="1" applyAlignment="1">
      <alignment horizontal="left"/>
    </xf>
    <xf numFmtId="0" fontId="0" fillId="0" borderId="1" xfId="0" applyBorder="1"/>
    <xf numFmtId="2" fontId="0" fillId="0" borderId="1" xfId="0" applyNumberFormat="1" applyBorder="1"/>
    <xf numFmtId="0" fontId="0" fillId="2" borderId="1" xfId="0" applyFill="1" applyBorder="1"/>
    <xf numFmtId="0" fontId="2" fillId="0" borderId="0" xfId="0" applyFont="1"/>
    <xf numFmtId="0" fontId="0" fillId="3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62"/>
  <sheetViews>
    <sheetView workbookViewId="0">
      <selection activeCell="A4" sqref="A4"/>
    </sheetView>
  </sheetViews>
  <sheetFormatPr defaultRowHeight="14.4" x14ac:dyDescent="0.3"/>
  <cols>
    <col min="1" max="1" width="17.6640625" customWidth="1"/>
    <col min="2" max="2" width="21.44140625" customWidth="1"/>
    <col min="3" max="3" width="16.5546875" customWidth="1"/>
    <col min="4" max="4" width="15.33203125" customWidth="1"/>
    <col min="5" max="5" width="23.6640625" customWidth="1"/>
    <col min="6" max="6" width="11.6640625" customWidth="1"/>
    <col min="7" max="7" width="14" customWidth="1"/>
    <col min="8" max="8" width="15.44140625" customWidth="1"/>
    <col min="9" max="9" width="16.33203125" customWidth="1"/>
    <col min="10" max="10" width="11.109375" style="7" customWidth="1"/>
    <col min="11" max="11" width="10.6640625" style="7" customWidth="1"/>
    <col min="12" max="12" width="12.6640625" style="7" customWidth="1"/>
  </cols>
  <sheetData>
    <row r="1" spans="1:13" x14ac:dyDescent="0.3">
      <c r="A1" t="s">
        <v>201</v>
      </c>
    </row>
    <row r="2" spans="1:13" x14ac:dyDescent="0.3">
      <c r="A2" t="s">
        <v>202</v>
      </c>
      <c r="J2"/>
      <c r="K2"/>
      <c r="L2"/>
    </row>
    <row r="3" spans="1:13" x14ac:dyDescent="0.3">
      <c r="A3" t="s">
        <v>203</v>
      </c>
      <c r="J3"/>
      <c r="K3"/>
      <c r="L3"/>
    </row>
    <row r="4" spans="1:13" x14ac:dyDescent="0.3">
      <c r="A4" s="2">
        <v>45202</v>
      </c>
      <c r="J4"/>
      <c r="K4"/>
      <c r="L4"/>
    </row>
    <row r="5" spans="1:13" x14ac:dyDescent="0.3">
      <c r="J5"/>
      <c r="K5"/>
      <c r="L5"/>
    </row>
    <row r="6" spans="1:13" x14ac:dyDescent="0.3">
      <c r="A6" s="6" t="s">
        <v>0</v>
      </c>
      <c r="B6" s="6" t="s">
        <v>1</v>
      </c>
      <c r="C6" s="6" t="s">
        <v>2</v>
      </c>
      <c r="D6" s="6" t="s">
        <v>3</v>
      </c>
      <c r="E6" s="6" t="s">
        <v>4</v>
      </c>
      <c r="F6" s="6" t="s">
        <v>5</v>
      </c>
      <c r="G6" s="6" t="s">
        <v>6</v>
      </c>
      <c r="H6" s="6" t="s">
        <v>7</v>
      </c>
      <c r="I6" s="6" t="s">
        <v>8</v>
      </c>
      <c r="J6" s="6" t="s">
        <v>233</v>
      </c>
      <c r="K6" s="6" t="s">
        <v>234</v>
      </c>
      <c r="L6" s="6" t="s">
        <v>224</v>
      </c>
      <c r="M6" s="6"/>
    </row>
    <row r="7" spans="1:13" x14ac:dyDescent="0.3">
      <c r="J7"/>
      <c r="K7"/>
      <c r="L7"/>
    </row>
    <row r="8" spans="1:13" x14ac:dyDescent="0.3">
      <c r="A8" t="s">
        <v>9</v>
      </c>
      <c r="B8" t="s">
        <v>10</v>
      </c>
      <c r="C8" t="s">
        <v>11</v>
      </c>
      <c r="E8" t="s">
        <v>38</v>
      </c>
      <c r="F8">
        <v>30</v>
      </c>
      <c r="H8" t="s">
        <v>42</v>
      </c>
      <c r="I8">
        <v>210</v>
      </c>
      <c r="J8">
        <f>VLOOKUP(E8,invulblad!$A$8:$B$20,2,FALSE)</f>
        <v>0</v>
      </c>
      <c r="K8">
        <f t="shared" ref="K8:K71" si="0">J8*F8</f>
        <v>0</v>
      </c>
      <c r="L8">
        <f>K8*invulblad!$B$22</f>
        <v>0</v>
      </c>
    </row>
    <row r="9" spans="1:13" x14ac:dyDescent="0.3">
      <c r="A9" t="s">
        <v>9</v>
      </c>
      <c r="B9" t="s">
        <v>10</v>
      </c>
      <c r="C9" t="s">
        <v>11</v>
      </c>
      <c r="E9" t="s">
        <v>53</v>
      </c>
      <c r="F9">
        <v>3</v>
      </c>
      <c r="H9" t="s">
        <v>43</v>
      </c>
      <c r="I9">
        <v>210</v>
      </c>
      <c r="J9">
        <f>VLOOKUP(E9,invulblad!$A$8:$B$20,2,FALSE)</f>
        <v>0</v>
      </c>
      <c r="K9">
        <f t="shared" si="0"/>
        <v>0</v>
      </c>
      <c r="L9">
        <f>K9*invulblad!$B$22</f>
        <v>0</v>
      </c>
    </row>
    <row r="10" spans="1:13" x14ac:dyDescent="0.3">
      <c r="A10" t="s">
        <v>9</v>
      </c>
      <c r="B10" t="s">
        <v>10</v>
      </c>
      <c r="C10" t="s">
        <v>11</v>
      </c>
      <c r="E10" t="s">
        <v>91</v>
      </c>
      <c r="F10">
        <v>72.400000000000006</v>
      </c>
      <c r="H10" t="s">
        <v>43</v>
      </c>
      <c r="I10">
        <v>210</v>
      </c>
      <c r="J10">
        <f>VLOOKUP(E10,invulblad!$A$8:$B$20,2,FALSE)</f>
        <v>0</v>
      </c>
      <c r="K10">
        <f t="shared" si="0"/>
        <v>0</v>
      </c>
      <c r="L10">
        <f>K10*invulblad!$B$22</f>
        <v>0</v>
      </c>
    </row>
    <row r="11" spans="1:13" x14ac:dyDescent="0.3">
      <c r="A11" t="s">
        <v>9</v>
      </c>
      <c r="B11" t="s">
        <v>10</v>
      </c>
      <c r="C11" t="s">
        <v>11</v>
      </c>
      <c r="E11" t="s">
        <v>91</v>
      </c>
      <c r="F11">
        <v>71.900000000000006</v>
      </c>
      <c r="H11" t="s">
        <v>43</v>
      </c>
      <c r="I11">
        <v>210</v>
      </c>
      <c r="J11">
        <f>VLOOKUP(E11,invulblad!$A$8:$B$20,2,FALSE)</f>
        <v>0</v>
      </c>
      <c r="K11">
        <f t="shared" si="0"/>
        <v>0</v>
      </c>
      <c r="L11">
        <f>K11*invulblad!$B$22</f>
        <v>0</v>
      </c>
    </row>
    <row r="12" spans="1:13" x14ac:dyDescent="0.3">
      <c r="A12" t="s">
        <v>9</v>
      </c>
      <c r="B12" t="s">
        <v>10</v>
      </c>
      <c r="C12" t="s">
        <v>11</v>
      </c>
      <c r="E12" t="s">
        <v>37</v>
      </c>
      <c r="F12">
        <v>13.4</v>
      </c>
      <c r="H12" t="s">
        <v>43</v>
      </c>
      <c r="I12">
        <v>210</v>
      </c>
      <c r="J12">
        <f>VLOOKUP(E12,invulblad!$A$8:$B$20,2,FALSE)</f>
        <v>0</v>
      </c>
      <c r="K12">
        <f t="shared" si="0"/>
        <v>0</v>
      </c>
      <c r="L12">
        <f>K12*invulblad!$B$22</f>
        <v>0</v>
      </c>
    </row>
    <row r="13" spans="1:13" x14ac:dyDescent="0.3">
      <c r="A13" t="s">
        <v>9</v>
      </c>
      <c r="B13" t="s">
        <v>10</v>
      </c>
      <c r="C13" t="s">
        <v>11</v>
      </c>
      <c r="E13" t="s">
        <v>211</v>
      </c>
      <c r="F13">
        <v>69.2</v>
      </c>
      <c r="H13" t="s">
        <v>43</v>
      </c>
      <c r="I13">
        <v>210</v>
      </c>
      <c r="J13">
        <f>VLOOKUP(E13,invulblad!$A$8:$B$20,2,FALSE)</f>
        <v>0</v>
      </c>
      <c r="K13">
        <f t="shared" si="0"/>
        <v>0</v>
      </c>
      <c r="L13">
        <f>K13*invulblad!$B$22</f>
        <v>0</v>
      </c>
    </row>
    <row r="14" spans="1:13" x14ac:dyDescent="0.3">
      <c r="A14" t="s">
        <v>9</v>
      </c>
      <c r="B14" t="s">
        <v>10</v>
      </c>
      <c r="C14" t="s">
        <v>11</v>
      </c>
      <c r="E14" t="s">
        <v>37</v>
      </c>
      <c r="F14">
        <v>14.1</v>
      </c>
      <c r="H14" t="s">
        <v>43</v>
      </c>
      <c r="I14">
        <v>210</v>
      </c>
      <c r="J14">
        <f>VLOOKUP(E14,invulblad!$A$8:$B$20,2,FALSE)</f>
        <v>0</v>
      </c>
      <c r="K14">
        <f t="shared" si="0"/>
        <v>0</v>
      </c>
      <c r="L14">
        <f>K14*invulblad!$B$22</f>
        <v>0</v>
      </c>
    </row>
    <row r="15" spans="1:13" x14ac:dyDescent="0.3">
      <c r="A15" t="s">
        <v>9</v>
      </c>
      <c r="B15" t="s">
        <v>10</v>
      </c>
      <c r="C15" t="s">
        <v>11</v>
      </c>
      <c r="E15" t="s">
        <v>38</v>
      </c>
      <c r="F15">
        <v>10</v>
      </c>
      <c r="H15" t="s">
        <v>42</v>
      </c>
      <c r="I15">
        <v>210</v>
      </c>
      <c r="J15">
        <f>VLOOKUP(E15,invulblad!$A$8:$B$20,2,FALSE)</f>
        <v>0</v>
      </c>
      <c r="K15">
        <f t="shared" si="0"/>
        <v>0</v>
      </c>
      <c r="L15">
        <f>K15*invulblad!$B$22</f>
        <v>0</v>
      </c>
    </row>
    <row r="16" spans="1:13" x14ac:dyDescent="0.3">
      <c r="A16" t="s">
        <v>9</v>
      </c>
      <c r="B16" t="s">
        <v>10</v>
      </c>
      <c r="C16" t="s">
        <v>12</v>
      </c>
      <c r="E16" t="s">
        <v>53</v>
      </c>
      <c r="F16">
        <v>33</v>
      </c>
      <c r="H16" t="s">
        <v>44</v>
      </c>
      <c r="I16">
        <v>210</v>
      </c>
      <c r="J16">
        <f>VLOOKUP(E16,invulblad!$A$8:$B$20,2,FALSE)</f>
        <v>0</v>
      </c>
      <c r="K16">
        <f t="shared" si="0"/>
        <v>0</v>
      </c>
      <c r="L16">
        <f>K16*invulblad!$B$22</f>
        <v>0</v>
      </c>
    </row>
    <row r="17" spans="1:12" x14ac:dyDescent="0.3">
      <c r="A17" t="s">
        <v>9</v>
      </c>
      <c r="B17" t="s">
        <v>10</v>
      </c>
      <c r="C17" t="s">
        <v>12</v>
      </c>
      <c r="E17" t="s">
        <v>53</v>
      </c>
      <c r="F17">
        <v>25</v>
      </c>
      <c r="H17" t="s">
        <v>45</v>
      </c>
      <c r="I17">
        <v>210</v>
      </c>
      <c r="J17">
        <f>VLOOKUP(E17,invulblad!$A$8:$B$20,2,FALSE)</f>
        <v>0</v>
      </c>
      <c r="K17">
        <f t="shared" si="0"/>
        <v>0</v>
      </c>
      <c r="L17">
        <f>K17*invulblad!$B$22</f>
        <v>0</v>
      </c>
    </row>
    <row r="18" spans="1:12" x14ac:dyDescent="0.3">
      <c r="A18" t="s">
        <v>9</v>
      </c>
      <c r="B18" t="s">
        <v>10</v>
      </c>
      <c r="C18" t="s">
        <v>12</v>
      </c>
      <c r="E18" t="s">
        <v>212</v>
      </c>
      <c r="F18">
        <v>21</v>
      </c>
      <c r="H18" t="s">
        <v>46</v>
      </c>
      <c r="I18">
        <v>210</v>
      </c>
      <c r="J18">
        <f>VLOOKUP(E18,invulblad!$A$8:$B$20,2,FALSE)</f>
        <v>0</v>
      </c>
      <c r="K18">
        <f t="shared" si="0"/>
        <v>0</v>
      </c>
      <c r="L18">
        <f>K18*invulblad!$B$22</f>
        <v>0</v>
      </c>
    </row>
    <row r="19" spans="1:12" x14ac:dyDescent="0.3">
      <c r="A19" t="s">
        <v>9</v>
      </c>
      <c r="B19" t="s">
        <v>10</v>
      </c>
      <c r="C19" t="s">
        <v>12</v>
      </c>
      <c r="E19" t="s">
        <v>53</v>
      </c>
      <c r="F19">
        <v>277</v>
      </c>
      <c r="H19" t="s">
        <v>44</v>
      </c>
      <c r="I19">
        <v>210</v>
      </c>
      <c r="J19">
        <f>VLOOKUP(E19,invulblad!$A$8:$B$20,2,FALSE)</f>
        <v>0</v>
      </c>
      <c r="K19">
        <f t="shared" si="0"/>
        <v>0</v>
      </c>
      <c r="L19">
        <f>K19*invulblad!$B$22</f>
        <v>0</v>
      </c>
    </row>
    <row r="20" spans="1:12" x14ac:dyDescent="0.3">
      <c r="A20" t="s">
        <v>9</v>
      </c>
      <c r="B20" t="s">
        <v>10</v>
      </c>
      <c r="C20" t="s">
        <v>12</v>
      </c>
      <c r="E20" t="s">
        <v>213</v>
      </c>
      <c r="F20">
        <v>18</v>
      </c>
      <c r="H20" t="s">
        <v>42</v>
      </c>
      <c r="I20">
        <v>210</v>
      </c>
      <c r="J20">
        <f>VLOOKUP(E20,invulblad!$A$8:$B$20,2,FALSE)</f>
        <v>0</v>
      </c>
      <c r="K20">
        <f t="shared" si="0"/>
        <v>0</v>
      </c>
      <c r="L20">
        <f>K20*invulblad!$B$22</f>
        <v>0</v>
      </c>
    </row>
    <row r="21" spans="1:12" x14ac:dyDescent="0.3">
      <c r="A21" t="s">
        <v>9</v>
      </c>
      <c r="B21" t="s">
        <v>10</v>
      </c>
      <c r="C21" t="s">
        <v>12</v>
      </c>
      <c r="E21" t="s">
        <v>39</v>
      </c>
      <c r="F21">
        <v>167</v>
      </c>
      <c r="H21" t="s">
        <v>47</v>
      </c>
      <c r="I21">
        <v>210</v>
      </c>
      <c r="J21">
        <f>VLOOKUP(E21,invulblad!$A$8:$B$20,2,FALSE)</f>
        <v>0</v>
      </c>
      <c r="K21">
        <f t="shared" si="0"/>
        <v>0</v>
      </c>
      <c r="L21">
        <f>K21*invulblad!$B$22</f>
        <v>0</v>
      </c>
    </row>
    <row r="22" spans="1:12" x14ac:dyDescent="0.3">
      <c r="A22" t="s">
        <v>9</v>
      </c>
      <c r="B22" t="s">
        <v>10</v>
      </c>
      <c r="C22" t="s">
        <v>12</v>
      </c>
      <c r="E22" t="s">
        <v>214</v>
      </c>
      <c r="G22">
        <v>10</v>
      </c>
      <c r="H22" t="s">
        <v>47</v>
      </c>
      <c r="J22">
        <f>VLOOKUP(E22,invulblad!$A$8:$B$20,2,FALSE)</f>
        <v>0</v>
      </c>
      <c r="K22">
        <f t="shared" si="0"/>
        <v>0</v>
      </c>
      <c r="L22">
        <f>K22*invulblad!$B$22</f>
        <v>0</v>
      </c>
    </row>
    <row r="23" spans="1:12" x14ac:dyDescent="0.3">
      <c r="A23" t="s">
        <v>9</v>
      </c>
      <c r="B23" t="s">
        <v>10</v>
      </c>
      <c r="C23" t="s">
        <v>12</v>
      </c>
      <c r="E23" t="s">
        <v>91</v>
      </c>
      <c r="F23">
        <v>235</v>
      </c>
      <c r="H23" t="s">
        <v>46</v>
      </c>
      <c r="I23">
        <v>210</v>
      </c>
      <c r="J23">
        <f>VLOOKUP(E23,invulblad!$A$8:$B$20,2,FALSE)</f>
        <v>0</v>
      </c>
      <c r="K23">
        <f t="shared" si="0"/>
        <v>0</v>
      </c>
      <c r="L23">
        <f>K23*invulblad!$B$22</f>
        <v>0</v>
      </c>
    </row>
    <row r="24" spans="1:12" x14ac:dyDescent="0.3">
      <c r="A24" t="s">
        <v>9</v>
      </c>
      <c r="B24" t="s">
        <v>10</v>
      </c>
      <c r="C24" t="s">
        <v>12</v>
      </c>
      <c r="E24" t="s">
        <v>209</v>
      </c>
      <c r="F24">
        <v>11</v>
      </c>
      <c r="H24" t="s">
        <v>47</v>
      </c>
      <c r="I24">
        <v>210</v>
      </c>
      <c r="J24">
        <f>VLOOKUP(E24,invulblad!$A$8:$B$20,2,FALSE)</f>
        <v>0</v>
      </c>
      <c r="K24">
        <f t="shared" si="0"/>
        <v>0</v>
      </c>
      <c r="L24">
        <f>K24*invulblad!$B$22</f>
        <v>0</v>
      </c>
    </row>
    <row r="25" spans="1:12" x14ac:dyDescent="0.3">
      <c r="A25" t="s">
        <v>9</v>
      </c>
      <c r="B25" t="s">
        <v>10</v>
      </c>
      <c r="C25" t="s">
        <v>12</v>
      </c>
      <c r="E25" t="s">
        <v>209</v>
      </c>
      <c r="F25">
        <v>10.5</v>
      </c>
      <c r="H25" t="s">
        <v>47</v>
      </c>
      <c r="I25">
        <v>210</v>
      </c>
      <c r="J25">
        <f>VLOOKUP(E25,invulblad!$A$8:$B$20,2,FALSE)</f>
        <v>0</v>
      </c>
      <c r="K25">
        <f t="shared" si="0"/>
        <v>0</v>
      </c>
      <c r="L25">
        <f>K25*invulblad!$B$22</f>
        <v>0</v>
      </c>
    </row>
    <row r="26" spans="1:12" x14ac:dyDescent="0.3">
      <c r="A26" t="s">
        <v>9</v>
      </c>
      <c r="B26" t="s">
        <v>10</v>
      </c>
      <c r="C26" t="s">
        <v>12</v>
      </c>
      <c r="E26" t="s">
        <v>40</v>
      </c>
      <c r="G26">
        <v>10</v>
      </c>
      <c r="H26" t="s">
        <v>47</v>
      </c>
      <c r="J26">
        <f>VLOOKUP(E26,invulblad!$A$8:$B$20,2,FALSE)</f>
        <v>0</v>
      </c>
      <c r="K26">
        <f t="shared" si="0"/>
        <v>0</v>
      </c>
      <c r="L26">
        <f>K26*invulblad!$B$22</f>
        <v>0</v>
      </c>
    </row>
    <row r="27" spans="1:12" x14ac:dyDescent="0.3">
      <c r="A27" t="s">
        <v>9</v>
      </c>
      <c r="B27" t="s">
        <v>10</v>
      </c>
      <c r="C27" t="s">
        <v>12</v>
      </c>
      <c r="E27" t="s">
        <v>53</v>
      </c>
      <c r="F27">
        <v>13</v>
      </c>
      <c r="H27" t="s">
        <v>45</v>
      </c>
      <c r="I27">
        <v>210</v>
      </c>
      <c r="J27">
        <f>VLOOKUP(E27,invulblad!$A$8:$B$20,2,FALSE)</f>
        <v>0</v>
      </c>
      <c r="K27">
        <f t="shared" si="0"/>
        <v>0</v>
      </c>
      <c r="L27">
        <f>K27*invulblad!$B$22</f>
        <v>0</v>
      </c>
    </row>
    <row r="28" spans="1:12" x14ac:dyDescent="0.3">
      <c r="A28" t="s">
        <v>9</v>
      </c>
      <c r="B28" t="s">
        <v>10</v>
      </c>
      <c r="C28" t="s">
        <v>12</v>
      </c>
      <c r="E28" t="s">
        <v>215</v>
      </c>
      <c r="F28">
        <v>42</v>
      </c>
      <c r="H28" t="s">
        <v>46</v>
      </c>
      <c r="I28">
        <v>210</v>
      </c>
      <c r="J28">
        <f>VLOOKUP(E28,invulblad!$A$8:$B$20,2,FALSE)</f>
        <v>0</v>
      </c>
      <c r="K28">
        <f t="shared" si="0"/>
        <v>0</v>
      </c>
      <c r="L28">
        <f>K28*invulblad!$B$22</f>
        <v>0</v>
      </c>
    </row>
    <row r="29" spans="1:12" x14ac:dyDescent="0.3">
      <c r="A29" t="s">
        <v>9</v>
      </c>
      <c r="B29" t="s">
        <v>10</v>
      </c>
      <c r="C29" t="s">
        <v>12</v>
      </c>
      <c r="E29" t="s">
        <v>91</v>
      </c>
      <c r="F29">
        <v>70</v>
      </c>
      <c r="H29" t="s">
        <v>46</v>
      </c>
      <c r="I29">
        <v>210</v>
      </c>
      <c r="J29">
        <f>VLOOKUP(E29,invulblad!$A$8:$B$20,2,FALSE)</f>
        <v>0</v>
      </c>
      <c r="K29">
        <f t="shared" si="0"/>
        <v>0</v>
      </c>
      <c r="L29">
        <f>K29*invulblad!$B$22</f>
        <v>0</v>
      </c>
    </row>
    <row r="30" spans="1:12" x14ac:dyDescent="0.3">
      <c r="A30" t="s">
        <v>9</v>
      </c>
      <c r="B30" t="s">
        <v>10</v>
      </c>
      <c r="C30" t="s">
        <v>12</v>
      </c>
      <c r="E30" t="s">
        <v>53</v>
      </c>
      <c r="F30">
        <v>119.5</v>
      </c>
      <c r="H30" t="s">
        <v>46</v>
      </c>
      <c r="I30">
        <v>210</v>
      </c>
      <c r="J30">
        <f>VLOOKUP(E30,invulblad!$A$8:$B$20,2,FALSE)</f>
        <v>0</v>
      </c>
      <c r="K30">
        <f t="shared" si="0"/>
        <v>0</v>
      </c>
      <c r="L30">
        <f>K30*invulblad!$B$22</f>
        <v>0</v>
      </c>
    </row>
    <row r="31" spans="1:12" x14ac:dyDescent="0.3">
      <c r="A31" t="s">
        <v>9</v>
      </c>
      <c r="B31" t="s">
        <v>10</v>
      </c>
      <c r="C31" t="s">
        <v>12</v>
      </c>
      <c r="E31" t="s">
        <v>37</v>
      </c>
      <c r="F31">
        <v>11</v>
      </c>
      <c r="H31" t="s">
        <v>48</v>
      </c>
      <c r="I31">
        <v>210</v>
      </c>
      <c r="J31">
        <f>VLOOKUP(E31,invulblad!$A$8:$B$20,2,FALSE)</f>
        <v>0</v>
      </c>
      <c r="K31">
        <f t="shared" si="0"/>
        <v>0</v>
      </c>
      <c r="L31">
        <f>K31*invulblad!$B$22</f>
        <v>0</v>
      </c>
    </row>
    <row r="32" spans="1:12" x14ac:dyDescent="0.3">
      <c r="A32" t="s">
        <v>9</v>
      </c>
      <c r="B32" t="s">
        <v>10</v>
      </c>
      <c r="C32" t="s">
        <v>12</v>
      </c>
      <c r="E32" t="s">
        <v>216</v>
      </c>
      <c r="F32">
        <v>8</v>
      </c>
      <c r="H32" t="s">
        <v>48</v>
      </c>
      <c r="I32">
        <v>210</v>
      </c>
      <c r="J32">
        <f>VLOOKUP(E32,invulblad!$A$8:$B$20,2,FALSE)</f>
        <v>0</v>
      </c>
      <c r="K32">
        <f t="shared" si="0"/>
        <v>0</v>
      </c>
      <c r="L32">
        <f>K32*invulblad!$B$22</f>
        <v>0</v>
      </c>
    </row>
    <row r="33" spans="1:12" x14ac:dyDescent="0.3">
      <c r="A33" t="s">
        <v>9</v>
      </c>
      <c r="B33" t="s">
        <v>10</v>
      </c>
      <c r="C33" t="s">
        <v>12</v>
      </c>
      <c r="E33" t="s">
        <v>209</v>
      </c>
      <c r="F33">
        <v>5</v>
      </c>
      <c r="H33" t="s">
        <v>47</v>
      </c>
      <c r="I33">
        <v>210</v>
      </c>
      <c r="J33">
        <f>VLOOKUP(E33,invulblad!$A$8:$B$20,2,FALSE)</f>
        <v>0</v>
      </c>
      <c r="K33">
        <f t="shared" si="0"/>
        <v>0</v>
      </c>
      <c r="L33">
        <f>K33*invulblad!$B$22</f>
        <v>0</v>
      </c>
    </row>
    <row r="34" spans="1:12" x14ac:dyDescent="0.3">
      <c r="A34" t="s">
        <v>9</v>
      </c>
      <c r="B34" t="s">
        <v>10</v>
      </c>
      <c r="C34" t="s">
        <v>12</v>
      </c>
      <c r="D34" t="s">
        <v>14</v>
      </c>
      <c r="E34" t="s">
        <v>209</v>
      </c>
      <c r="F34">
        <v>7</v>
      </c>
      <c r="H34" t="s">
        <v>47</v>
      </c>
      <c r="I34">
        <v>210</v>
      </c>
      <c r="J34">
        <f>VLOOKUP(E34,invulblad!$A$8:$B$20,2,FALSE)</f>
        <v>0</v>
      </c>
      <c r="K34">
        <f t="shared" si="0"/>
        <v>0</v>
      </c>
      <c r="L34">
        <f>K34*invulblad!$B$22</f>
        <v>0</v>
      </c>
    </row>
    <row r="35" spans="1:12" x14ac:dyDescent="0.3">
      <c r="A35" t="s">
        <v>9</v>
      </c>
      <c r="B35" t="s">
        <v>10</v>
      </c>
      <c r="C35" t="s">
        <v>12</v>
      </c>
      <c r="E35" t="s">
        <v>41</v>
      </c>
      <c r="F35">
        <v>12</v>
      </c>
      <c r="H35" t="s">
        <v>48</v>
      </c>
      <c r="I35">
        <v>210</v>
      </c>
      <c r="J35">
        <f>VLOOKUP(E35,invulblad!$A$8:$B$20,2,FALSE)</f>
        <v>0</v>
      </c>
      <c r="K35">
        <f t="shared" si="0"/>
        <v>0</v>
      </c>
      <c r="L35">
        <f>K35*invulblad!$B$22</f>
        <v>0</v>
      </c>
    </row>
    <row r="36" spans="1:12" x14ac:dyDescent="0.3">
      <c r="A36" t="s">
        <v>9</v>
      </c>
      <c r="B36" t="s">
        <v>10</v>
      </c>
      <c r="C36" t="s">
        <v>12</v>
      </c>
      <c r="E36" t="s">
        <v>212</v>
      </c>
      <c r="F36">
        <v>26</v>
      </c>
      <c r="H36" t="s">
        <v>48</v>
      </c>
      <c r="I36">
        <v>210</v>
      </c>
      <c r="J36">
        <f>VLOOKUP(E36,invulblad!$A$8:$B$20,2,FALSE)</f>
        <v>0</v>
      </c>
      <c r="K36">
        <f t="shared" si="0"/>
        <v>0</v>
      </c>
      <c r="L36">
        <f>K36*invulblad!$B$22</f>
        <v>0</v>
      </c>
    </row>
    <row r="37" spans="1:12" x14ac:dyDescent="0.3">
      <c r="A37" t="s">
        <v>9</v>
      </c>
      <c r="B37" t="s">
        <v>10</v>
      </c>
      <c r="C37" t="s">
        <v>12</v>
      </c>
      <c r="D37" t="s">
        <v>15</v>
      </c>
      <c r="E37" t="s">
        <v>217</v>
      </c>
      <c r="F37">
        <v>20</v>
      </c>
      <c r="H37" t="s">
        <v>48</v>
      </c>
      <c r="I37">
        <v>210</v>
      </c>
      <c r="J37">
        <f>VLOOKUP(E37,invulblad!$A$8:$B$20,2,FALSE)</f>
        <v>0</v>
      </c>
      <c r="K37">
        <f t="shared" si="0"/>
        <v>0</v>
      </c>
      <c r="L37">
        <f>K37*invulblad!$B$22</f>
        <v>0</v>
      </c>
    </row>
    <row r="38" spans="1:12" x14ac:dyDescent="0.3">
      <c r="A38" t="s">
        <v>9</v>
      </c>
      <c r="B38" t="s">
        <v>10</v>
      </c>
      <c r="C38" t="s">
        <v>12</v>
      </c>
      <c r="D38" t="s">
        <v>16</v>
      </c>
      <c r="E38" t="s">
        <v>212</v>
      </c>
      <c r="F38">
        <v>20</v>
      </c>
      <c r="H38" t="s">
        <v>48</v>
      </c>
      <c r="I38">
        <v>210</v>
      </c>
      <c r="J38">
        <f>VLOOKUP(E38,invulblad!$A$8:$B$20,2,FALSE)</f>
        <v>0</v>
      </c>
      <c r="K38">
        <f t="shared" si="0"/>
        <v>0</v>
      </c>
      <c r="L38">
        <f>K38*invulblad!$B$22</f>
        <v>0</v>
      </c>
    </row>
    <row r="39" spans="1:12" x14ac:dyDescent="0.3">
      <c r="A39" t="s">
        <v>9</v>
      </c>
      <c r="B39" t="s">
        <v>10</v>
      </c>
      <c r="C39" t="s">
        <v>12</v>
      </c>
      <c r="D39" t="s">
        <v>17</v>
      </c>
      <c r="E39" t="s">
        <v>37</v>
      </c>
      <c r="F39">
        <v>20</v>
      </c>
      <c r="H39" t="s">
        <v>48</v>
      </c>
      <c r="I39">
        <v>210</v>
      </c>
      <c r="J39">
        <f>VLOOKUP(E39,invulblad!$A$8:$B$20,2,FALSE)</f>
        <v>0</v>
      </c>
      <c r="K39">
        <f t="shared" si="0"/>
        <v>0</v>
      </c>
      <c r="L39">
        <f>K39*invulblad!$B$22</f>
        <v>0</v>
      </c>
    </row>
    <row r="40" spans="1:12" x14ac:dyDescent="0.3">
      <c r="A40" t="s">
        <v>9</v>
      </c>
      <c r="B40" t="s">
        <v>10</v>
      </c>
      <c r="C40" t="s">
        <v>12</v>
      </c>
      <c r="E40" t="s">
        <v>91</v>
      </c>
      <c r="F40">
        <v>55</v>
      </c>
      <c r="H40" t="s">
        <v>48</v>
      </c>
      <c r="I40">
        <v>210</v>
      </c>
      <c r="J40">
        <f>VLOOKUP(E40,invulblad!$A$8:$B$20,2,FALSE)</f>
        <v>0</v>
      </c>
      <c r="K40">
        <f t="shared" si="0"/>
        <v>0</v>
      </c>
      <c r="L40">
        <f>K40*invulblad!$B$22</f>
        <v>0</v>
      </c>
    </row>
    <row r="41" spans="1:12" x14ac:dyDescent="0.3">
      <c r="A41" t="s">
        <v>9</v>
      </c>
      <c r="B41" t="s">
        <v>10</v>
      </c>
      <c r="C41" t="s">
        <v>12</v>
      </c>
      <c r="D41" t="s">
        <v>18</v>
      </c>
      <c r="E41" t="s">
        <v>91</v>
      </c>
      <c r="F41">
        <v>54</v>
      </c>
      <c r="H41" t="s">
        <v>48</v>
      </c>
      <c r="I41">
        <v>210</v>
      </c>
      <c r="J41">
        <f>VLOOKUP(E41,invulblad!$A$8:$B$20,2,FALSE)</f>
        <v>0</v>
      </c>
      <c r="K41">
        <f t="shared" si="0"/>
        <v>0</v>
      </c>
      <c r="L41">
        <f>K41*invulblad!$B$22</f>
        <v>0</v>
      </c>
    </row>
    <row r="42" spans="1:12" x14ac:dyDescent="0.3">
      <c r="A42" t="s">
        <v>9</v>
      </c>
      <c r="B42" t="s">
        <v>10</v>
      </c>
      <c r="C42" t="s">
        <v>12</v>
      </c>
      <c r="D42" t="s">
        <v>19</v>
      </c>
      <c r="E42" t="s">
        <v>91</v>
      </c>
      <c r="F42">
        <v>83</v>
      </c>
      <c r="H42" t="s">
        <v>48</v>
      </c>
      <c r="I42">
        <v>210</v>
      </c>
      <c r="J42">
        <f>VLOOKUP(E42,invulblad!$A$8:$B$20,2,FALSE)</f>
        <v>0</v>
      </c>
      <c r="K42">
        <f t="shared" si="0"/>
        <v>0</v>
      </c>
      <c r="L42">
        <f>K42*invulblad!$B$22</f>
        <v>0</v>
      </c>
    </row>
    <row r="43" spans="1:12" x14ac:dyDescent="0.3">
      <c r="A43" t="s">
        <v>9</v>
      </c>
      <c r="B43" t="s">
        <v>10</v>
      </c>
      <c r="C43" t="s">
        <v>12</v>
      </c>
      <c r="D43" t="s">
        <v>20</v>
      </c>
      <c r="E43" t="s">
        <v>91</v>
      </c>
      <c r="F43">
        <v>68</v>
      </c>
      <c r="H43" t="s">
        <v>48</v>
      </c>
      <c r="I43">
        <v>210</v>
      </c>
      <c r="J43">
        <f>VLOOKUP(E43,invulblad!$A$8:$B$20,2,FALSE)</f>
        <v>0</v>
      </c>
      <c r="K43">
        <f t="shared" si="0"/>
        <v>0</v>
      </c>
      <c r="L43">
        <f>K43*invulblad!$B$22</f>
        <v>0</v>
      </c>
    </row>
    <row r="44" spans="1:12" x14ac:dyDescent="0.3">
      <c r="A44" t="s">
        <v>9</v>
      </c>
      <c r="B44" t="s">
        <v>10</v>
      </c>
      <c r="C44" t="s">
        <v>12</v>
      </c>
      <c r="E44" t="s">
        <v>213</v>
      </c>
      <c r="F44">
        <v>30</v>
      </c>
      <c r="H44" t="s">
        <v>48</v>
      </c>
      <c r="I44">
        <v>210</v>
      </c>
      <c r="J44">
        <f>VLOOKUP(E44,invulblad!$A$8:$B$20,2,FALSE)</f>
        <v>0</v>
      </c>
      <c r="K44">
        <f t="shared" si="0"/>
        <v>0</v>
      </c>
      <c r="L44">
        <f>K44*invulblad!$B$22</f>
        <v>0</v>
      </c>
    </row>
    <row r="45" spans="1:12" x14ac:dyDescent="0.3">
      <c r="A45" t="s">
        <v>9</v>
      </c>
      <c r="B45" t="s">
        <v>10</v>
      </c>
      <c r="C45" t="s">
        <v>12</v>
      </c>
      <c r="D45" t="s">
        <v>21</v>
      </c>
      <c r="E45" t="s">
        <v>218</v>
      </c>
      <c r="F45">
        <v>254</v>
      </c>
      <c r="H45" t="s">
        <v>49</v>
      </c>
      <c r="I45">
        <v>210</v>
      </c>
      <c r="J45">
        <f>VLOOKUP(E45,invulblad!$A$8:$B$20,2,FALSE)</f>
        <v>0</v>
      </c>
      <c r="K45">
        <f t="shared" si="0"/>
        <v>0</v>
      </c>
      <c r="L45">
        <f>K45*invulblad!$B$22</f>
        <v>0</v>
      </c>
    </row>
    <row r="46" spans="1:12" x14ac:dyDescent="0.3">
      <c r="A46" t="s">
        <v>9</v>
      </c>
      <c r="B46" t="s">
        <v>10</v>
      </c>
      <c r="C46" t="s">
        <v>12</v>
      </c>
      <c r="D46" t="s">
        <v>22</v>
      </c>
      <c r="E46" t="s">
        <v>41</v>
      </c>
      <c r="F46">
        <v>24</v>
      </c>
      <c r="H46" t="s">
        <v>47</v>
      </c>
      <c r="I46">
        <v>210</v>
      </c>
      <c r="J46">
        <f>VLOOKUP(E46,invulblad!$A$8:$B$20,2,FALSE)</f>
        <v>0</v>
      </c>
      <c r="K46">
        <f t="shared" si="0"/>
        <v>0</v>
      </c>
      <c r="L46">
        <f>K46*invulblad!$B$22</f>
        <v>0</v>
      </c>
    </row>
    <row r="47" spans="1:12" x14ac:dyDescent="0.3">
      <c r="A47" t="s">
        <v>9</v>
      </c>
      <c r="B47" t="s">
        <v>10</v>
      </c>
      <c r="C47" t="s">
        <v>12</v>
      </c>
      <c r="D47" t="s">
        <v>22</v>
      </c>
      <c r="E47" t="s">
        <v>53</v>
      </c>
      <c r="F47">
        <v>3</v>
      </c>
      <c r="H47" t="s">
        <v>46</v>
      </c>
      <c r="I47">
        <v>210</v>
      </c>
      <c r="J47">
        <f>VLOOKUP(E47,invulblad!$A$8:$B$20,2,FALSE)</f>
        <v>0</v>
      </c>
      <c r="K47">
        <f t="shared" si="0"/>
        <v>0</v>
      </c>
      <c r="L47">
        <f>K47*invulblad!$B$22</f>
        <v>0</v>
      </c>
    </row>
    <row r="48" spans="1:12" x14ac:dyDescent="0.3">
      <c r="A48" t="s">
        <v>9</v>
      </c>
      <c r="B48" t="s">
        <v>10</v>
      </c>
      <c r="C48" t="s">
        <v>12</v>
      </c>
      <c r="D48" t="s">
        <v>21</v>
      </c>
      <c r="E48" t="s">
        <v>209</v>
      </c>
      <c r="F48">
        <v>2</v>
      </c>
      <c r="H48" t="s">
        <v>47</v>
      </c>
      <c r="I48">
        <v>210</v>
      </c>
      <c r="J48">
        <f>VLOOKUP(E48,invulblad!$A$8:$B$20,2,FALSE)</f>
        <v>0</v>
      </c>
      <c r="K48">
        <f t="shared" si="0"/>
        <v>0</v>
      </c>
      <c r="L48">
        <f>K48*invulblad!$B$22</f>
        <v>0</v>
      </c>
    </row>
    <row r="49" spans="1:12" x14ac:dyDescent="0.3">
      <c r="A49" t="s">
        <v>9</v>
      </c>
      <c r="B49" t="s">
        <v>10</v>
      </c>
      <c r="C49" t="s">
        <v>12</v>
      </c>
      <c r="D49" t="s">
        <v>21</v>
      </c>
      <c r="E49" t="s">
        <v>209</v>
      </c>
      <c r="F49">
        <v>12</v>
      </c>
      <c r="H49" t="s">
        <v>47</v>
      </c>
      <c r="I49">
        <v>210</v>
      </c>
      <c r="J49">
        <f>VLOOKUP(E49,invulblad!$A$8:$B$20,2,FALSE)</f>
        <v>0</v>
      </c>
      <c r="K49">
        <f t="shared" si="0"/>
        <v>0</v>
      </c>
      <c r="L49">
        <f>K49*invulblad!$B$22</f>
        <v>0</v>
      </c>
    </row>
    <row r="50" spans="1:12" x14ac:dyDescent="0.3">
      <c r="A50" t="s">
        <v>9</v>
      </c>
      <c r="B50" t="s">
        <v>10</v>
      </c>
      <c r="C50" t="s">
        <v>12</v>
      </c>
      <c r="D50" t="s">
        <v>21</v>
      </c>
      <c r="E50" t="s">
        <v>41</v>
      </c>
      <c r="F50">
        <v>24</v>
      </c>
      <c r="H50" t="s">
        <v>47</v>
      </c>
      <c r="I50">
        <v>210</v>
      </c>
      <c r="J50">
        <f>VLOOKUP(E50,invulblad!$A$8:$B$20,2,FALSE)</f>
        <v>0</v>
      </c>
      <c r="K50">
        <f t="shared" si="0"/>
        <v>0</v>
      </c>
      <c r="L50">
        <f>K50*invulblad!$B$22</f>
        <v>0</v>
      </c>
    </row>
    <row r="51" spans="1:12" x14ac:dyDescent="0.3">
      <c r="A51" t="s">
        <v>9</v>
      </c>
      <c r="B51" t="s">
        <v>10</v>
      </c>
      <c r="C51" t="s">
        <v>12</v>
      </c>
      <c r="D51" t="s">
        <v>21</v>
      </c>
      <c r="E51" t="s">
        <v>53</v>
      </c>
      <c r="F51">
        <v>9</v>
      </c>
      <c r="H51" t="s">
        <v>46</v>
      </c>
      <c r="I51">
        <v>210</v>
      </c>
      <c r="J51">
        <f>VLOOKUP(E51,invulblad!$A$8:$B$20,2,FALSE)</f>
        <v>0</v>
      </c>
      <c r="K51">
        <f t="shared" si="0"/>
        <v>0</v>
      </c>
      <c r="L51">
        <f>K51*invulblad!$B$22</f>
        <v>0</v>
      </c>
    </row>
    <row r="52" spans="1:12" x14ac:dyDescent="0.3">
      <c r="A52" t="s">
        <v>9</v>
      </c>
      <c r="B52" t="s">
        <v>10</v>
      </c>
      <c r="C52" t="s">
        <v>12</v>
      </c>
      <c r="D52" t="s">
        <v>21</v>
      </c>
      <c r="E52" t="s">
        <v>209</v>
      </c>
      <c r="F52">
        <v>12</v>
      </c>
      <c r="H52" t="s">
        <v>47</v>
      </c>
      <c r="I52">
        <v>210</v>
      </c>
      <c r="J52">
        <f>VLOOKUP(E52,invulblad!$A$8:$B$20,2,FALSE)</f>
        <v>0</v>
      </c>
      <c r="K52">
        <f t="shared" si="0"/>
        <v>0</v>
      </c>
      <c r="L52">
        <f>K52*invulblad!$B$22</f>
        <v>0</v>
      </c>
    </row>
    <row r="53" spans="1:12" x14ac:dyDescent="0.3">
      <c r="A53" t="s">
        <v>9</v>
      </c>
      <c r="B53" t="s">
        <v>10</v>
      </c>
      <c r="C53" t="s">
        <v>12</v>
      </c>
      <c r="D53" t="s">
        <v>21</v>
      </c>
      <c r="E53" t="s">
        <v>209</v>
      </c>
      <c r="F53">
        <v>2</v>
      </c>
      <c r="H53" t="s">
        <v>47</v>
      </c>
      <c r="I53">
        <v>210</v>
      </c>
      <c r="J53">
        <f>VLOOKUP(E53,invulblad!$A$8:$B$20,2,FALSE)</f>
        <v>0</v>
      </c>
      <c r="K53">
        <f t="shared" si="0"/>
        <v>0</v>
      </c>
      <c r="L53">
        <f>K53*invulblad!$B$22</f>
        <v>0</v>
      </c>
    </row>
    <row r="54" spans="1:12" x14ac:dyDescent="0.3">
      <c r="A54" t="s">
        <v>9</v>
      </c>
      <c r="B54" t="s">
        <v>10</v>
      </c>
      <c r="C54" t="s">
        <v>12</v>
      </c>
      <c r="D54" t="s">
        <v>21</v>
      </c>
      <c r="E54" t="s">
        <v>212</v>
      </c>
      <c r="F54">
        <v>6</v>
      </c>
      <c r="H54" t="s">
        <v>47</v>
      </c>
      <c r="I54">
        <v>210</v>
      </c>
      <c r="J54">
        <f>VLOOKUP(E54,invulblad!$A$8:$B$20,2,FALSE)</f>
        <v>0</v>
      </c>
      <c r="K54">
        <f t="shared" si="0"/>
        <v>0</v>
      </c>
      <c r="L54">
        <f>K54*invulblad!$B$22</f>
        <v>0</v>
      </c>
    </row>
    <row r="55" spans="1:12" x14ac:dyDescent="0.3">
      <c r="A55" t="s">
        <v>9</v>
      </c>
      <c r="B55" t="s">
        <v>10</v>
      </c>
      <c r="C55" t="s">
        <v>12</v>
      </c>
      <c r="D55" t="s">
        <v>21</v>
      </c>
      <c r="E55" t="s">
        <v>53</v>
      </c>
      <c r="F55">
        <v>36</v>
      </c>
      <c r="H55" t="s">
        <v>46</v>
      </c>
      <c r="I55">
        <v>210</v>
      </c>
      <c r="J55">
        <f>VLOOKUP(E55,invulblad!$A$8:$B$20,2,FALSE)</f>
        <v>0</v>
      </c>
      <c r="K55">
        <f t="shared" si="0"/>
        <v>0</v>
      </c>
      <c r="L55">
        <f>K55*invulblad!$B$22</f>
        <v>0</v>
      </c>
    </row>
    <row r="56" spans="1:12" x14ac:dyDescent="0.3">
      <c r="A56" t="s">
        <v>9</v>
      </c>
      <c r="B56" t="s">
        <v>10</v>
      </c>
      <c r="C56" t="s">
        <v>12</v>
      </c>
      <c r="E56" t="s">
        <v>213</v>
      </c>
      <c r="F56">
        <v>19</v>
      </c>
      <c r="H56" t="s">
        <v>46</v>
      </c>
      <c r="I56">
        <v>210</v>
      </c>
      <c r="J56">
        <f>VLOOKUP(E56,invulblad!$A$8:$B$20,2,FALSE)</f>
        <v>0</v>
      </c>
      <c r="K56">
        <f t="shared" si="0"/>
        <v>0</v>
      </c>
      <c r="L56">
        <f>K56*invulblad!$B$22</f>
        <v>0</v>
      </c>
    </row>
    <row r="57" spans="1:12" x14ac:dyDescent="0.3">
      <c r="A57" t="s">
        <v>9</v>
      </c>
      <c r="B57" t="s">
        <v>10</v>
      </c>
      <c r="C57" t="s">
        <v>13</v>
      </c>
      <c r="E57" t="s">
        <v>53</v>
      </c>
      <c r="F57">
        <v>194</v>
      </c>
      <c r="H57" t="s">
        <v>46</v>
      </c>
      <c r="I57">
        <v>210</v>
      </c>
      <c r="J57">
        <f>VLOOKUP(E57,invulblad!$A$8:$B$20,2,FALSE)</f>
        <v>0</v>
      </c>
      <c r="K57">
        <f t="shared" si="0"/>
        <v>0</v>
      </c>
      <c r="L57">
        <f>K57*invulblad!$B$22</f>
        <v>0</v>
      </c>
    </row>
    <row r="58" spans="1:12" x14ac:dyDescent="0.3">
      <c r="A58" t="s">
        <v>9</v>
      </c>
      <c r="B58" t="s">
        <v>10</v>
      </c>
      <c r="C58" t="s">
        <v>13</v>
      </c>
      <c r="D58" t="s">
        <v>23</v>
      </c>
      <c r="E58" t="s">
        <v>91</v>
      </c>
      <c r="F58">
        <v>82</v>
      </c>
      <c r="H58" t="s">
        <v>48</v>
      </c>
      <c r="I58">
        <v>210</v>
      </c>
      <c r="J58">
        <f>VLOOKUP(E58,invulblad!$A$8:$B$20,2,FALSE)</f>
        <v>0</v>
      </c>
      <c r="K58">
        <f t="shared" si="0"/>
        <v>0</v>
      </c>
      <c r="L58">
        <f>K58*invulblad!$B$22</f>
        <v>0</v>
      </c>
    </row>
    <row r="59" spans="1:12" x14ac:dyDescent="0.3">
      <c r="A59" t="s">
        <v>9</v>
      </c>
      <c r="B59" t="s">
        <v>10</v>
      </c>
      <c r="C59" t="s">
        <v>13</v>
      </c>
      <c r="D59" t="s">
        <v>24</v>
      </c>
      <c r="E59" t="s">
        <v>91</v>
      </c>
      <c r="F59">
        <v>70</v>
      </c>
      <c r="H59" t="s">
        <v>48</v>
      </c>
      <c r="I59">
        <v>210</v>
      </c>
      <c r="J59">
        <f>VLOOKUP(E59,invulblad!$A$8:$B$20,2,FALSE)</f>
        <v>0</v>
      </c>
      <c r="K59">
        <f t="shared" si="0"/>
        <v>0</v>
      </c>
      <c r="L59">
        <f>K59*invulblad!$B$22</f>
        <v>0</v>
      </c>
    </row>
    <row r="60" spans="1:12" x14ac:dyDescent="0.3">
      <c r="A60" t="s">
        <v>9</v>
      </c>
      <c r="B60" t="s">
        <v>10</v>
      </c>
      <c r="C60" t="s">
        <v>13</v>
      </c>
      <c r="D60" t="s">
        <v>25</v>
      </c>
      <c r="E60" t="s">
        <v>91</v>
      </c>
      <c r="F60">
        <v>33</v>
      </c>
      <c r="H60" t="s">
        <v>48</v>
      </c>
      <c r="I60">
        <v>210</v>
      </c>
      <c r="J60">
        <f>VLOOKUP(E60,invulblad!$A$8:$B$20,2,FALSE)</f>
        <v>0</v>
      </c>
      <c r="K60">
        <f t="shared" si="0"/>
        <v>0</v>
      </c>
      <c r="L60">
        <f>K60*invulblad!$B$22</f>
        <v>0</v>
      </c>
    </row>
    <row r="61" spans="1:12" x14ac:dyDescent="0.3">
      <c r="A61" t="s">
        <v>9</v>
      </c>
      <c r="B61" t="s">
        <v>10</v>
      </c>
      <c r="C61" t="s">
        <v>13</v>
      </c>
      <c r="D61" t="s">
        <v>26</v>
      </c>
      <c r="E61" t="s">
        <v>91</v>
      </c>
      <c r="F61">
        <v>88</v>
      </c>
      <c r="H61" t="s">
        <v>48</v>
      </c>
      <c r="I61">
        <v>210</v>
      </c>
      <c r="J61">
        <f>VLOOKUP(E61,invulblad!$A$8:$B$20,2,FALSE)</f>
        <v>0</v>
      </c>
      <c r="K61">
        <f t="shared" si="0"/>
        <v>0</v>
      </c>
      <c r="L61">
        <f>K61*invulblad!$B$22</f>
        <v>0</v>
      </c>
    </row>
    <row r="62" spans="1:12" x14ac:dyDescent="0.3">
      <c r="A62" t="s">
        <v>9</v>
      </c>
      <c r="B62" t="s">
        <v>10</v>
      </c>
      <c r="C62" t="s">
        <v>13</v>
      </c>
      <c r="E62" t="s">
        <v>209</v>
      </c>
      <c r="F62">
        <v>12</v>
      </c>
      <c r="H62" t="s">
        <v>47</v>
      </c>
      <c r="I62">
        <v>210</v>
      </c>
      <c r="J62">
        <f>VLOOKUP(E62,invulblad!$A$8:$B$20,2,FALSE)</f>
        <v>0</v>
      </c>
      <c r="K62">
        <f t="shared" si="0"/>
        <v>0</v>
      </c>
      <c r="L62">
        <f>K62*invulblad!$B$22</f>
        <v>0</v>
      </c>
    </row>
    <row r="63" spans="1:12" x14ac:dyDescent="0.3">
      <c r="A63" t="s">
        <v>9</v>
      </c>
      <c r="B63" t="s">
        <v>10</v>
      </c>
      <c r="C63" t="s">
        <v>13</v>
      </c>
      <c r="E63" t="s">
        <v>209</v>
      </c>
      <c r="F63">
        <v>1.6</v>
      </c>
      <c r="H63" t="s">
        <v>47</v>
      </c>
      <c r="I63">
        <v>210</v>
      </c>
      <c r="J63">
        <f>VLOOKUP(E63,invulblad!$A$8:$B$20,2,FALSE)</f>
        <v>0</v>
      </c>
      <c r="K63">
        <f t="shared" si="0"/>
        <v>0</v>
      </c>
      <c r="L63">
        <f>K63*invulblad!$B$22</f>
        <v>0</v>
      </c>
    </row>
    <row r="64" spans="1:12" x14ac:dyDescent="0.3">
      <c r="A64" t="s">
        <v>9</v>
      </c>
      <c r="B64" t="s">
        <v>10</v>
      </c>
      <c r="C64" t="s">
        <v>13</v>
      </c>
      <c r="E64" t="s">
        <v>209</v>
      </c>
      <c r="F64">
        <v>12</v>
      </c>
      <c r="H64" t="s">
        <v>47</v>
      </c>
      <c r="I64">
        <v>210</v>
      </c>
      <c r="J64">
        <f>VLOOKUP(E64,invulblad!$A$8:$B$20,2,FALSE)</f>
        <v>0</v>
      </c>
      <c r="K64">
        <f t="shared" si="0"/>
        <v>0</v>
      </c>
      <c r="L64">
        <f>K64*invulblad!$B$22</f>
        <v>0</v>
      </c>
    </row>
    <row r="65" spans="1:12" x14ac:dyDescent="0.3">
      <c r="A65" t="s">
        <v>9</v>
      </c>
      <c r="B65" t="s">
        <v>10</v>
      </c>
      <c r="C65" t="s">
        <v>13</v>
      </c>
      <c r="D65" t="s">
        <v>27</v>
      </c>
      <c r="E65" t="s">
        <v>37</v>
      </c>
      <c r="F65">
        <v>12</v>
      </c>
      <c r="H65" t="s">
        <v>46</v>
      </c>
      <c r="I65">
        <v>210</v>
      </c>
      <c r="J65">
        <f>VLOOKUP(E65,invulblad!$A$8:$B$20,2,FALSE)</f>
        <v>0</v>
      </c>
      <c r="K65">
        <f t="shared" si="0"/>
        <v>0</v>
      </c>
      <c r="L65">
        <f>K65*invulblad!$B$22</f>
        <v>0</v>
      </c>
    </row>
    <row r="66" spans="1:12" x14ac:dyDescent="0.3">
      <c r="A66" t="s">
        <v>9</v>
      </c>
      <c r="B66" t="s">
        <v>10</v>
      </c>
      <c r="C66" t="s">
        <v>13</v>
      </c>
      <c r="D66" t="s">
        <v>28</v>
      </c>
      <c r="E66" t="s">
        <v>91</v>
      </c>
      <c r="F66">
        <v>53</v>
      </c>
      <c r="H66" t="s">
        <v>48</v>
      </c>
      <c r="I66">
        <v>210</v>
      </c>
      <c r="J66">
        <f>VLOOKUP(E66,invulblad!$A$8:$B$20,2,FALSE)</f>
        <v>0</v>
      </c>
      <c r="K66">
        <f t="shared" si="0"/>
        <v>0</v>
      </c>
      <c r="L66">
        <f>K66*invulblad!$B$22</f>
        <v>0</v>
      </c>
    </row>
    <row r="67" spans="1:12" x14ac:dyDescent="0.3">
      <c r="A67" t="s">
        <v>9</v>
      </c>
      <c r="B67" t="s">
        <v>10</v>
      </c>
      <c r="C67" t="s">
        <v>13</v>
      </c>
      <c r="D67" t="s">
        <v>29</v>
      </c>
      <c r="E67" t="s">
        <v>37</v>
      </c>
      <c r="F67">
        <v>22</v>
      </c>
      <c r="H67" t="s">
        <v>48</v>
      </c>
      <c r="I67">
        <v>210</v>
      </c>
      <c r="J67">
        <f>VLOOKUP(E67,invulblad!$A$8:$B$20,2,FALSE)</f>
        <v>0</v>
      </c>
      <c r="K67">
        <f t="shared" si="0"/>
        <v>0</v>
      </c>
      <c r="L67">
        <f>K67*invulblad!$B$22</f>
        <v>0</v>
      </c>
    </row>
    <row r="68" spans="1:12" x14ac:dyDescent="0.3">
      <c r="A68" t="s">
        <v>9</v>
      </c>
      <c r="B68" t="s">
        <v>10</v>
      </c>
      <c r="C68" t="s">
        <v>13</v>
      </c>
      <c r="D68" t="s">
        <v>30</v>
      </c>
      <c r="E68" t="s">
        <v>91</v>
      </c>
      <c r="F68">
        <v>54</v>
      </c>
      <c r="H68" t="s">
        <v>48</v>
      </c>
      <c r="I68">
        <v>210</v>
      </c>
      <c r="J68">
        <f>VLOOKUP(E68,invulblad!$A$8:$B$20,2,FALSE)</f>
        <v>0</v>
      </c>
      <c r="K68">
        <f t="shared" si="0"/>
        <v>0</v>
      </c>
      <c r="L68">
        <f>K68*invulblad!$B$22</f>
        <v>0</v>
      </c>
    </row>
    <row r="69" spans="1:12" x14ac:dyDescent="0.3">
      <c r="A69" t="s">
        <v>9</v>
      </c>
      <c r="B69" t="s">
        <v>10</v>
      </c>
      <c r="C69" t="s">
        <v>13</v>
      </c>
      <c r="D69" t="s">
        <v>31</v>
      </c>
      <c r="E69" t="s">
        <v>91</v>
      </c>
      <c r="F69">
        <v>53</v>
      </c>
      <c r="H69" t="s">
        <v>48</v>
      </c>
      <c r="I69">
        <v>210</v>
      </c>
      <c r="J69">
        <f>VLOOKUP(E69,invulblad!$A$8:$B$20,2,FALSE)</f>
        <v>0</v>
      </c>
      <c r="K69">
        <f t="shared" si="0"/>
        <v>0</v>
      </c>
      <c r="L69">
        <f>K69*invulblad!$B$22</f>
        <v>0</v>
      </c>
    </row>
    <row r="70" spans="1:12" x14ac:dyDescent="0.3">
      <c r="A70" t="s">
        <v>9</v>
      </c>
      <c r="B70" t="s">
        <v>10</v>
      </c>
      <c r="C70" t="s">
        <v>13</v>
      </c>
      <c r="D70" t="s">
        <v>32</v>
      </c>
      <c r="E70" t="s">
        <v>91</v>
      </c>
      <c r="F70">
        <v>54</v>
      </c>
      <c r="H70" t="s">
        <v>48</v>
      </c>
      <c r="I70">
        <v>210</v>
      </c>
      <c r="J70">
        <f>VLOOKUP(E70,invulblad!$A$8:$B$20,2,FALSE)</f>
        <v>0</v>
      </c>
      <c r="K70">
        <f t="shared" si="0"/>
        <v>0</v>
      </c>
      <c r="L70">
        <f>K70*invulblad!$B$22</f>
        <v>0</v>
      </c>
    </row>
    <row r="71" spans="1:12" x14ac:dyDescent="0.3">
      <c r="A71" t="s">
        <v>9</v>
      </c>
      <c r="B71" t="s">
        <v>10</v>
      </c>
      <c r="C71" t="s">
        <v>13</v>
      </c>
      <c r="D71" t="s">
        <v>33</v>
      </c>
      <c r="E71" t="s">
        <v>91</v>
      </c>
      <c r="F71">
        <v>55</v>
      </c>
      <c r="H71" t="s">
        <v>48</v>
      </c>
      <c r="I71">
        <v>210</v>
      </c>
      <c r="J71">
        <f>VLOOKUP(E71,invulblad!$A$8:$B$20,2,FALSE)</f>
        <v>0</v>
      </c>
      <c r="K71">
        <f t="shared" si="0"/>
        <v>0</v>
      </c>
      <c r="L71">
        <f>K71*invulblad!$B$22</f>
        <v>0</v>
      </c>
    </row>
    <row r="72" spans="1:12" x14ac:dyDescent="0.3">
      <c r="A72" t="s">
        <v>9</v>
      </c>
      <c r="B72" t="s">
        <v>10</v>
      </c>
      <c r="C72" t="s">
        <v>13</v>
      </c>
      <c r="D72" t="s">
        <v>34</v>
      </c>
      <c r="E72" t="s">
        <v>91</v>
      </c>
      <c r="F72">
        <v>54</v>
      </c>
      <c r="H72" t="s">
        <v>48</v>
      </c>
      <c r="I72">
        <v>210</v>
      </c>
      <c r="J72">
        <f>VLOOKUP(E72,invulblad!$A$8:$B$20,2,FALSE)</f>
        <v>0</v>
      </c>
      <c r="K72">
        <f t="shared" ref="K72:K135" si="1">J72*F72</f>
        <v>0</v>
      </c>
      <c r="L72">
        <f>K72*invulblad!$B$22</f>
        <v>0</v>
      </c>
    </row>
    <row r="73" spans="1:12" x14ac:dyDescent="0.3">
      <c r="A73" t="s">
        <v>9</v>
      </c>
      <c r="B73" t="s">
        <v>10</v>
      </c>
      <c r="C73" t="s">
        <v>13</v>
      </c>
      <c r="E73" t="s">
        <v>213</v>
      </c>
      <c r="F73">
        <v>40</v>
      </c>
      <c r="H73" t="s">
        <v>47</v>
      </c>
      <c r="I73">
        <v>210</v>
      </c>
      <c r="J73">
        <f>VLOOKUP(E73,invulblad!$A$8:$B$20,2,FALSE)</f>
        <v>0</v>
      </c>
      <c r="K73">
        <f t="shared" si="1"/>
        <v>0</v>
      </c>
      <c r="L73">
        <f>K73*invulblad!$B$22</f>
        <v>0</v>
      </c>
    </row>
    <row r="74" spans="1:12" x14ac:dyDescent="0.3">
      <c r="A74" t="s">
        <v>9</v>
      </c>
      <c r="B74" t="s">
        <v>10</v>
      </c>
      <c r="C74" t="s">
        <v>13</v>
      </c>
      <c r="D74" t="s">
        <v>35</v>
      </c>
      <c r="E74" t="s">
        <v>91</v>
      </c>
      <c r="F74">
        <v>80</v>
      </c>
      <c r="H74" t="s">
        <v>46</v>
      </c>
      <c r="I74">
        <v>210</v>
      </c>
      <c r="J74">
        <f>VLOOKUP(E74,invulblad!$A$8:$B$20,2,FALSE)</f>
        <v>0</v>
      </c>
      <c r="K74">
        <f t="shared" si="1"/>
        <v>0</v>
      </c>
      <c r="L74">
        <f>K74*invulblad!$B$22</f>
        <v>0</v>
      </c>
    </row>
    <row r="75" spans="1:12" x14ac:dyDescent="0.3">
      <c r="A75" t="s">
        <v>9</v>
      </c>
      <c r="B75" t="s">
        <v>10</v>
      </c>
      <c r="C75" t="s">
        <v>13</v>
      </c>
      <c r="D75" t="s">
        <v>36</v>
      </c>
      <c r="E75" t="s">
        <v>91</v>
      </c>
      <c r="F75">
        <v>81</v>
      </c>
      <c r="H75" t="s">
        <v>50</v>
      </c>
      <c r="I75">
        <v>210</v>
      </c>
      <c r="J75">
        <f>VLOOKUP(E75,invulblad!$A$8:$B$20,2,FALSE)</f>
        <v>0</v>
      </c>
      <c r="K75">
        <f t="shared" si="1"/>
        <v>0</v>
      </c>
      <c r="L75">
        <f>K75*invulblad!$B$22</f>
        <v>0</v>
      </c>
    </row>
    <row r="76" spans="1:12" x14ac:dyDescent="0.3">
      <c r="A76" t="s">
        <v>9</v>
      </c>
      <c r="B76" t="s">
        <v>235</v>
      </c>
      <c r="C76" t="s">
        <v>12</v>
      </c>
      <c r="D76" t="s">
        <v>54</v>
      </c>
      <c r="E76" t="s">
        <v>91</v>
      </c>
      <c r="F76">
        <v>70.8</v>
      </c>
      <c r="H76" t="s">
        <v>210</v>
      </c>
      <c r="I76">
        <v>210</v>
      </c>
      <c r="J76">
        <f>VLOOKUP(E76,invulblad!$A$8:$B$20,2,FALSE)</f>
        <v>0</v>
      </c>
      <c r="K76">
        <f t="shared" si="1"/>
        <v>0</v>
      </c>
      <c r="L76">
        <f>K76*invulblad!$B$22</f>
        <v>0</v>
      </c>
    </row>
    <row r="77" spans="1:12" x14ac:dyDescent="0.3">
      <c r="A77" t="s">
        <v>9</v>
      </c>
      <c r="B77" t="s">
        <v>235</v>
      </c>
      <c r="C77" t="s">
        <v>12</v>
      </c>
      <c r="D77" t="s">
        <v>55</v>
      </c>
      <c r="E77" t="s">
        <v>213</v>
      </c>
      <c r="F77">
        <v>24.8</v>
      </c>
      <c r="H77" t="s">
        <v>210</v>
      </c>
      <c r="I77">
        <v>210</v>
      </c>
      <c r="J77">
        <f>VLOOKUP(E77,invulblad!$A$8:$B$20,2,FALSE)</f>
        <v>0</v>
      </c>
      <c r="K77">
        <f t="shared" si="1"/>
        <v>0</v>
      </c>
      <c r="L77">
        <f>K77*invulblad!$B$22</f>
        <v>0</v>
      </c>
    </row>
    <row r="78" spans="1:12" x14ac:dyDescent="0.3">
      <c r="A78" t="s">
        <v>9</v>
      </c>
      <c r="B78" t="s">
        <v>235</v>
      </c>
      <c r="C78" t="s">
        <v>12</v>
      </c>
      <c r="D78" t="s">
        <v>56</v>
      </c>
      <c r="E78" t="s">
        <v>53</v>
      </c>
      <c r="F78">
        <v>29.4</v>
      </c>
      <c r="H78" t="s">
        <v>210</v>
      </c>
      <c r="I78">
        <v>210</v>
      </c>
      <c r="J78">
        <f>VLOOKUP(E78,invulblad!$A$8:$B$20,2,FALSE)</f>
        <v>0</v>
      </c>
      <c r="K78">
        <f t="shared" si="1"/>
        <v>0</v>
      </c>
      <c r="L78">
        <f>K78*invulblad!$B$22</f>
        <v>0</v>
      </c>
    </row>
    <row r="79" spans="1:12" x14ac:dyDescent="0.3">
      <c r="A79" t="s">
        <v>9</v>
      </c>
      <c r="B79" t="s">
        <v>235</v>
      </c>
      <c r="C79" t="s">
        <v>12</v>
      </c>
      <c r="D79" t="s">
        <v>57</v>
      </c>
      <c r="E79" t="s">
        <v>91</v>
      </c>
      <c r="F79">
        <v>69</v>
      </c>
      <c r="H79" t="s">
        <v>210</v>
      </c>
      <c r="I79">
        <v>210</v>
      </c>
      <c r="J79">
        <f>VLOOKUP(E79,invulblad!$A$8:$B$20,2,FALSE)</f>
        <v>0</v>
      </c>
      <c r="K79">
        <f t="shared" si="1"/>
        <v>0</v>
      </c>
      <c r="L79">
        <f>K79*invulblad!$B$22</f>
        <v>0</v>
      </c>
    </row>
    <row r="80" spans="1:12" x14ac:dyDescent="0.3">
      <c r="A80" t="s">
        <v>9</v>
      </c>
      <c r="B80" t="s">
        <v>235</v>
      </c>
      <c r="C80" t="s">
        <v>12</v>
      </c>
      <c r="D80" t="s">
        <v>58</v>
      </c>
      <c r="E80" t="s">
        <v>212</v>
      </c>
      <c r="F80">
        <v>50</v>
      </c>
      <c r="H80" t="s">
        <v>210</v>
      </c>
      <c r="I80">
        <v>210</v>
      </c>
      <c r="J80">
        <f>VLOOKUP(E80,invulblad!$A$8:$B$20,2,FALSE)</f>
        <v>0</v>
      </c>
      <c r="K80">
        <f t="shared" si="1"/>
        <v>0</v>
      </c>
      <c r="L80">
        <f>K80*invulblad!$B$22</f>
        <v>0</v>
      </c>
    </row>
    <row r="81" spans="1:12" x14ac:dyDescent="0.3">
      <c r="A81" t="s">
        <v>9</v>
      </c>
      <c r="B81" t="s">
        <v>235</v>
      </c>
      <c r="C81" t="s">
        <v>12</v>
      </c>
      <c r="D81" t="s">
        <v>59</v>
      </c>
      <c r="E81" t="s">
        <v>53</v>
      </c>
      <c r="F81">
        <v>46.6</v>
      </c>
      <c r="H81" t="s">
        <v>210</v>
      </c>
      <c r="I81">
        <v>210</v>
      </c>
      <c r="J81">
        <f>VLOOKUP(E81,invulblad!$A$8:$B$20,2,FALSE)</f>
        <v>0</v>
      </c>
      <c r="K81">
        <f t="shared" si="1"/>
        <v>0</v>
      </c>
      <c r="L81">
        <f>K81*invulblad!$B$22</f>
        <v>0</v>
      </c>
    </row>
    <row r="82" spans="1:12" x14ac:dyDescent="0.3">
      <c r="A82" t="s">
        <v>9</v>
      </c>
      <c r="B82" t="s">
        <v>235</v>
      </c>
      <c r="C82" t="s">
        <v>12</v>
      </c>
      <c r="D82" t="s">
        <v>60</v>
      </c>
      <c r="E82" t="s">
        <v>53</v>
      </c>
      <c r="F82">
        <v>49.4</v>
      </c>
      <c r="H82" t="s">
        <v>210</v>
      </c>
      <c r="I82">
        <v>200</v>
      </c>
      <c r="J82">
        <f>VLOOKUP(E82,invulblad!$A$8:$B$20,2,FALSE)</f>
        <v>0</v>
      </c>
      <c r="K82">
        <f t="shared" si="1"/>
        <v>0</v>
      </c>
      <c r="L82">
        <f>K82*invulblad!$B$22</f>
        <v>0</v>
      </c>
    </row>
    <row r="83" spans="1:12" x14ac:dyDescent="0.3">
      <c r="A83" t="s">
        <v>9</v>
      </c>
      <c r="B83" t="s">
        <v>235</v>
      </c>
      <c r="C83" t="s">
        <v>12</v>
      </c>
      <c r="D83" t="s">
        <v>61</v>
      </c>
      <c r="E83" t="s">
        <v>209</v>
      </c>
      <c r="F83">
        <v>8.11</v>
      </c>
      <c r="H83" t="s">
        <v>210</v>
      </c>
      <c r="I83">
        <v>210</v>
      </c>
      <c r="J83">
        <f>VLOOKUP(E83,invulblad!$A$8:$B$20,2,FALSE)</f>
        <v>0</v>
      </c>
      <c r="K83">
        <f t="shared" si="1"/>
        <v>0</v>
      </c>
      <c r="L83">
        <f>K83*invulblad!$B$22</f>
        <v>0</v>
      </c>
    </row>
    <row r="84" spans="1:12" x14ac:dyDescent="0.3">
      <c r="A84" t="s">
        <v>9</v>
      </c>
      <c r="B84" t="s">
        <v>235</v>
      </c>
      <c r="C84" t="s">
        <v>12</v>
      </c>
      <c r="D84" t="s">
        <v>89</v>
      </c>
      <c r="E84" t="s">
        <v>209</v>
      </c>
      <c r="F84">
        <v>6.22</v>
      </c>
      <c r="H84" t="s">
        <v>210</v>
      </c>
      <c r="I84">
        <v>210</v>
      </c>
      <c r="J84">
        <f>VLOOKUP(E84,invulblad!$A$8:$B$20,2,FALSE)</f>
        <v>0</v>
      </c>
      <c r="K84">
        <f t="shared" si="1"/>
        <v>0</v>
      </c>
      <c r="L84">
        <f>K84*invulblad!$B$22</f>
        <v>0</v>
      </c>
    </row>
    <row r="85" spans="1:12" x14ac:dyDescent="0.3">
      <c r="A85" t="s">
        <v>9</v>
      </c>
      <c r="B85" t="s">
        <v>235</v>
      </c>
      <c r="C85" t="s">
        <v>13</v>
      </c>
      <c r="D85" t="s">
        <v>62</v>
      </c>
      <c r="E85" t="s">
        <v>213</v>
      </c>
      <c r="F85">
        <v>24.8</v>
      </c>
      <c r="H85" t="s">
        <v>210</v>
      </c>
      <c r="I85">
        <v>210</v>
      </c>
      <c r="J85">
        <f>VLOOKUP(E85,invulblad!$A$8:$B$20,2,FALSE)</f>
        <v>0</v>
      </c>
      <c r="K85">
        <f t="shared" si="1"/>
        <v>0</v>
      </c>
      <c r="L85">
        <f>K85*invulblad!$B$22</f>
        <v>0</v>
      </c>
    </row>
    <row r="86" spans="1:12" x14ac:dyDescent="0.3">
      <c r="A86" t="s">
        <v>9</v>
      </c>
      <c r="B86" t="s">
        <v>235</v>
      </c>
      <c r="C86" t="s">
        <v>13</v>
      </c>
      <c r="D86" t="s">
        <v>63</v>
      </c>
      <c r="E86" t="s">
        <v>91</v>
      </c>
      <c r="F86">
        <v>56.4</v>
      </c>
      <c r="H86" t="s">
        <v>210</v>
      </c>
      <c r="I86">
        <v>210</v>
      </c>
      <c r="J86">
        <f>VLOOKUP(E86,invulblad!$A$8:$B$20,2,FALSE)</f>
        <v>0</v>
      </c>
      <c r="K86">
        <f t="shared" si="1"/>
        <v>0</v>
      </c>
      <c r="L86">
        <f>K86*invulblad!$B$22</f>
        <v>0</v>
      </c>
    </row>
    <row r="87" spans="1:12" x14ac:dyDescent="0.3">
      <c r="A87" t="s">
        <v>9</v>
      </c>
      <c r="B87" t="s">
        <v>235</v>
      </c>
      <c r="C87" t="s">
        <v>13</v>
      </c>
      <c r="D87" t="s">
        <v>64</v>
      </c>
      <c r="E87" t="s">
        <v>212</v>
      </c>
      <c r="F87">
        <v>14</v>
      </c>
      <c r="H87" t="s">
        <v>210</v>
      </c>
      <c r="I87">
        <v>210</v>
      </c>
      <c r="J87">
        <f>VLOOKUP(E87,invulblad!$A$8:$B$20,2,FALSE)</f>
        <v>0</v>
      </c>
      <c r="K87">
        <f t="shared" si="1"/>
        <v>0</v>
      </c>
      <c r="L87">
        <f>K87*invulblad!$B$22</f>
        <v>0</v>
      </c>
    </row>
    <row r="88" spans="1:12" x14ac:dyDescent="0.3">
      <c r="A88" t="s">
        <v>9</v>
      </c>
      <c r="B88" t="s">
        <v>235</v>
      </c>
      <c r="C88" t="s">
        <v>13</v>
      </c>
      <c r="D88" t="s">
        <v>65</v>
      </c>
      <c r="E88" t="s">
        <v>212</v>
      </c>
      <c r="F88">
        <v>26.2</v>
      </c>
      <c r="H88" t="s">
        <v>210</v>
      </c>
      <c r="I88">
        <v>210</v>
      </c>
      <c r="J88">
        <f>VLOOKUP(E88,invulblad!$A$8:$B$20,2,FALSE)</f>
        <v>0</v>
      </c>
      <c r="K88">
        <f t="shared" si="1"/>
        <v>0</v>
      </c>
      <c r="L88">
        <f>K88*invulblad!$B$22</f>
        <v>0</v>
      </c>
    </row>
    <row r="89" spans="1:12" x14ac:dyDescent="0.3">
      <c r="A89" t="s">
        <v>9</v>
      </c>
      <c r="B89" t="s">
        <v>235</v>
      </c>
      <c r="C89" t="s">
        <v>13</v>
      </c>
      <c r="D89" t="s">
        <v>66</v>
      </c>
      <c r="E89" t="s">
        <v>53</v>
      </c>
      <c r="F89">
        <v>6.1</v>
      </c>
      <c r="H89" t="s">
        <v>210</v>
      </c>
      <c r="I89">
        <v>210</v>
      </c>
      <c r="J89">
        <f>VLOOKUP(E89,invulblad!$A$8:$B$20,2,FALSE)</f>
        <v>0</v>
      </c>
      <c r="K89">
        <f t="shared" si="1"/>
        <v>0</v>
      </c>
      <c r="L89">
        <f>K89*invulblad!$B$22</f>
        <v>0</v>
      </c>
    </row>
    <row r="90" spans="1:12" x14ac:dyDescent="0.3">
      <c r="A90" t="s">
        <v>9</v>
      </c>
      <c r="B90" t="s">
        <v>235</v>
      </c>
      <c r="C90" t="s">
        <v>13</v>
      </c>
      <c r="D90" t="s">
        <v>67</v>
      </c>
      <c r="E90" t="s">
        <v>215</v>
      </c>
      <c r="F90">
        <v>56.4</v>
      </c>
      <c r="H90" t="s">
        <v>210</v>
      </c>
      <c r="I90">
        <v>210</v>
      </c>
      <c r="J90">
        <f>VLOOKUP(E90,invulblad!$A$8:$B$20,2,FALSE)</f>
        <v>0</v>
      </c>
      <c r="K90">
        <f t="shared" si="1"/>
        <v>0</v>
      </c>
      <c r="L90">
        <f>K90*invulblad!$B$22</f>
        <v>0</v>
      </c>
    </row>
    <row r="91" spans="1:12" x14ac:dyDescent="0.3">
      <c r="A91" t="s">
        <v>9</v>
      </c>
      <c r="B91" t="s">
        <v>235</v>
      </c>
      <c r="C91" t="s">
        <v>13</v>
      </c>
      <c r="D91" t="s">
        <v>68</v>
      </c>
      <c r="E91" t="s">
        <v>53</v>
      </c>
      <c r="F91">
        <v>22.9</v>
      </c>
      <c r="H91" t="s">
        <v>210</v>
      </c>
      <c r="I91">
        <v>210</v>
      </c>
      <c r="J91">
        <f>VLOOKUP(E91,invulblad!$A$8:$B$20,2,FALSE)</f>
        <v>0</v>
      </c>
      <c r="K91">
        <f t="shared" si="1"/>
        <v>0</v>
      </c>
      <c r="L91">
        <f>K91*invulblad!$B$22</f>
        <v>0</v>
      </c>
    </row>
    <row r="92" spans="1:12" x14ac:dyDescent="0.3">
      <c r="A92" t="s">
        <v>9</v>
      </c>
      <c r="B92" t="s">
        <v>235</v>
      </c>
      <c r="C92" t="s">
        <v>13</v>
      </c>
      <c r="D92" t="s">
        <v>69</v>
      </c>
      <c r="E92" t="s">
        <v>53</v>
      </c>
      <c r="F92">
        <v>63.2</v>
      </c>
      <c r="H92" t="s">
        <v>210</v>
      </c>
      <c r="I92">
        <v>210</v>
      </c>
      <c r="J92">
        <f>VLOOKUP(E92,invulblad!$A$8:$B$20,2,FALSE)</f>
        <v>0</v>
      </c>
      <c r="K92">
        <f t="shared" si="1"/>
        <v>0</v>
      </c>
      <c r="L92">
        <f>K92*invulblad!$B$22</f>
        <v>0</v>
      </c>
    </row>
    <row r="93" spans="1:12" x14ac:dyDescent="0.3">
      <c r="A93" t="s">
        <v>9</v>
      </c>
      <c r="B93" t="s">
        <v>235</v>
      </c>
      <c r="C93" t="s">
        <v>13</v>
      </c>
      <c r="D93" t="s">
        <v>70</v>
      </c>
      <c r="E93" t="s">
        <v>209</v>
      </c>
      <c r="F93">
        <v>8.11</v>
      </c>
      <c r="H93" t="s">
        <v>210</v>
      </c>
      <c r="I93">
        <v>210</v>
      </c>
      <c r="J93">
        <f>VLOOKUP(E93,invulblad!$A$8:$B$20,2,FALSE)</f>
        <v>0</v>
      </c>
      <c r="K93">
        <f t="shared" si="1"/>
        <v>0</v>
      </c>
      <c r="L93">
        <f>K93*invulblad!$B$22</f>
        <v>0</v>
      </c>
    </row>
    <row r="94" spans="1:12" x14ac:dyDescent="0.3">
      <c r="A94" t="s">
        <v>9</v>
      </c>
      <c r="B94" t="s">
        <v>235</v>
      </c>
      <c r="C94" t="s">
        <v>13</v>
      </c>
      <c r="D94" t="s">
        <v>71</v>
      </c>
      <c r="E94" t="s">
        <v>209</v>
      </c>
      <c r="F94">
        <v>6.22</v>
      </c>
      <c r="H94" t="s">
        <v>210</v>
      </c>
      <c r="I94">
        <v>210</v>
      </c>
      <c r="J94">
        <f>VLOOKUP(E94,invulblad!$A$8:$B$20,2,FALSE)</f>
        <v>0</v>
      </c>
      <c r="K94">
        <f t="shared" si="1"/>
        <v>0</v>
      </c>
      <c r="L94">
        <f>K94*invulblad!$B$22</f>
        <v>0</v>
      </c>
    </row>
    <row r="95" spans="1:12" x14ac:dyDescent="0.3">
      <c r="A95" t="s">
        <v>9</v>
      </c>
      <c r="B95" t="s">
        <v>235</v>
      </c>
      <c r="C95" t="s">
        <v>51</v>
      </c>
      <c r="D95" t="s">
        <v>72</v>
      </c>
      <c r="E95" t="s">
        <v>213</v>
      </c>
      <c r="F95">
        <v>24.8</v>
      </c>
      <c r="H95" t="s">
        <v>210</v>
      </c>
      <c r="I95">
        <v>210</v>
      </c>
      <c r="J95">
        <f>VLOOKUP(E95,invulblad!$A$8:$B$20,2,FALSE)</f>
        <v>0</v>
      </c>
      <c r="K95">
        <f t="shared" si="1"/>
        <v>0</v>
      </c>
      <c r="L95">
        <f>K95*invulblad!$B$22</f>
        <v>0</v>
      </c>
    </row>
    <row r="96" spans="1:12" x14ac:dyDescent="0.3">
      <c r="A96" t="s">
        <v>9</v>
      </c>
      <c r="B96" t="s">
        <v>235</v>
      </c>
      <c r="C96" t="s">
        <v>51</v>
      </c>
      <c r="D96" t="s">
        <v>73</v>
      </c>
      <c r="E96" t="s">
        <v>91</v>
      </c>
      <c r="F96">
        <v>56.4</v>
      </c>
      <c r="H96" t="s">
        <v>210</v>
      </c>
      <c r="I96">
        <v>210</v>
      </c>
      <c r="J96">
        <f>VLOOKUP(E96,invulblad!$A$8:$B$20,2,FALSE)</f>
        <v>0</v>
      </c>
      <c r="K96">
        <f t="shared" si="1"/>
        <v>0</v>
      </c>
      <c r="L96">
        <f>K96*invulblad!$B$22</f>
        <v>0</v>
      </c>
    </row>
    <row r="97" spans="1:12" x14ac:dyDescent="0.3">
      <c r="A97" t="s">
        <v>9</v>
      </c>
      <c r="B97" t="s">
        <v>235</v>
      </c>
      <c r="C97" t="s">
        <v>51</v>
      </c>
      <c r="D97" t="s">
        <v>74</v>
      </c>
      <c r="E97" t="s">
        <v>91</v>
      </c>
      <c r="F97">
        <v>56.4</v>
      </c>
      <c r="H97" t="s">
        <v>210</v>
      </c>
      <c r="I97">
        <v>210</v>
      </c>
      <c r="J97">
        <f>VLOOKUP(E97,invulblad!$A$8:$B$20,2,FALSE)</f>
        <v>0</v>
      </c>
      <c r="K97">
        <f t="shared" si="1"/>
        <v>0</v>
      </c>
      <c r="L97">
        <f>K97*invulblad!$B$22</f>
        <v>0</v>
      </c>
    </row>
    <row r="98" spans="1:12" x14ac:dyDescent="0.3">
      <c r="A98" t="s">
        <v>9</v>
      </c>
      <c r="B98" t="s">
        <v>235</v>
      </c>
      <c r="C98" t="s">
        <v>51</v>
      </c>
      <c r="D98" t="s">
        <v>75</v>
      </c>
      <c r="E98" t="s">
        <v>91</v>
      </c>
      <c r="F98">
        <v>71.7</v>
      </c>
      <c r="H98" t="s">
        <v>210</v>
      </c>
      <c r="I98">
        <v>210</v>
      </c>
      <c r="J98">
        <f>VLOOKUP(E98,invulblad!$A$8:$B$20,2,FALSE)</f>
        <v>0</v>
      </c>
      <c r="K98">
        <f t="shared" si="1"/>
        <v>0</v>
      </c>
      <c r="L98">
        <f>K98*invulblad!$B$22</f>
        <v>0</v>
      </c>
    </row>
    <row r="99" spans="1:12" x14ac:dyDescent="0.3">
      <c r="A99" t="s">
        <v>9</v>
      </c>
      <c r="B99" t="s">
        <v>235</v>
      </c>
      <c r="C99" t="s">
        <v>51</v>
      </c>
      <c r="D99" t="s">
        <v>76</v>
      </c>
      <c r="E99" t="s">
        <v>91</v>
      </c>
      <c r="F99">
        <v>70.7</v>
      </c>
      <c r="H99" t="s">
        <v>210</v>
      </c>
      <c r="I99">
        <v>210</v>
      </c>
      <c r="J99">
        <f>VLOOKUP(E99,invulblad!$A$8:$B$20,2,FALSE)</f>
        <v>0</v>
      </c>
      <c r="K99">
        <f t="shared" si="1"/>
        <v>0</v>
      </c>
      <c r="L99">
        <f>K99*invulblad!$B$22</f>
        <v>0</v>
      </c>
    </row>
    <row r="100" spans="1:12" x14ac:dyDescent="0.3">
      <c r="A100" t="s">
        <v>9</v>
      </c>
      <c r="B100" t="s">
        <v>235</v>
      </c>
      <c r="C100" t="s">
        <v>51</v>
      </c>
      <c r="D100" t="s">
        <v>77</v>
      </c>
      <c r="E100" t="s">
        <v>53</v>
      </c>
      <c r="F100">
        <v>45.2</v>
      </c>
      <c r="H100" t="s">
        <v>210</v>
      </c>
      <c r="I100">
        <v>210</v>
      </c>
      <c r="J100">
        <f>VLOOKUP(E100,invulblad!$A$8:$B$20,2,FALSE)</f>
        <v>0</v>
      </c>
      <c r="K100">
        <f t="shared" si="1"/>
        <v>0</v>
      </c>
      <c r="L100">
        <f>K100*invulblad!$B$22</f>
        <v>0</v>
      </c>
    </row>
    <row r="101" spans="1:12" x14ac:dyDescent="0.3">
      <c r="A101" t="s">
        <v>9</v>
      </c>
      <c r="B101" t="s">
        <v>235</v>
      </c>
      <c r="C101" t="s">
        <v>51</v>
      </c>
      <c r="D101" t="s">
        <v>78</v>
      </c>
      <c r="E101" t="s">
        <v>53</v>
      </c>
      <c r="F101">
        <v>22.9</v>
      </c>
      <c r="H101" t="s">
        <v>210</v>
      </c>
      <c r="I101">
        <v>210</v>
      </c>
      <c r="J101">
        <f>VLOOKUP(E101,invulblad!$A$8:$B$20,2,FALSE)</f>
        <v>0</v>
      </c>
      <c r="K101">
        <f t="shared" si="1"/>
        <v>0</v>
      </c>
      <c r="L101">
        <f>K101*invulblad!$B$22</f>
        <v>0</v>
      </c>
    </row>
    <row r="102" spans="1:12" x14ac:dyDescent="0.3">
      <c r="A102" t="s">
        <v>9</v>
      </c>
      <c r="B102" t="s">
        <v>235</v>
      </c>
      <c r="C102" t="s">
        <v>51</v>
      </c>
      <c r="D102" t="s">
        <v>79</v>
      </c>
      <c r="E102" t="s">
        <v>53</v>
      </c>
      <c r="F102">
        <v>56.9</v>
      </c>
      <c r="H102" t="s">
        <v>210</v>
      </c>
      <c r="I102">
        <v>210</v>
      </c>
      <c r="J102">
        <f>VLOOKUP(E102,invulblad!$A$8:$B$20,2,FALSE)</f>
        <v>0</v>
      </c>
      <c r="K102">
        <f t="shared" si="1"/>
        <v>0</v>
      </c>
      <c r="L102">
        <f>K102*invulblad!$B$22</f>
        <v>0</v>
      </c>
    </row>
    <row r="103" spans="1:12" x14ac:dyDescent="0.3">
      <c r="A103" t="s">
        <v>9</v>
      </c>
      <c r="B103" t="s">
        <v>235</v>
      </c>
      <c r="C103" t="s">
        <v>51</v>
      </c>
      <c r="D103" t="s">
        <v>80</v>
      </c>
      <c r="E103" t="s">
        <v>53</v>
      </c>
      <c r="F103">
        <v>1.9</v>
      </c>
      <c r="H103" t="s">
        <v>210</v>
      </c>
      <c r="I103">
        <v>210</v>
      </c>
      <c r="J103">
        <f>VLOOKUP(E103,invulblad!$A$8:$B$20,2,FALSE)</f>
        <v>0</v>
      </c>
      <c r="K103">
        <f t="shared" si="1"/>
        <v>0</v>
      </c>
      <c r="L103">
        <f>K103*invulblad!$B$22</f>
        <v>0</v>
      </c>
    </row>
    <row r="104" spans="1:12" x14ac:dyDescent="0.3">
      <c r="A104" t="s">
        <v>9</v>
      </c>
      <c r="B104" t="s">
        <v>235</v>
      </c>
      <c r="C104" t="s">
        <v>51</v>
      </c>
      <c r="D104" t="s">
        <v>81</v>
      </c>
      <c r="E104" t="s">
        <v>209</v>
      </c>
      <c r="F104">
        <v>8.11</v>
      </c>
      <c r="H104" t="s">
        <v>210</v>
      </c>
      <c r="I104">
        <v>210</v>
      </c>
      <c r="J104">
        <f>VLOOKUP(E104,invulblad!$A$8:$B$20,2,FALSE)</f>
        <v>0</v>
      </c>
      <c r="K104">
        <f t="shared" si="1"/>
        <v>0</v>
      </c>
      <c r="L104">
        <f>K104*invulblad!$B$22</f>
        <v>0</v>
      </c>
    </row>
    <row r="105" spans="1:12" x14ac:dyDescent="0.3">
      <c r="A105" t="s">
        <v>9</v>
      </c>
      <c r="B105" t="s">
        <v>235</v>
      </c>
      <c r="C105" t="s">
        <v>51</v>
      </c>
      <c r="D105" t="s">
        <v>82</v>
      </c>
      <c r="E105" t="s">
        <v>209</v>
      </c>
      <c r="F105">
        <v>6.22</v>
      </c>
      <c r="H105" t="s">
        <v>210</v>
      </c>
      <c r="I105">
        <v>210</v>
      </c>
      <c r="J105">
        <f>VLOOKUP(E105,invulblad!$A$8:$B$20,2,FALSE)</f>
        <v>0</v>
      </c>
      <c r="K105">
        <f t="shared" si="1"/>
        <v>0</v>
      </c>
      <c r="L105">
        <f>K105*invulblad!$B$22</f>
        <v>0</v>
      </c>
    </row>
    <row r="106" spans="1:12" x14ac:dyDescent="0.3">
      <c r="A106" t="s">
        <v>9</v>
      </c>
      <c r="B106" t="s">
        <v>235</v>
      </c>
      <c r="C106" t="s">
        <v>52</v>
      </c>
      <c r="D106" t="s">
        <v>83</v>
      </c>
      <c r="E106" t="s">
        <v>213</v>
      </c>
      <c r="F106">
        <v>24.8</v>
      </c>
      <c r="H106" t="s">
        <v>210</v>
      </c>
      <c r="I106">
        <v>210</v>
      </c>
      <c r="J106">
        <f>VLOOKUP(E106,invulblad!$A$8:$B$20,2,FALSE)</f>
        <v>0</v>
      </c>
      <c r="K106">
        <f t="shared" si="1"/>
        <v>0</v>
      </c>
      <c r="L106">
        <f>K106*invulblad!$B$22</f>
        <v>0</v>
      </c>
    </row>
    <row r="107" spans="1:12" x14ac:dyDescent="0.3">
      <c r="A107" t="s">
        <v>9</v>
      </c>
      <c r="B107" t="s">
        <v>235</v>
      </c>
      <c r="C107" t="s">
        <v>52</v>
      </c>
      <c r="D107" t="s">
        <v>84</v>
      </c>
      <c r="E107" t="s">
        <v>91</v>
      </c>
      <c r="F107">
        <v>56.4</v>
      </c>
      <c r="H107" t="s">
        <v>210</v>
      </c>
      <c r="I107">
        <v>210</v>
      </c>
      <c r="J107">
        <f>VLOOKUP(E107,invulblad!$A$8:$B$20,2,FALSE)</f>
        <v>0</v>
      </c>
      <c r="K107">
        <f t="shared" si="1"/>
        <v>0</v>
      </c>
      <c r="L107">
        <f>K107*invulblad!$B$22</f>
        <v>0</v>
      </c>
    </row>
    <row r="108" spans="1:12" x14ac:dyDescent="0.3">
      <c r="A108" t="s">
        <v>9</v>
      </c>
      <c r="B108" t="s">
        <v>235</v>
      </c>
      <c r="C108" t="s">
        <v>52</v>
      </c>
      <c r="D108" t="s">
        <v>85</v>
      </c>
      <c r="E108" t="s">
        <v>91</v>
      </c>
      <c r="F108">
        <v>56.4</v>
      </c>
      <c r="H108" t="s">
        <v>210</v>
      </c>
      <c r="I108">
        <v>210</v>
      </c>
      <c r="J108">
        <f>VLOOKUP(E108,invulblad!$A$8:$B$20,2,FALSE)</f>
        <v>0</v>
      </c>
      <c r="K108">
        <f t="shared" si="1"/>
        <v>0</v>
      </c>
      <c r="L108">
        <f>K108*invulblad!$B$22</f>
        <v>0</v>
      </c>
    </row>
    <row r="109" spans="1:12" x14ac:dyDescent="0.3">
      <c r="A109" t="s">
        <v>9</v>
      </c>
      <c r="B109" t="s">
        <v>235</v>
      </c>
      <c r="C109" t="s">
        <v>52</v>
      </c>
      <c r="D109" t="s">
        <v>86</v>
      </c>
      <c r="E109" t="s">
        <v>53</v>
      </c>
      <c r="F109">
        <v>22.9</v>
      </c>
      <c r="H109" t="s">
        <v>210</v>
      </c>
      <c r="I109">
        <v>210</v>
      </c>
      <c r="J109">
        <f>VLOOKUP(E109,invulblad!$A$8:$B$20,2,FALSE)</f>
        <v>0</v>
      </c>
      <c r="K109">
        <f t="shared" si="1"/>
        <v>0</v>
      </c>
      <c r="L109">
        <f>K109*invulblad!$B$22</f>
        <v>0</v>
      </c>
    </row>
    <row r="110" spans="1:12" x14ac:dyDescent="0.3">
      <c r="A110" t="s">
        <v>9</v>
      </c>
      <c r="B110" t="s">
        <v>235</v>
      </c>
      <c r="C110" t="s">
        <v>52</v>
      </c>
      <c r="D110" t="s">
        <v>87</v>
      </c>
      <c r="E110" t="s">
        <v>53</v>
      </c>
      <c r="F110">
        <v>56.9</v>
      </c>
      <c r="H110" t="s">
        <v>210</v>
      </c>
      <c r="I110">
        <v>210</v>
      </c>
      <c r="J110">
        <f>VLOOKUP(E110,invulblad!$A$8:$B$20,2,FALSE)</f>
        <v>0</v>
      </c>
      <c r="K110">
        <f t="shared" si="1"/>
        <v>0</v>
      </c>
      <c r="L110">
        <f>K110*invulblad!$B$22</f>
        <v>0</v>
      </c>
    </row>
    <row r="111" spans="1:12" x14ac:dyDescent="0.3">
      <c r="A111" t="s">
        <v>9</v>
      </c>
      <c r="B111" t="s">
        <v>235</v>
      </c>
      <c r="C111" t="s">
        <v>52</v>
      </c>
      <c r="D111" t="s">
        <v>88</v>
      </c>
      <c r="E111" t="s">
        <v>209</v>
      </c>
      <c r="F111">
        <v>8.11</v>
      </c>
      <c r="H111" t="s">
        <v>210</v>
      </c>
      <c r="I111">
        <v>210</v>
      </c>
      <c r="J111">
        <f>VLOOKUP(E111,invulblad!$A$8:$B$20,2,FALSE)</f>
        <v>0</v>
      </c>
      <c r="K111">
        <f t="shared" si="1"/>
        <v>0</v>
      </c>
      <c r="L111">
        <f>K111*invulblad!$B$22</f>
        <v>0</v>
      </c>
    </row>
    <row r="112" spans="1:12" x14ac:dyDescent="0.3">
      <c r="A112" t="s">
        <v>9</v>
      </c>
      <c r="B112" t="s">
        <v>235</v>
      </c>
      <c r="C112" t="s">
        <v>52</v>
      </c>
      <c r="D112" t="s">
        <v>90</v>
      </c>
      <c r="E112" t="s">
        <v>209</v>
      </c>
      <c r="F112">
        <v>6.22</v>
      </c>
      <c r="H112" t="s">
        <v>210</v>
      </c>
      <c r="I112">
        <v>210</v>
      </c>
      <c r="J112">
        <f>VLOOKUP(E112,invulblad!$A$8:$B$20,2,FALSE)</f>
        <v>0</v>
      </c>
      <c r="K112">
        <f t="shared" si="1"/>
        <v>0</v>
      </c>
      <c r="L112">
        <f>K112*invulblad!$B$22</f>
        <v>0</v>
      </c>
    </row>
    <row r="113" spans="1:12" x14ac:dyDescent="0.3">
      <c r="A113" t="s">
        <v>9</v>
      </c>
      <c r="B113" t="s">
        <v>236</v>
      </c>
      <c r="C113" t="s">
        <v>11</v>
      </c>
      <c r="D113" t="s">
        <v>238</v>
      </c>
      <c r="E113" t="s">
        <v>91</v>
      </c>
      <c r="F113">
        <v>161</v>
      </c>
      <c r="H113" t="s">
        <v>43</v>
      </c>
      <c r="I113">
        <v>210</v>
      </c>
      <c r="J113">
        <f>VLOOKUP(E113,invulblad!$A$8:$B$20,2,FALSE)</f>
        <v>0</v>
      </c>
      <c r="K113">
        <f t="shared" si="1"/>
        <v>0</v>
      </c>
      <c r="L113">
        <f>K113*invulblad!$B$22</f>
        <v>0</v>
      </c>
    </row>
    <row r="114" spans="1:12" x14ac:dyDescent="0.3">
      <c r="A114" t="s">
        <v>9</v>
      </c>
      <c r="B114" t="s">
        <v>236</v>
      </c>
      <c r="C114" t="s">
        <v>11</v>
      </c>
      <c r="E114" t="s">
        <v>53</v>
      </c>
      <c r="F114">
        <v>25</v>
      </c>
      <c r="H114" t="s">
        <v>43</v>
      </c>
      <c r="I114">
        <v>210</v>
      </c>
      <c r="J114">
        <f>VLOOKUP(E114,invulblad!$A$8:$B$20,2,FALSE)</f>
        <v>0</v>
      </c>
      <c r="K114">
        <f t="shared" si="1"/>
        <v>0</v>
      </c>
      <c r="L114">
        <f>K114*invulblad!$B$22</f>
        <v>0</v>
      </c>
    </row>
    <row r="115" spans="1:12" x14ac:dyDescent="0.3">
      <c r="A115" t="s">
        <v>9</v>
      </c>
      <c r="B115" t="s">
        <v>236</v>
      </c>
      <c r="C115" t="s">
        <v>11</v>
      </c>
      <c r="E115" t="s">
        <v>53</v>
      </c>
      <c r="F115">
        <v>141</v>
      </c>
      <c r="H115" t="s">
        <v>43</v>
      </c>
      <c r="I115">
        <v>210</v>
      </c>
      <c r="J115">
        <f>VLOOKUP(E115,invulblad!$A$8:$B$20,2,FALSE)</f>
        <v>0</v>
      </c>
      <c r="K115">
        <f t="shared" si="1"/>
        <v>0</v>
      </c>
      <c r="L115">
        <f>K115*invulblad!$B$22</f>
        <v>0</v>
      </c>
    </row>
    <row r="116" spans="1:12" x14ac:dyDescent="0.3">
      <c r="A116" t="s">
        <v>9</v>
      </c>
      <c r="B116" t="s">
        <v>236</v>
      </c>
      <c r="C116" t="s">
        <v>11</v>
      </c>
      <c r="E116" t="s">
        <v>53</v>
      </c>
      <c r="F116">
        <v>26</v>
      </c>
      <c r="H116" t="s">
        <v>43</v>
      </c>
      <c r="I116">
        <v>210</v>
      </c>
      <c r="J116">
        <f>VLOOKUP(E116,invulblad!$A$8:$B$20,2,FALSE)</f>
        <v>0</v>
      </c>
      <c r="K116">
        <f t="shared" si="1"/>
        <v>0</v>
      </c>
      <c r="L116">
        <f>K116*invulblad!$B$22</f>
        <v>0</v>
      </c>
    </row>
    <row r="117" spans="1:12" x14ac:dyDescent="0.3">
      <c r="A117" t="s">
        <v>9</v>
      </c>
      <c r="B117" t="s">
        <v>236</v>
      </c>
      <c r="C117" t="s">
        <v>92</v>
      </c>
      <c r="E117" t="s">
        <v>53</v>
      </c>
      <c r="F117">
        <v>34</v>
      </c>
      <c r="H117" t="s">
        <v>43</v>
      </c>
      <c r="I117">
        <v>210</v>
      </c>
      <c r="J117">
        <f>VLOOKUP(E117,invulblad!$A$8:$B$20,2,FALSE)</f>
        <v>0</v>
      </c>
      <c r="K117">
        <f t="shared" si="1"/>
        <v>0</v>
      </c>
      <c r="L117">
        <f>K117*invulblad!$B$22</f>
        <v>0</v>
      </c>
    </row>
    <row r="118" spans="1:12" x14ac:dyDescent="0.3">
      <c r="A118" t="s">
        <v>9</v>
      </c>
      <c r="B118" t="s">
        <v>236</v>
      </c>
      <c r="C118" t="s">
        <v>92</v>
      </c>
      <c r="E118" t="s">
        <v>53</v>
      </c>
      <c r="F118">
        <v>34</v>
      </c>
      <c r="H118" t="s">
        <v>43</v>
      </c>
      <c r="I118">
        <v>210</v>
      </c>
      <c r="J118">
        <f>VLOOKUP(E118,invulblad!$A$8:$B$20,2,FALSE)</f>
        <v>0</v>
      </c>
      <c r="K118">
        <f t="shared" si="1"/>
        <v>0</v>
      </c>
      <c r="L118">
        <f>K118*invulblad!$B$22</f>
        <v>0</v>
      </c>
    </row>
    <row r="119" spans="1:12" x14ac:dyDescent="0.3">
      <c r="A119" t="s">
        <v>9</v>
      </c>
      <c r="B119" t="s">
        <v>236</v>
      </c>
      <c r="C119" t="s">
        <v>92</v>
      </c>
      <c r="E119" t="s">
        <v>38</v>
      </c>
      <c r="F119">
        <v>36</v>
      </c>
      <c r="H119" t="s">
        <v>43</v>
      </c>
      <c r="I119">
        <v>210</v>
      </c>
      <c r="J119">
        <f>VLOOKUP(E119,invulblad!$A$8:$B$20,2,FALSE)</f>
        <v>0</v>
      </c>
      <c r="K119">
        <f t="shared" si="1"/>
        <v>0</v>
      </c>
      <c r="L119">
        <f>K119*invulblad!$B$22</f>
        <v>0</v>
      </c>
    </row>
    <row r="120" spans="1:12" x14ac:dyDescent="0.3">
      <c r="A120" t="s">
        <v>9</v>
      </c>
      <c r="B120" t="s">
        <v>236</v>
      </c>
      <c r="C120" t="s">
        <v>92</v>
      </c>
      <c r="D120" t="s">
        <v>239</v>
      </c>
      <c r="E120" t="s">
        <v>37</v>
      </c>
      <c r="F120">
        <v>54</v>
      </c>
      <c r="H120" t="s">
        <v>478</v>
      </c>
      <c r="I120">
        <v>210</v>
      </c>
      <c r="J120">
        <f>VLOOKUP(E120,invulblad!$A$8:$B$20,2,FALSE)</f>
        <v>0</v>
      </c>
      <c r="K120">
        <f t="shared" si="1"/>
        <v>0</v>
      </c>
      <c r="L120">
        <f>K120*invulblad!$B$22</f>
        <v>0</v>
      </c>
    </row>
    <row r="121" spans="1:12" x14ac:dyDescent="0.3">
      <c r="A121" t="s">
        <v>9</v>
      </c>
      <c r="B121" t="s">
        <v>236</v>
      </c>
      <c r="C121" t="s">
        <v>92</v>
      </c>
      <c r="D121" t="s">
        <v>240</v>
      </c>
      <c r="E121" t="s">
        <v>91</v>
      </c>
      <c r="F121">
        <v>736</v>
      </c>
      <c r="H121" t="s">
        <v>478</v>
      </c>
      <c r="I121">
        <v>210</v>
      </c>
      <c r="J121">
        <f>VLOOKUP(E121,invulblad!$A$8:$B$20,2,FALSE)</f>
        <v>0</v>
      </c>
      <c r="K121">
        <f t="shared" si="1"/>
        <v>0</v>
      </c>
      <c r="L121">
        <f>K121*invulblad!$B$22</f>
        <v>0</v>
      </c>
    </row>
    <row r="122" spans="1:12" x14ac:dyDescent="0.3">
      <c r="A122" t="s">
        <v>9</v>
      </c>
      <c r="B122" t="s">
        <v>236</v>
      </c>
      <c r="C122" t="s">
        <v>92</v>
      </c>
      <c r="E122" t="s">
        <v>209</v>
      </c>
      <c r="F122">
        <v>4</v>
      </c>
      <c r="H122" t="s">
        <v>479</v>
      </c>
      <c r="I122">
        <v>210</v>
      </c>
      <c r="J122">
        <f>VLOOKUP(E122,invulblad!$A$8:$B$20,2,FALSE)</f>
        <v>0</v>
      </c>
      <c r="K122">
        <f t="shared" si="1"/>
        <v>0</v>
      </c>
      <c r="L122">
        <f>K122*invulblad!$B$22</f>
        <v>0</v>
      </c>
    </row>
    <row r="123" spans="1:12" x14ac:dyDescent="0.3">
      <c r="A123" t="s">
        <v>9</v>
      </c>
      <c r="B123" t="s">
        <v>236</v>
      </c>
      <c r="C123" t="s">
        <v>92</v>
      </c>
      <c r="E123" t="s">
        <v>209</v>
      </c>
      <c r="F123">
        <v>14</v>
      </c>
      <c r="H123" t="s">
        <v>479</v>
      </c>
      <c r="I123">
        <v>210</v>
      </c>
      <c r="J123">
        <f>VLOOKUP(E123,invulblad!$A$8:$B$20,2,FALSE)</f>
        <v>0</v>
      </c>
      <c r="K123">
        <f t="shared" si="1"/>
        <v>0</v>
      </c>
      <c r="L123">
        <f>K123*invulblad!$B$22</f>
        <v>0</v>
      </c>
    </row>
    <row r="124" spans="1:12" x14ac:dyDescent="0.3">
      <c r="A124" t="s">
        <v>9</v>
      </c>
      <c r="B124" t="s">
        <v>236</v>
      </c>
      <c r="C124" t="s">
        <v>92</v>
      </c>
      <c r="E124" t="s">
        <v>209</v>
      </c>
      <c r="F124">
        <v>14</v>
      </c>
      <c r="H124" t="s">
        <v>479</v>
      </c>
      <c r="I124">
        <v>210</v>
      </c>
      <c r="J124">
        <f>VLOOKUP(E124,invulblad!$A$8:$B$20,2,FALSE)</f>
        <v>0</v>
      </c>
      <c r="K124">
        <f t="shared" si="1"/>
        <v>0</v>
      </c>
      <c r="L124">
        <f>K124*invulblad!$B$22</f>
        <v>0</v>
      </c>
    </row>
    <row r="125" spans="1:12" x14ac:dyDescent="0.3">
      <c r="A125" t="s">
        <v>9</v>
      </c>
      <c r="B125" t="s">
        <v>236</v>
      </c>
      <c r="C125" t="s">
        <v>93</v>
      </c>
      <c r="D125" t="s">
        <v>241</v>
      </c>
      <c r="E125" t="s">
        <v>242</v>
      </c>
      <c r="F125">
        <v>64</v>
      </c>
      <c r="H125" t="s">
        <v>480</v>
      </c>
      <c r="I125">
        <v>210</v>
      </c>
      <c r="J125">
        <f>VLOOKUP(E125,invulblad!$A$8:$B$20,2,FALSE)</f>
        <v>0</v>
      </c>
      <c r="K125">
        <f t="shared" si="1"/>
        <v>0</v>
      </c>
      <c r="L125">
        <f>K125*invulblad!$B$22</f>
        <v>0</v>
      </c>
    </row>
    <row r="126" spans="1:12" x14ac:dyDescent="0.3">
      <c r="A126" t="s">
        <v>9</v>
      </c>
      <c r="B126" t="s">
        <v>236</v>
      </c>
      <c r="C126" t="s">
        <v>93</v>
      </c>
      <c r="D126" t="s">
        <v>243</v>
      </c>
      <c r="E126" t="s">
        <v>53</v>
      </c>
      <c r="F126">
        <v>110</v>
      </c>
      <c r="H126" t="s">
        <v>480</v>
      </c>
      <c r="I126">
        <v>210</v>
      </c>
      <c r="J126">
        <f>VLOOKUP(E126,invulblad!$A$8:$B$20,2,FALSE)</f>
        <v>0</v>
      </c>
      <c r="K126">
        <f t="shared" si="1"/>
        <v>0</v>
      </c>
      <c r="L126">
        <f>K126*invulblad!$B$22</f>
        <v>0</v>
      </c>
    </row>
    <row r="127" spans="1:12" x14ac:dyDescent="0.3">
      <c r="A127" t="s">
        <v>9</v>
      </c>
      <c r="B127" t="s">
        <v>236</v>
      </c>
      <c r="C127" t="s">
        <v>93</v>
      </c>
      <c r="E127" t="s">
        <v>53</v>
      </c>
      <c r="F127">
        <v>620</v>
      </c>
      <c r="H127" t="s">
        <v>479</v>
      </c>
      <c r="I127">
        <v>210</v>
      </c>
      <c r="J127">
        <f>VLOOKUP(E127,invulblad!$A$8:$B$20,2,FALSE)</f>
        <v>0</v>
      </c>
      <c r="K127">
        <f t="shared" si="1"/>
        <v>0</v>
      </c>
      <c r="L127">
        <f>K127*invulblad!$B$22</f>
        <v>0</v>
      </c>
    </row>
    <row r="128" spans="1:12" x14ac:dyDescent="0.3">
      <c r="A128" t="s">
        <v>9</v>
      </c>
      <c r="B128" t="s">
        <v>236</v>
      </c>
      <c r="C128" t="s">
        <v>93</v>
      </c>
      <c r="D128" t="s">
        <v>244</v>
      </c>
      <c r="E128" t="s">
        <v>91</v>
      </c>
      <c r="F128">
        <v>159</v>
      </c>
      <c r="H128" t="s">
        <v>480</v>
      </c>
      <c r="I128">
        <v>210</v>
      </c>
      <c r="J128">
        <f>VLOOKUP(E128,invulblad!$A$8:$B$20,2,FALSE)</f>
        <v>0</v>
      </c>
      <c r="K128">
        <f t="shared" si="1"/>
        <v>0</v>
      </c>
      <c r="L128">
        <f>K128*invulblad!$B$22</f>
        <v>0</v>
      </c>
    </row>
    <row r="129" spans="1:12" x14ac:dyDescent="0.3">
      <c r="A129" t="s">
        <v>9</v>
      </c>
      <c r="B129" t="s">
        <v>236</v>
      </c>
      <c r="C129" t="s">
        <v>93</v>
      </c>
      <c r="D129" t="s">
        <v>245</v>
      </c>
      <c r="E129" t="s">
        <v>37</v>
      </c>
      <c r="F129">
        <v>20</v>
      </c>
      <c r="H129" t="s">
        <v>480</v>
      </c>
      <c r="I129">
        <v>210</v>
      </c>
      <c r="J129">
        <f>VLOOKUP(E129,invulblad!$A$8:$B$20,2,FALSE)</f>
        <v>0</v>
      </c>
      <c r="K129">
        <f t="shared" si="1"/>
        <v>0</v>
      </c>
      <c r="L129">
        <f>K129*invulblad!$B$22</f>
        <v>0</v>
      </c>
    </row>
    <row r="130" spans="1:12" x14ac:dyDescent="0.3">
      <c r="A130" t="s">
        <v>9</v>
      </c>
      <c r="B130" t="s">
        <v>236</v>
      </c>
      <c r="C130" t="s">
        <v>93</v>
      </c>
      <c r="D130" t="s">
        <v>246</v>
      </c>
      <c r="E130" t="s">
        <v>212</v>
      </c>
      <c r="F130">
        <v>32</v>
      </c>
      <c r="H130" t="s">
        <v>480</v>
      </c>
      <c r="I130">
        <v>210</v>
      </c>
      <c r="J130">
        <f>VLOOKUP(E130,invulblad!$A$8:$B$20,2,FALSE)</f>
        <v>0</v>
      </c>
      <c r="K130">
        <f t="shared" si="1"/>
        <v>0</v>
      </c>
      <c r="L130">
        <f>K130*invulblad!$B$22</f>
        <v>0</v>
      </c>
    </row>
    <row r="131" spans="1:12" x14ac:dyDescent="0.3">
      <c r="A131" t="s">
        <v>9</v>
      </c>
      <c r="B131" t="s">
        <v>236</v>
      </c>
      <c r="C131" t="s">
        <v>93</v>
      </c>
      <c r="D131" t="s">
        <v>247</v>
      </c>
      <c r="E131" t="s">
        <v>91</v>
      </c>
      <c r="F131">
        <v>64</v>
      </c>
      <c r="H131" t="s">
        <v>480</v>
      </c>
      <c r="I131">
        <v>210</v>
      </c>
      <c r="J131">
        <f>VLOOKUP(E131,invulblad!$A$8:$B$20,2,FALSE)</f>
        <v>0</v>
      </c>
      <c r="K131">
        <f t="shared" si="1"/>
        <v>0</v>
      </c>
      <c r="L131">
        <f>K131*invulblad!$B$22</f>
        <v>0</v>
      </c>
    </row>
    <row r="132" spans="1:12" x14ac:dyDescent="0.3">
      <c r="A132" t="s">
        <v>9</v>
      </c>
      <c r="B132" t="s">
        <v>236</v>
      </c>
      <c r="C132" t="s">
        <v>93</v>
      </c>
      <c r="D132" t="s">
        <v>248</v>
      </c>
      <c r="E132" t="s">
        <v>91</v>
      </c>
      <c r="F132">
        <v>75</v>
      </c>
      <c r="H132" t="s">
        <v>480</v>
      </c>
      <c r="I132">
        <v>210</v>
      </c>
      <c r="J132">
        <f>VLOOKUP(E132,invulblad!$A$8:$B$20,2,FALSE)</f>
        <v>0</v>
      </c>
      <c r="K132">
        <f t="shared" si="1"/>
        <v>0</v>
      </c>
      <c r="L132">
        <f>K132*invulblad!$B$22</f>
        <v>0</v>
      </c>
    </row>
    <row r="133" spans="1:12" x14ac:dyDescent="0.3">
      <c r="A133" t="s">
        <v>9</v>
      </c>
      <c r="B133" t="s">
        <v>236</v>
      </c>
      <c r="C133" t="s">
        <v>93</v>
      </c>
      <c r="D133" t="s">
        <v>249</v>
      </c>
      <c r="E133" t="s">
        <v>91</v>
      </c>
      <c r="F133">
        <v>102</v>
      </c>
      <c r="H133" t="s">
        <v>480</v>
      </c>
      <c r="I133">
        <v>210</v>
      </c>
      <c r="J133">
        <f>VLOOKUP(E133,invulblad!$A$8:$B$20,2,FALSE)</f>
        <v>0</v>
      </c>
      <c r="K133">
        <f t="shared" si="1"/>
        <v>0</v>
      </c>
      <c r="L133">
        <f>K133*invulblad!$B$22</f>
        <v>0</v>
      </c>
    </row>
    <row r="134" spans="1:12" x14ac:dyDescent="0.3">
      <c r="A134" t="s">
        <v>9</v>
      </c>
      <c r="B134" t="s">
        <v>236</v>
      </c>
      <c r="C134" t="s">
        <v>93</v>
      </c>
      <c r="D134" t="s">
        <v>250</v>
      </c>
      <c r="E134" t="s">
        <v>212</v>
      </c>
      <c r="F134">
        <v>22</v>
      </c>
      <c r="H134" t="s">
        <v>480</v>
      </c>
      <c r="I134">
        <v>210</v>
      </c>
      <c r="J134">
        <f>VLOOKUP(E134,invulblad!$A$8:$B$20,2,FALSE)</f>
        <v>0</v>
      </c>
      <c r="K134">
        <f t="shared" si="1"/>
        <v>0</v>
      </c>
      <c r="L134">
        <f>K134*invulblad!$B$22</f>
        <v>0</v>
      </c>
    </row>
    <row r="135" spans="1:12" x14ac:dyDescent="0.3">
      <c r="A135" t="s">
        <v>9</v>
      </c>
      <c r="B135" t="s">
        <v>236</v>
      </c>
      <c r="C135" t="s">
        <v>93</v>
      </c>
      <c r="D135" t="s">
        <v>251</v>
      </c>
      <c r="E135" t="s">
        <v>212</v>
      </c>
      <c r="F135">
        <v>30</v>
      </c>
      <c r="H135" t="s">
        <v>480</v>
      </c>
      <c r="I135">
        <v>210</v>
      </c>
      <c r="J135">
        <f>VLOOKUP(E135,invulblad!$A$8:$B$20,2,FALSE)</f>
        <v>0</v>
      </c>
      <c r="K135">
        <f t="shared" si="1"/>
        <v>0</v>
      </c>
      <c r="L135">
        <f>K135*invulblad!$B$22</f>
        <v>0</v>
      </c>
    </row>
    <row r="136" spans="1:12" x14ac:dyDescent="0.3">
      <c r="A136" t="s">
        <v>9</v>
      </c>
      <c r="B136" t="s">
        <v>236</v>
      </c>
      <c r="C136" t="s">
        <v>93</v>
      </c>
      <c r="D136" t="s">
        <v>252</v>
      </c>
      <c r="E136" t="s">
        <v>91</v>
      </c>
      <c r="F136">
        <v>72</v>
      </c>
      <c r="H136" t="s">
        <v>480</v>
      </c>
      <c r="I136">
        <v>210</v>
      </c>
      <c r="J136">
        <f>VLOOKUP(E136,invulblad!$A$8:$B$20,2,FALSE)</f>
        <v>0</v>
      </c>
      <c r="K136">
        <f t="shared" ref="K136:K199" si="2">J136*F136</f>
        <v>0</v>
      </c>
      <c r="L136">
        <f>K136*invulblad!$B$22</f>
        <v>0</v>
      </c>
    </row>
    <row r="137" spans="1:12" x14ac:dyDescent="0.3">
      <c r="A137" t="s">
        <v>9</v>
      </c>
      <c r="B137" t="s">
        <v>236</v>
      </c>
      <c r="C137" t="s">
        <v>93</v>
      </c>
      <c r="D137" t="s">
        <v>253</v>
      </c>
      <c r="E137" t="s">
        <v>37</v>
      </c>
      <c r="F137">
        <v>26</v>
      </c>
      <c r="H137" t="s">
        <v>480</v>
      </c>
      <c r="I137">
        <v>210</v>
      </c>
      <c r="J137">
        <f>VLOOKUP(E137,invulblad!$A$8:$B$20,2,FALSE)</f>
        <v>0</v>
      </c>
      <c r="K137">
        <f t="shared" si="2"/>
        <v>0</v>
      </c>
      <c r="L137">
        <f>K137*invulblad!$B$22</f>
        <v>0</v>
      </c>
    </row>
    <row r="138" spans="1:12" x14ac:dyDescent="0.3">
      <c r="A138" t="s">
        <v>9</v>
      </c>
      <c r="B138" t="s">
        <v>236</v>
      </c>
      <c r="C138" t="s">
        <v>93</v>
      </c>
      <c r="D138" t="s">
        <v>254</v>
      </c>
      <c r="E138" t="s">
        <v>91</v>
      </c>
      <c r="F138">
        <v>159</v>
      </c>
      <c r="H138" t="s">
        <v>480</v>
      </c>
      <c r="I138">
        <v>210</v>
      </c>
      <c r="J138">
        <f>VLOOKUP(E138,invulblad!$A$8:$B$20,2,FALSE)</f>
        <v>0</v>
      </c>
      <c r="K138">
        <f t="shared" si="2"/>
        <v>0</v>
      </c>
      <c r="L138">
        <f>K138*invulblad!$B$22</f>
        <v>0</v>
      </c>
    </row>
    <row r="139" spans="1:12" x14ac:dyDescent="0.3">
      <c r="A139" t="s">
        <v>9</v>
      </c>
      <c r="B139" t="s">
        <v>236</v>
      </c>
      <c r="C139" t="s">
        <v>93</v>
      </c>
      <c r="E139" t="s">
        <v>53</v>
      </c>
      <c r="F139">
        <v>17</v>
      </c>
      <c r="H139" t="s">
        <v>479</v>
      </c>
      <c r="I139">
        <v>210</v>
      </c>
      <c r="J139">
        <f>VLOOKUP(E139,invulblad!$A$8:$B$20,2,FALSE)</f>
        <v>0</v>
      </c>
      <c r="K139">
        <f t="shared" si="2"/>
        <v>0</v>
      </c>
      <c r="L139">
        <f>K139*invulblad!$B$22</f>
        <v>0</v>
      </c>
    </row>
    <row r="140" spans="1:12" x14ac:dyDescent="0.3">
      <c r="A140" t="s">
        <v>9</v>
      </c>
      <c r="B140" t="s">
        <v>236</v>
      </c>
      <c r="C140" t="s">
        <v>93</v>
      </c>
      <c r="E140" t="s">
        <v>38</v>
      </c>
      <c r="F140">
        <v>72</v>
      </c>
      <c r="H140" t="s">
        <v>479</v>
      </c>
      <c r="I140">
        <v>210</v>
      </c>
      <c r="J140">
        <f>VLOOKUP(E140,invulblad!$A$8:$B$20,2,FALSE)</f>
        <v>0</v>
      </c>
      <c r="K140">
        <f t="shared" si="2"/>
        <v>0</v>
      </c>
      <c r="L140">
        <f>K140*invulblad!$B$22</f>
        <v>0</v>
      </c>
    </row>
    <row r="141" spans="1:12" x14ac:dyDescent="0.3">
      <c r="A141" t="s">
        <v>9</v>
      </c>
      <c r="B141" t="s">
        <v>236</v>
      </c>
      <c r="C141" t="s">
        <v>93</v>
      </c>
      <c r="D141" t="s">
        <v>255</v>
      </c>
      <c r="E141" t="s">
        <v>209</v>
      </c>
      <c r="F141">
        <v>7</v>
      </c>
      <c r="H141" t="s">
        <v>479</v>
      </c>
      <c r="I141">
        <v>210</v>
      </c>
      <c r="J141">
        <f>VLOOKUP(E141,invulblad!$A$8:$B$20,2,FALSE)</f>
        <v>0</v>
      </c>
      <c r="K141">
        <f t="shared" si="2"/>
        <v>0</v>
      </c>
      <c r="L141">
        <f>K141*invulblad!$B$22</f>
        <v>0</v>
      </c>
    </row>
    <row r="142" spans="1:12" x14ac:dyDescent="0.3">
      <c r="A142" t="s">
        <v>9</v>
      </c>
      <c r="B142" t="s">
        <v>236</v>
      </c>
      <c r="C142" t="s">
        <v>93</v>
      </c>
      <c r="D142" t="s">
        <v>256</v>
      </c>
      <c r="E142" t="s">
        <v>209</v>
      </c>
      <c r="F142">
        <v>8</v>
      </c>
      <c r="H142" t="s">
        <v>479</v>
      </c>
      <c r="I142">
        <v>210</v>
      </c>
      <c r="J142">
        <f>VLOOKUP(E142,invulblad!$A$8:$B$20,2,FALSE)</f>
        <v>0</v>
      </c>
      <c r="K142">
        <f t="shared" si="2"/>
        <v>0</v>
      </c>
      <c r="L142">
        <f>K142*invulblad!$B$22</f>
        <v>0</v>
      </c>
    </row>
    <row r="143" spans="1:12" x14ac:dyDescent="0.3">
      <c r="A143" t="s">
        <v>9</v>
      </c>
      <c r="B143" t="s">
        <v>236</v>
      </c>
      <c r="C143" t="s">
        <v>93</v>
      </c>
      <c r="D143" t="s">
        <v>257</v>
      </c>
      <c r="E143" t="s">
        <v>209</v>
      </c>
      <c r="F143">
        <v>12</v>
      </c>
      <c r="H143" t="s">
        <v>479</v>
      </c>
      <c r="I143">
        <v>210</v>
      </c>
      <c r="J143">
        <f>VLOOKUP(E143,invulblad!$A$8:$B$20,2,FALSE)</f>
        <v>0</v>
      </c>
      <c r="K143">
        <f t="shared" si="2"/>
        <v>0</v>
      </c>
      <c r="L143">
        <f>K143*invulblad!$B$22</f>
        <v>0</v>
      </c>
    </row>
    <row r="144" spans="1:12" x14ac:dyDescent="0.3">
      <c r="A144" t="s">
        <v>9</v>
      </c>
      <c r="B144" t="s">
        <v>236</v>
      </c>
      <c r="C144" t="s">
        <v>93</v>
      </c>
      <c r="D144" t="s">
        <v>258</v>
      </c>
      <c r="E144" t="s">
        <v>209</v>
      </c>
      <c r="F144">
        <v>12</v>
      </c>
      <c r="H144" t="s">
        <v>479</v>
      </c>
      <c r="I144">
        <v>210</v>
      </c>
      <c r="J144">
        <f>VLOOKUP(E144,invulblad!$A$8:$B$20,2,FALSE)</f>
        <v>0</v>
      </c>
      <c r="K144">
        <f t="shared" si="2"/>
        <v>0</v>
      </c>
      <c r="L144">
        <f>K144*invulblad!$B$22</f>
        <v>0</v>
      </c>
    </row>
    <row r="145" spans="1:12" x14ac:dyDescent="0.3">
      <c r="A145" t="s">
        <v>9</v>
      </c>
      <c r="B145" t="s">
        <v>236</v>
      </c>
      <c r="C145" t="s">
        <v>93</v>
      </c>
      <c r="E145" t="s">
        <v>53</v>
      </c>
      <c r="F145">
        <v>36</v>
      </c>
      <c r="H145" t="s">
        <v>479</v>
      </c>
      <c r="I145">
        <v>210</v>
      </c>
      <c r="J145">
        <f>VLOOKUP(E145,invulblad!$A$8:$B$20,2,FALSE)</f>
        <v>0</v>
      </c>
      <c r="K145">
        <f t="shared" si="2"/>
        <v>0</v>
      </c>
      <c r="L145">
        <f>K145*invulblad!$B$22</f>
        <v>0</v>
      </c>
    </row>
    <row r="146" spans="1:12" x14ac:dyDescent="0.3">
      <c r="A146" t="s">
        <v>9</v>
      </c>
      <c r="B146" t="s">
        <v>236</v>
      </c>
      <c r="C146" t="s">
        <v>93</v>
      </c>
      <c r="E146" t="s">
        <v>53</v>
      </c>
      <c r="F146">
        <v>36</v>
      </c>
      <c r="H146" t="s">
        <v>479</v>
      </c>
      <c r="I146">
        <v>210</v>
      </c>
      <c r="J146">
        <f>VLOOKUP(E146,invulblad!$A$8:$B$20,2,FALSE)</f>
        <v>0</v>
      </c>
      <c r="K146">
        <f t="shared" si="2"/>
        <v>0</v>
      </c>
      <c r="L146">
        <f>K146*invulblad!$B$22</f>
        <v>0</v>
      </c>
    </row>
    <row r="147" spans="1:12" x14ac:dyDescent="0.3">
      <c r="A147" t="s">
        <v>9</v>
      </c>
      <c r="B147" t="s">
        <v>236</v>
      </c>
      <c r="C147" t="s">
        <v>13</v>
      </c>
      <c r="D147" t="s">
        <v>259</v>
      </c>
      <c r="E147" t="s">
        <v>37</v>
      </c>
      <c r="F147">
        <v>36</v>
      </c>
      <c r="H147" t="s">
        <v>480</v>
      </c>
      <c r="I147">
        <v>210</v>
      </c>
      <c r="J147">
        <f>VLOOKUP(E147,invulblad!$A$8:$B$20,2,FALSE)</f>
        <v>0</v>
      </c>
      <c r="K147">
        <f t="shared" si="2"/>
        <v>0</v>
      </c>
      <c r="L147">
        <f>K147*invulblad!$B$22</f>
        <v>0</v>
      </c>
    </row>
    <row r="148" spans="1:12" x14ac:dyDescent="0.3">
      <c r="A148" t="s">
        <v>9</v>
      </c>
      <c r="B148" t="s">
        <v>236</v>
      </c>
      <c r="C148" t="s">
        <v>13</v>
      </c>
      <c r="D148" t="s">
        <v>260</v>
      </c>
      <c r="E148" t="s">
        <v>37</v>
      </c>
      <c r="F148">
        <v>34</v>
      </c>
      <c r="H148" t="s">
        <v>480</v>
      </c>
      <c r="I148">
        <v>210</v>
      </c>
      <c r="J148">
        <f>VLOOKUP(E148,invulblad!$A$8:$B$20,2,FALSE)</f>
        <v>0</v>
      </c>
      <c r="K148">
        <f t="shared" si="2"/>
        <v>0</v>
      </c>
      <c r="L148">
        <f>K148*invulblad!$B$22</f>
        <v>0</v>
      </c>
    </row>
    <row r="149" spans="1:12" x14ac:dyDescent="0.3">
      <c r="A149" t="s">
        <v>9</v>
      </c>
      <c r="B149" t="s">
        <v>236</v>
      </c>
      <c r="C149" t="s">
        <v>13</v>
      </c>
      <c r="D149" t="s">
        <v>261</v>
      </c>
      <c r="E149" t="s">
        <v>37</v>
      </c>
      <c r="F149">
        <v>87</v>
      </c>
      <c r="H149" t="s">
        <v>480</v>
      </c>
      <c r="I149">
        <v>210</v>
      </c>
      <c r="J149">
        <f>VLOOKUP(E149,invulblad!$A$8:$B$20,2,FALSE)</f>
        <v>0</v>
      </c>
      <c r="K149">
        <f t="shared" si="2"/>
        <v>0</v>
      </c>
      <c r="L149">
        <f>K149*invulblad!$B$22</f>
        <v>0</v>
      </c>
    </row>
    <row r="150" spans="1:12" x14ac:dyDescent="0.3">
      <c r="A150" t="s">
        <v>9</v>
      </c>
      <c r="B150" t="s">
        <v>236</v>
      </c>
      <c r="C150" t="s">
        <v>13</v>
      </c>
      <c r="D150" t="s">
        <v>262</v>
      </c>
      <c r="E150" t="s">
        <v>242</v>
      </c>
      <c r="F150">
        <v>8</v>
      </c>
      <c r="H150" t="s">
        <v>480</v>
      </c>
      <c r="I150">
        <v>210</v>
      </c>
      <c r="J150">
        <f>VLOOKUP(E150,invulblad!$A$8:$B$20,2,FALSE)</f>
        <v>0</v>
      </c>
      <c r="K150">
        <f t="shared" si="2"/>
        <v>0</v>
      </c>
      <c r="L150">
        <f>K150*invulblad!$B$22</f>
        <v>0</v>
      </c>
    </row>
    <row r="151" spans="1:12" x14ac:dyDescent="0.3">
      <c r="A151" t="s">
        <v>9</v>
      </c>
      <c r="B151" t="s">
        <v>236</v>
      </c>
      <c r="C151" t="s">
        <v>13</v>
      </c>
      <c r="D151" t="s">
        <v>263</v>
      </c>
      <c r="E151" t="s">
        <v>242</v>
      </c>
      <c r="F151">
        <v>9</v>
      </c>
      <c r="H151" t="s">
        <v>480</v>
      </c>
      <c r="I151">
        <v>210</v>
      </c>
      <c r="J151">
        <f>VLOOKUP(E151,invulblad!$A$8:$B$20,2,FALSE)</f>
        <v>0</v>
      </c>
      <c r="K151">
        <f t="shared" si="2"/>
        <v>0</v>
      </c>
      <c r="L151">
        <f>K151*invulblad!$B$22</f>
        <v>0</v>
      </c>
    </row>
    <row r="152" spans="1:12" x14ac:dyDescent="0.3">
      <c r="A152" t="s">
        <v>9</v>
      </c>
      <c r="B152" t="s">
        <v>236</v>
      </c>
      <c r="C152" t="s">
        <v>13</v>
      </c>
      <c r="D152" t="s">
        <v>264</v>
      </c>
      <c r="E152" t="s">
        <v>212</v>
      </c>
      <c r="F152">
        <v>35</v>
      </c>
      <c r="H152" t="s">
        <v>480</v>
      </c>
      <c r="I152">
        <v>210</v>
      </c>
      <c r="J152">
        <f>VLOOKUP(E152,invulblad!$A$8:$B$20,2,FALSE)</f>
        <v>0</v>
      </c>
      <c r="K152">
        <f t="shared" si="2"/>
        <v>0</v>
      </c>
      <c r="L152">
        <f>K152*invulblad!$B$22</f>
        <v>0</v>
      </c>
    </row>
    <row r="153" spans="1:12" x14ac:dyDescent="0.3">
      <c r="A153" t="s">
        <v>9</v>
      </c>
      <c r="B153" t="s">
        <v>236</v>
      </c>
      <c r="C153" t="s">
        <v>13</v>
      </c>
      <c r="D153" t="s">
        <v>266</v>
      </c>
      <c r="E153" t="s">
        <v>212</v>
      </c>
      <c r="F153">
        <v>35</v>
      </c>
      <c r="H153" t="s">
        <v>480</v>
      </c>
      <c r="I153">
        <v>210</v>
      </c>
      <c r="J153">
        <f>VLOOKUP(E153,invulblad!$A$8:$B$20,2,FALSE)</f>
        <v>0</v>
      </c>
      <c r="K153">
        <f t="shared" si="2"/>
        <v>0</v>
      </c>
      <c r="L153">
        <f>K153*invulblad!$B$22</f>
        <v>0</v>
      </c>
    </row>
    <row r="154" spans="1:12" x14ac:dyDescent="0.3">
      <c r="A154" t="s">
        <v>9</v>
      </c>
      <c r="B154" t="s">
        <v>236</v>
      </c>
      <c r="C154" t="s">
        <v>13</v>
      </c>
      <c r="D154" t="s">
        <v>267</v>
      </c>
      <c r="E154" t="s">
        <v>212</v>
      </c>
      <c r="F154">
        <v>34</v>
      </c>
      <c r="H154" t="s">
        <v>480</v>
      </c>
      <c r="I154">
        <v>210</v>
      </c>
      <c r="J154">
        <f>VLOOKUP(E154,invulblad!$A$8:$B$20,2,FALSE)</f>
        <v>0</v>
      </c>
      <c r="K154">
        <f t="shared" si="2"/>
        <v>0</v>
      </c>
      <c r="L154">
        <f>K154*invulblad!$B$22</f>
        <v>0</v>
      </c>
    </row>
    <row r="155" spans="1:12" x14ac:dyDescent="0.3">
      <c r="A155" t="s">
        <v>9</v>
      </c>
      <c r="B155" t="s">
        <v>236</v>
      </c>
      <c r="C155" t="s">
        <v>13</v>
      </c>
      <c r="D155" t="s">
        <v>268</v>
      </c>
      <c r="E155" t="s">
        <v>212</v>
      </c>
      <c r="F155">
        <v>25</v>
      </c>
      <c r="H155" t="s">
        <v>480</v>
      </c>
      <c r="I155">
        <v>210</v>
      </c>
      <c r="J155">
        <f>VLOOKUP(E155,invulblad!$A$8:$B$20,2,FALSE)</f>
        <v>0</v>
      </c>
      <c r="K155">
        <f t="shared" si="2"/>
        <v>0</v>
      </c>
      <c r="L155">
        <f>K155*invulblad!$B$22</f>
        <v>0</v>
      </c>
    </row>
    <row r="156" spans="1:12" x14ac:dyDescent="0.3">
      <c r="A156" t="s">
        <v>9</v>
      </c>
      <c r="B156" t="s">
        <v>236</v>
      </c>
      <c r="C156" t="s">
        <v>13</v>
      </c>
      <c r="D156" t="s">
        <v>269</v>
      </c>
      <c r="E156" t="s">
        <v>212</v>
      </c>
      <c r="F156">
        <v>58</v>
      </c>
      <c r="H156" t="s">
        <v>480</v>
      </c>
      <c r="I156">
        <v>210</v>
      </c>
      <c r="J156">
        <f>VLOOKUP(E156,invulblad!$A$8:$B$20,2,FALSE)</f>
        <v>0</v>
      </c>
      <c r="K156">
        <f t="shared" si="2"/>
        <v>0</v>
      </c>
      <c r="L156">
        <f>K156*invulblad!$B$22</f>
        <v>0</v>
      </c>
    </row>
    <row r="157" spans="1:12" x14ac:dyDescent="0.3">
      <c r="A157" t="s">
        <v>9</v>
      </c>
      <c r="B157" t="s">
        <v>236</v>
      </c>
      <c r="C157" t="s">
        <v>13</v>
      </c>
      <c r="E157" t="s">
        <v>38</v>
      </c>
      <c r="F157">
        <v>72</v>
      </c>
      <c r="H157" t="s">
        <v>479</v>
      </c>
      <c r="I157">
        <v>210</v>
      </c>
      <c r="J157">
        <f>VLOOKUP(E157,invulblad!$A$8:$B$20,2,FALSE)</f>
        <v>0</v>
      </c>
      <c r="K157">
        <f t="shared" si="2"/>
        <v>0</v>
      </c>
      <c r="L157">
        <f>K157*invulblad!$B$22</f>
        <v>0</v>
      </c>
    </row>
    <row r="158" spans="1:12" x14ac:dyDescent="0.3">
      <c r="A158" t="s">
        <v>9</v>
      </c>
      <c r="B158" t="s">
        <v>236</v>
      </c>
      <c r="C158" t="s">
        <v>13</v>
      </c>
      <c r="E158" t="s">
        <v>53</v>
      </c>
      <c r="F158">
        <v>40</v>
      </c>
      <c r="H158" t="s">
        <v>480</v>
      </c>
      <c r="I158">
        <v>210</v>
      </c>
      <c r="J158">
        <f>VLOOKUP(E158,invulblad!$A$8:$B$20,2,FALSE)</f>
        <v>0</v>
      </c>
      <c r="K158">
        <f t="shared" si="2"/>
        <v>0</v>
      </c>
      <c r="L158">
        <f>K158*invulblad!$B$22</f>
        <v>0</v>
      </c>
    </row>
    <row r="159" spans="1:12" x14ac:dyDescent="0.3">
      <c r="A159" t="s">
        <v>9</v>
      </c>
      <c r="B159" t="s">
        <v>236</v>
      </c>
      <c r="C159" t="s">
        <v>13</v>
      </c>
      <c r="D159" t="s">
        <v>284</v>
      </c>
      <c r="E159" t="s">
        <v>37</v>
      </c>
      <c r="F159">
        <v>25</v>
      </c>
      <c r="H159" t="s">
        <v>480</v>
      </c>
      <c r="I159">
        <v>210</v>
      </c>
      <c r="J159">
        <f>VLOOKUP(E159,invulblad!$A$8:$B$20,2,FALSE)</f>
        <v>0</v>
      </c>
      <c r="K159">
        <f t="shared" si="2"/>
        <v>0</v>
      </c>
      <c r="L159">
        <f>K159*invulblad!$B$22</f>
        <v>0</v>
      </c>
    </row>
    <row r="160" spans="1:12" x14ac:dyDescent="0.3">
      <c r="A160" t="s">
        <v>9</v>
      </c>
      <c r="B160" t="s">
        <v>236</v>
      </c>
      <c r="C160" t="s">
        <v>13</v>
      </c>
      <c r="D160" t="s">
        <v>270</v>
      </c>
      <c r="E160" t="s">
        <v>37</v>
      </c>
      <c r="F160">
        <v>37</v>
      </c>
      <c r="H160" t="s">
        <v>480</v>
      </c>
      <c r="I160">
        <v>210</v>
      </c>
      <c r="J160">
        <f>VLOOKUP(E160,invulblad!$A$8:$B$20,2,FALSE)</f>
        <v>0</v>
      </c>
      <c r="K160">
        <f t="shared" si="2"/>
        <v>0</v>
      </c>
      <c r="L160">
        <f>K160*invulblad!$B$22</f>
        <v>0</v>
      </c>
    </row>
    <row r="161" spans="1:12" x14ac:dyDescent="0.3">
      <c r="A161" t="s">
        <v>9</v>
      </c>
      <c r="B161" t="s">
        <v>236</v>
      </c>
      <c r="C161" t="s">
        <v>13</v>
      </c>
      <c r="D161" t="s">
        <v>271</v>
      </c>
      <c r="E161" t="s">
        <v>37</v>
      </c>
      <c r="F161">
        <v>24</v>
      </c>
      <c r="H161" t="s">
        <v>480</v>
      </c>
      <c r="I161">
        <v>210</v>
      </c>
      <c r="J161">
        <f>VLOOKUP(E161,invulblad!$A$8:$B$20,2,FALSE)</f>
        <v>0</v>
      </c>
      <c r="K161">
        <f t="shared" si="2"/>
        <v>0</v>
      </c>
      <c r="L161">
        <f>K161*invulblad!$B$22</f>
        <v>0</v>
      </c>
    </row>
    <row r="162" spans="1:12" x14ac:dyDescent="0.3">
      <c r="A162" t="s">
        <v>9</v>
      </c>
      <c r="B162" t="s">
        <v>236</v>
      </c>
      <c r="C162" t="s">
        <v>13</v>
      </c>
      <c r="D162" t="s">
        <v>272</v>
      </c>
      <c r="E162" t="s">
        <v>37</v>
      </c>
      <c r="F162">
        <v>25</v>
      </c>
      <c r="H162" t="s">
        <v>480</v>
      </c>
      <c r="I162">
        <v>210</v>
      </c>
      <c r="J162">
        <f>VLOOKUP(E162,invulblad!$A$8:$B$20,2,FALSE)</f>
        <v>0</v>
      </c>
      <c r="K162">
        <f t="shared" si="2"/>
        <v>0</v>
      </c>
      <c r="L162">
        <f>K162*invulblad!$B$22</f>
        <v>0</v>
      </c>
    </row>
    <row r="163" spans="1:12" x14ac:dyDescent="0.3">
      <c r="A163" t="s">
        <v>9</v>
      </c>
      <c r="B163" t="s">
        <v>236</v>
      </c>
      <c r="C163" t="s">
        <v>13</v>
      </c>
      <c r="D163" t="s">
        <v>273</v>
      </c>
      <c r="E163" t="s">
        <v>37</v>
      </c>
      <c r="F163">
        <v>24</v>
      </c>
      <c r="H163" t="s">
        <v>480</v>
      </c>
      <c r="I163">
        <v>210</v>
      </c>
      <c r="J163">
        <f>VLOOKUP(E163,invulblad!$A$8:$B$20,2,FALSE)</f>
        <v>0</v>
      </c>
      <c r="K163">
        <f t="shared" si="2"/>
        <v>0</v>
      </c>
      <c r="L163">
        <f>K163*invulblad!$B$22</f>
        <v>0</v>
      </c>
    </row>
    <row r="164" spans="1:12" x14ac:dyDescent="0.3">
      <c r="A164" t="s">
        <v>9</v>
      </c>
      <c r="B164" t="s">
        <v>236</v>
      </c>
      <c r="C164" t="s">
        <v>13</v>
      </c>
      <c r="D164" t="s">
        <v>274</v>
      </c>
      <c r="E164" t="s">
        <v>37</v>
      </c>
      <c r="F164">
        <v>49</v>
      </c>
      <c r="H164" t="s">
        <v>480</v>
      </c>
      <c r="I164">
        <v>210</v>
      </c>
      <c r="J164">
        <f>VLOOKUP(E164,invulblad!$A$8:$B$20,2,FALSE)</f>
        <v>0</v>
      </c>
      <c r="K164">
        <f t="shared" si="2"/>
        <v>0</v>
      </c>
      <c r="L164">
        <f>K164*invulblad!$B$22</f>
        <v>0</v>
      </c>
    </row>
    <row r="165" spans="1:12" x14ac:dyDescent="0.3">
      <c r="A165" t="s">
        <v>9</v>
      </c>
      <c r="B165" t="s">
        <v>236</v>
      </c>
      <c r="C165" t="s">
        <v>13</v>
      </c>
      <c r="D165" t="s">
        <v>275</v>
      </c>
      <c r="E165" t="s">
        <v>37</v>
      </c>
      <c r="F165">
        <v>21</v>
      </c>
      <c r="H165" t="s">
        <v>479</v>
      </c>
      <c r="I165">
        <v>210</v>
      </c>
      <c r="J165">
        <f>VLOOKUP(E165,invulblad!$A$8:$B$20,2,FALSE)</f>
        <v>0</v>
      </c>
      <c r="K165">
        <f t="shared" si="2"/>
        <v>0</v>
      </c>
      <c r="L165">
        <f>K165*invulblad!$B$22</f>
        <v>0</v>
      </c>
    </row>
    <row r="166" spans="1:12" x14ac:dyDescent="0.3">
      <c r="A166" t="s">
        <v>9</v>
      </c>
      <c r="B166" t="s">
        <v>236</v>
      </c>
      <c r="C166" t="s">
        <v>13</v>
      </c>
      <c r="E166" t="s">
        <v>53</v>
      </c>
      <c r="F166">
        <v>795</v>
      </c>
      <c r="H166" t="s">
        <v>480</v>
      </c>
      <c r="I166">
        <v>210</v>
      </c>
      <c r="J166">
        <f>VLOOKUP(E166,invulblad!$A$8:$B$20,2,FALSE)</f>
        <v>0</v>
      </c>
      <c r="K166">
        <f t="shared" si="2"/>
        <v>0</v>
      </c>
      <c r="L166">
        <f>K166*invulblad!$B$22</f>
        <v>0</v>
      </c>
    </row>
    <row r="167" spans="1:12" x14ac:dyDescent="0.3">
      <c r="A167" t="s">
        <v>9</v>
      </c>
      <c r="B167" t="s">
        <v>236</v>
      </c>
      <c r="C167" t="s">
        <v>95</v>
      </c>
      <c r="D167" t="s">
        <v>265</v>
      </c>
      <c r="E167" t="s">
        <v>242</v>
      </c>
      <c r="F167">
        <v>16</v>
      </c>
      <c r="H167" t="s">
        <v>479</v>
      </c>
      <c r="I167">
        <v>210</v>
      </c>
      <c r="J167">
        <f>VLOOKUP(E167,invulblad!$A$8:$B$20,2,FALSE)</f>
        <v>0</v>
      </c>
      <c r="K167">
        <f t="shared" si="2"/>
        <v>0</v>
      </c>
      <c r="L167">
        <f>K167*invulblad!$B$22</f>
        <v>0</v>
      </c>
    </row>
    <row r="168" spans="1:12" x14ac:dyDescent="0.3">
      <c r="A168" t="s">
        <v>9</v>
      </c>
      <c r="B168" t="s">
        <v>236</v>
      </c>
      <c r="C168" t="s">
        <v>13</v>
      </c>
      <c r="D168" t="s">
        <v>276</v>
      </c>
      <c r="E168" t="s">
        <v>277</v>
      </c>
      <c r="F168">
        <v>12</v>
      </c>
      <c r="H168" t="s">
        <v>479</v>
      </c>
      <c r="I168">
        <v>210</v>
      </c>
      <c r="J168">
        <f>VLOOKUP(E168,invulblad!$A$8:$B$20,2,FALSE)</f>
        <v>0</v>
      </c>
      <c r="K168">
        <f t="shared" si="2"/>
        <v>0</v>
      </c>
      <c r="L168">
        <f>K168*invulblad!$B$22</f>
        <v>0</v>
      </c>
    </row>
    <row r="169" spans="1:12" x14ac:dyDescent="0.3">
      <c r="A169" t="s">
        <v>9</v>
      </c>
      <c r="B169" t="s">
        <v>236</v>
      </c>
      <c r="C169" t="s">
        <v>13</v>
      </c>
      <c r="D169" t="s">
        <v>278</v>
      </c>
      <c r="E169" t="s">
        <v>277</v>
      </c>
      <c r="F169">
        <v>12</v>
      </c>
      <c r="H169" t="s">
        <v>479</v>
      </c>
      <c r="I169">
        <v>210</v>
      </c>
      <c r="J169">
        <f>VLOOKUP(E169,invulblad!$A$8:$B$20,2,FALSE)</f>
        <v>0</v>
      </c>
      <c r="K169">
        <f t="shared" si="2"/>
        <v>0</v>
      </c>
      <c r="L169">
        <f>K169*invulblad!$B$22</f>
        <v>0</v>
      </c>
    </row>
    <row r="170" spans="1:12" x14ac:dyDescent="0.3">
      <c r="A170" t="s">
        <v>9</v>
      </c>
      <c r="B170" t="s">
        <v>236</v>
      </c>
      <c r="C170" t="s">
        <v>95</v>
      </c>
      <c r="D170" t="s">
        <v>281</v>
      </c>
      <c r="E170" t="s">
        <v>91</v>
      </c>
      <c r="F170">
        <v>203</v>
      </c>
      <c r="H170" t="s">
        <v>479</v>
      </c>
      <c r="I170">
        <v>210</v>
      </c>
      <c r="J170">
        <f>VLOOKUP(E170,invulblad!$A$8:$B$20,2,FALSE)</f>
        <v>0</v>
      </c>
      <c r="K170">
        <f t="shared" si="2"/>
        <v>0</v>
      </c>
      <c r="L170">
        <f>K170*invulblad!$B$22</f>
        <v>0</v>
      </c>
    </row>
    <row r="171" spans="1:12" x14ac:dyDescent="0.3">
      <c r="A171" t="s">
        <v>9</v>
      </c>
      <c r="B171" t="s">
        <v>236</v>
      </c>
      <c r="C171" t="s">
        <v>95</v>
      </c>
      <c r="D171" t="s">
        <v>280</v>
      </c>
      <c r="E171" t="s">
        <v>91</v>
      </c>
      <c r="F171">
        <v>179</v>
      </c>
      <c r="H171" t="s">
        <v>479</v>
      </c>
      <c r="I171">
        <v>210</v>
      </c>
      <c r="J171">
        <f>VLOOKUP(E171,invulblad!$A$8:$B$20,2,FALSE)</f>
        <v>0</v>
      </c>
      <c r="K171">
        <f t="shared" si="2"/>
        <v>0</v>
      </c>
      <c r="L171">
        <f>K171*invulblad!$B$22</f>
        <v>0</v>
      </c>
    </row>
    <row r="172" spans="1:12" x14ac:dyDescent="0.3">
      <c r="A172" t="s">
        <v>9</v>
      </c>
      <c r="B172" t="s">
        <v>236</v>
      </c>
      <c r="C172" t="s">
        <v>95</v>
      </c>
      <c r="E172" t="s">
        <v>53</v>
      </c>
      <c r="F172">
        <v>40</v>
      </c>
      <c r="H172" t="s">
        <v>479</v>
      </c>
      <c r="I172">
        <v>210</v>
      </c>
      <c r="J172">
        <f>VLOOKUP(E172,invulblad!$A$8:$B$20,2,FALSE)</f>
        <v>0</v>
      </c>
      <c r="K172">
        <f t="shared" si="2"/>
        <v>0</v>
      </c>
      <c r="L172">
        <f>K172*invulblad!$B$22</f>
        <v>0</v>
      </c>
    </row>
    <row r="173" spans="1:12" x14ac:dyDescent="0.3">
      <c r="A173" t="s">
        <v>9</v>
      </c>
      <c r="B173" t="s">
        <v>236</v>
      </c>
      <c r="C173" t="s">
        <v>95</v>
      </c>
      <c r="E173" t="s">
        <v>38</v>
      </c>
      <c r="F173">
        <v>72</v>
      </c>
      <c r="H173" t="s">
        <v>480</v>
      </c>
      <c r="I173">
        <v>210</v>
      </c>
      <c r="J173">
        <f>VLOOKUP(E173,invulblad!$A$8:$B$20,2,FALSE)</f>
        <v>0</v>
      </c>
      <c r="K173">
        <f t="shared" si="2"/>
        <v>0</v>
      </c>
      <c r="L173">
        <f>K173*invulblad!$B$22</f>
        <v>0</v>
      </c>
    </row>
    <row r="174" spans="1:12" x14ac:dyDescent="0.3">
      <c r="A174" t="s">
        <v>9</v>
      </c>
      <c r="B174" t="s">
        <v>236</v>
      </c>
      <c r="C174" t="s">
        <v>95</v>
      </c>
      <c r="D174" t="s">
        <v>287</v>
      </c>
      <c r="E174" t="s">
        <v>37</v>
      </c>
      <c r="F174">
        <v>41</v>
      </c>
      <c r="H174" t="s">
        <v>480</v>
      </c>
      <c r="I174">
        <v>210</v>
      </c>
      <c r="J174">
        <f>VLOOKUP(E174,invulblad!$A$8:$B$20,2,FALSE)</f>
        <v>0</v>
      </c>
      <c r="K174">
        <f t="shared" si="2"/>
        <v>0</v>
      </c>
      <c r="L174">
        <f>K174*invulblad!$B$22</f>
        <v>0</v>
      </c>
    </row>
    <row r="175" spans="1:12" x14ac:dyDescent="0.3">
      <c r="A175" t="s">
        <v>9</v>
      </c>
      <c r="B175" t="s">
        <v>236</v>
      </c>
      <c r="C175" t="s">
        <v>95</v>
      </c>
      <c r="D175" t="s">
        <v>288</v>
      </c>
      <c r="E175" t="s">
        <v>91</v>
      </c>
      <c r="F175">
        <v>174</v>
      </c>
      <c r="H175" t="s">
        <v>480</v>
      </c>
      <c r="I175">
        <v>210</v>
      </c>
      <c r="J175">
        <f>VLOOKUP(E175,invulblad!$A$8:$B$20,2,FALSE)</f>
        <v>0</v>
      </c>
      <c r="K175">
        <f t="shared" si="2"/>
        <v>0</v>
      </c>
      <c r="L175">
        <f>K175*invulblad!$B$22</f>
        <v>0</v>
      </c>
    </row>
    <row r="176" spans="1:12" x14ac:dyDescent="0.3">
      <c r="A176" t="s">
        <v>9</v>
      </c>
      <c r="B176" t="s">
        <v>236</v>
      </c>
      <c r="C176" t="s">
        <v>95</v>
      </c>
      <c r="D176" t="s">
        <v>286</v>
      </c>
      <c r="E176" t="s">
        <v>91</v>
      </c>
      <c r="F176">
        <v>89</v>
      </c>
      <c r="H176" t="s">
        <v>480</v>
      </c>
      <c r="I176">
        <v>210</v>
      </c>
      <c r="J176">
        <f>VLOOKUP(E176,invulblad!$A$8:$B$20,2,FALSE)</f>
        <v>0</v>
      </c>
      <c r="K176">
        <f t="shared" si="2"/>
        <v>0</v>
      </c>
      <c r="L176">
        <f>K176*invulblad!$B$22</f>
        <v>0</v>
      </c>
    </row>
    <row r="177" spans="1:12" x14ac:dyDescent="0.3">
      <c r="A177" t="s">
        <v>9</v>
      </c>
      <c r="B177" t="s">
        <v>236</v>
      </c>
      <c r="C177" t="s">
        <v>95</v>
      </c>
      <c r="D177" t="s">
        <v>285</v>
      </c>
      <c r="E177" t="s">
        <v>91</v>
      </c>
      <c r="F177">
        <v>25</v>
      </c>
      <c r="H177" t="s">
        <v>480</v>
      </c>
      <c r="I177">
        <v>210</v>
      </c>
      <c r="J177">
        <f>VLOOKUP(E177,invulblad!$A$8:$B$20,2,FALSE)</f>
        <v>0</v>
      </c>
      <c r="K177">
        <f t="shared" si="2"/>
        <v>0</v>
      </c>
      <c r="L177">
        <f>K177*invulblad!$B$22</f>
        <v>0</v>
      </c>
    </row>
    <row r="178" spans="1:12" x14ac:dyDescent="0.3">
      <c r="A178" t="s">
        <v>9</v>
      </c>
      <c r="B178" t="s">
        <v>236</v>
      </c>
      <c r="C178" t="s">
        <v>95</v>
      </c>
      <c r="D178" t="s">
        <v>289</v>
      </c>
      <c r="E178" t="s">
        <v>91</v>
      </c>
      <c r="F178">
        <v>89</v>
      </c>
      <c r="H178" t="s">
        <v>480</v>
      </c>
      <c r="I178">
        <v>210</v>
      </c>
      <c r="J178">
        <f>VLOOKUP(E178,invulblad!$A$8:$B$20,2,FALSE)</f>
        <v>0</v>
      </c>
      <c r="K178">
        <f t="shared" si="2"/>
        <v>0</v>
      </c>
      <c r="L178">
        <f>K178*invulblad!$B$22</f>
        <v>0</v>
      </c>
    </row>
    <row r="179" spans="1:12" x14ac:dyDescent="0.3">
      <c r="A179" t="s">
        <v>9</v>
      </c>
      <c r="B179" t="s">
        <v>236</v>
      </c>
      <c r="C179" t="s">
        <v>95</v>
      </c>
      <c r="D179" t="s">
        <v>279</v>
      </c>
      <c r="E179" t="s">
        <v>37</v>
      </c>
      <c r="F179">
        <v>35</v>
      </c>
      <c r="H179" t="s">
        <v>480</v>
      </c>
      <c r="I179">
        <v>210</v>
      </c>
      <c r="J179">
        <f>VLOOKUP(E179,invulblad!$A$8:$B$20,2,FALSE)</f>
        <v>0</v>
      </c>
      <c r="K179">
        <f t="shared" si="2"/>
        <v>0</v>
      </c>
      <c r="L179">
        <f>K179*invulblad!$B$22</f>
        <v>0</v>
      </c>
    </row>
    <row r="180" spans="1:12" x14ac:dyDescent="0.3">
      <c r="A180" t="s">
        <v>9</v>
      </c>
      <c r="B180" t="s">
        <v>236</v>
      </c>
      <c r="C180" t="s">
        <v>95</v>
      </c>
      <c r="D180" t="s">
        <v>283</v>
      </c>
      <c r="E180" t="s">
        <v>91</v>
      </c>
      <c r="F180">
        <v>107</v>
      </c>
      <c r="H180" t="s">
        <v>479</v>
      </c>
      <c r="I180">
        <v>210</v>
      </c>
      <c r="J180">
        <f>VLOOKUP(E180,invulblad!$A$8:$B$20,2,FALSE)</f>
        <v>0</v>
      </c>
      <c r="K180">
        <f t="shared" si="2"/>
        <v>0</v>
      </c>
      <c r="L180">
        <f>K180*invulblad!$B$22</f>
        <v>0</v>
      </c>
    </row>
    <row r="181" spans="1:12" x14ac:dyDescent="0.3">
      <c r="A181" t="s">
        <v>9</v>
      </c>
      <c r="B181" t="s">
        <v>236</v>
      </c>
      <c r="C181" t="s">
        <v>95</v>
      </c>
      <c r="E181" t="s">
        <v>53</v>
      </c>
      <c r="F181">
        <v>36</v>
      </c>
      <c r="H181" t="s">
        <v>479</v>
      </c>
      <c r="I181">
        <v>210</v>
      </c>
      <c r="J181">
        <f>VLOOKUP(E181,invulblad!$A$8:$B$20,2,FALSE)</f>
        <v>0</v>
      </c>
      <c r="K181">
        <f t="shared" si="2"/>
        <v>0</v>
      </c>
      <c r="L181">
        <f>K181*invulblad!$B$22</f>
        <v>0</v>
      </c>
    </row>
    <row r="182" spans="1:12" x14ac:dyDescent="0.3">
      <c r="A182" t="s">
        <v>9</v>
      </c>
      <c r="B182" t="s">
        <v>236</v>
      </c>
      <c r="C182" t="s">
        <v>95</v>
      </c>
      <c r="E182" t="s">
        <v>53</v>
      </c>
      <c r="F182">
        <v>32</v>
      </c>
      <c r="H182" t="s">
        <v>479</v>
      </c>
      <c r="I182">
        <v>210</v>
      </c>
      <c r="J182">
        <f>VLOOKUP(E182,invulblad!$A$8:$B$20,2,FALSE)</f>
        <v>0</v>
      </c>
      <c r="K182">
        <f t="shared" si="2"/>
        <v>0</v>
      </c>
      <c r="L182">
        <f>K182*invulblad!$B$22</f>
        <v>0</v>
      </c>
    </row>
    <row r="183" spans="1:12" x14ac:dyDescent="0.3">
      <c r="A183" t="s">
        <v>9</v>
      </c>
      <c r="B183" t="s">
        <v>236</v>
      </c>
      <c r="C183" t="s">
        <v>95</v>
      </c>
      <c r="D183" t="s">
        <v>290</v>
      </c>
      <c r="E183" t="s">
        <v>209</v>
      </c>
      <c r="F183">
        <v>7</v>
      </c>
      <c r="H183" t="s">
        <v>479</v>
      </c>
      <c r="I183">
        <v>210</v>
      </c>
      <c r="J183">
        <f>VLOOKUP(E183,invulblad!$A$8:$B$20,2,FALSE)</f>
        <v>0</v>
      </c>
      <c r="K183">
        <f t="shared" si="2"/>
        <v>0</v>
      </c>
      <c r="L183">
        <f>K183*invulblad!$B$22</f>
        <v>0</v>
      </c>
    </row>
    <row r="184" spans="1:12" x14ac:dyDescent="0.3">
      <c r="A184" t="s">
        <v>9</v>
      </c>
      <c r="B184" t="s">
        <v>236</v>
      </c>
      <c r="C184" t="s">
        <v>95</v>
      </c>
      <c r="D184" t="s">
        <v>291</v>
      </c>
      <c r="E184" t="s">
        <v>209</v>
      </c>
      <c r="F184">
        <v>7</v>
      </c>
      <c r="H184" t="s">
        <v>479</v>
      </c>
      <c r="I184">
        <v>210</v>
      </c>
      <c r="J184">
        <f>VLOOKUP(E184,invulblad!$A$8:$B$20,2,FALSE)</f>
        <v>0</v>
      </c>
      <c r="K184">
        <f t="shared" si="2"/>
        <v>0</v>
      </c>
      <c r="L184">
        <f>K184*invulblad!$B$22</f>
        <v>0</v>
      </c>
    </row>
    <row r="185" spans="1:12" x14ac:dyDescent="0.3">
      <c r="A185" t="s">
        <v>9</v>
      </c>
      <c r="B185" t="s">
        <v>236</v>
      </c>
      <c r="C185" t="s">
        <v>95</v>
      </c>
      <c r="D185" t="s">
        <v>292</v>
      </c>
      <c r="E185" t="s">
        <v>209</v>
      </c>
      <c r="F185">
        <v>13</v>
      </c>
      <c r="H185" t="s">
        <v>479</v>
      </c>
      <c r="I185">
        <v>210</v>
      </c>
      <c r="J185">
        <f>VLOOKUP(E185,invulblad!$A$8:$B$20,2,FALSE)</f>
        <v>0</v>
      </c>
      <c r="K185">
        <f t="shared" si="2"/>
        <v>0</v>
      </c>
      <c r="L185">
        <f>K185*invulblad!$B$22</f>
        <v>0</v>
      </c>
    </row>
    <row r="186" spans="1:12" x14ac:dyDescent="0.3">
      <c r="A186" t="s">
        <v>9</v>
      </c>
      <c r="B186" t="s">
        <v>236</v>
      </c>
      <c r="C186" t="s">
        <v>95</v>
      </c>
      <c r="D186" t="s">
        <v>293</v>
      </c>
      <c r="E186" t="s">
        <v>209</v>
      </c>
      <c r="F186">
        <v>12</v>
      </c>
      <c r="H186" t="s">
        <v>480</v>
      </c>
      <c r="I186">
        <v>210</v>
      </c>
      <c r="J186">
        <f>VLOOKUP(E186,invulblad!$A$8:$B$20,2,FALSE)</f>
        <v>0</v>
      </c>
      <c r="K186">
        <f t="shared" si="2"/>
        <v>0</v>
      </c>
      <c r="L186">
        <f>K186*invulblad!$B$22</f>
        <v>0</v>
      </c>
    </row>
    <row r="187" spans="1:12" x14ac:dyDescent="0.3">
      <c r="A187" t="s">
        <v>9</v>
      </c>
      <c r="B187" t="s">
        <v>236</v>
      </c>
      <c r="C187" t="s">
        <v>95</v>
      </c>
      <c r="D187" t="s">
        <v>294</v>
      </c>
      <c r="E187" t="s">
        <v>242</v>
      </c>
      <c r="F187">
        <v>16</v>
      </c>
      <c r="H187" t="s">
        <v>480</v>
      </c>
      <c r="I187">
        <v>210</v>
      </c>
      <c r="J187">
        <f>VLOOKUP(E187,invulblad!$A$8:$B$20,2,FALSE)</f>
        <v>0</v>
      </c>
      <c r="K187">
        <f t="shared" si="2"/>
        <v>0</v>
      </c>
      <c r="L187">
        <f>K187*invulblad!$B$22</f>
        <v>0</v>
      </c>
    </row>
    <row r="188" spans="1:12" x14ac:dyDescent="0.3">
      <c r="A188" t="s">
        <v>9</v>
      </c>
      <c r="B188" t="s">
        <v>236</v>
      </c>
      <c r="C188" t="s">
        <v>95</v>
      </c>
      <c r="D188" t="s">
        <v>295</v>
      </c>
      <c r="E188" t="s">
        <v>242</v>
      </c>
      <c r="F188">
        <v>12</v>
      </c>
      <c r="H188" t="s">
        <v>480</v>
      </c>
      <c r="I188">
        <v>210</v>
      </c>
      <c r="J188">
        <f>VLOOKUP(E188,invulblad!$A$8:$B$20,2,FALSE)</f>
        <v>0</v>
      </c>
      <c r="K188">
        <f t="shared" si="2"/>
        <v>0</v>
      </c>
      <c r="L188">
        <f>K188*invulblad!$B$22</f>
        <v>0</v>
      </c>
    </row>
    <row r="189" spans="1:12" x14ac:dyDescent="0.3">
      <c r="A189" t="s">
        <v>9</v>
      </c>
      <c r="B189" t="s">
        <v>236</v>
      </c>
      <c r="C189" t="s">
        <v>95</v>
      </c>
      <c r="E189" t="s">
        <v>53</v>
      </c>
      <c r="F189">
        <v>345</v>
      </c>
      <c r="H189" t="s">
        <v>479</v>
      </c>
      <c r="I189">
        <v>210</v>
      </c>
      <c r="J189">
        <f>VLOOKUP(E189,invulblad!$A$8:$B$20,2,FALSE)</f>
        <v>0</v>
      </c>
      <c r="K189">
        <f t="shared" si="2"/>
        <v>0</v>
      </c>
      <c r="L189">
        <f>K189*invulblad!$B$22</f>
        <v>0</v>
      </c>
    </row>
    <row r="190" spans="1:12" x14ac:dyDescent="0.3">
      <c r="A190" t="s">
        <v>9</v>
      </c>
      <c r="B190" t="s">
        <v>236</v>
      </c>
      <c r="C190" t="s">
        <v>95</v>
      </c>
      <c r="E190" t="s">
        <v>213</v>
      </c>
      <c r="F190">
        <v>72</v>
      </c>
      <c r="H190" t="s">
        <v>480</v>
      </c>
      <c r="I190">
        <v>210</v>
      </c>
      <c r="J190">
        <f>VLOOKUP(E190,invulblad!$A$8:$B$20,2,FALSE)</f>
        <v>0</v>
      </c>
      <c r="K190">
        <f t="shared" si="2"/>
        <v>0</v>
      </c>
      <c r="L190">
        <f>K190*invulblad!$B$22</f>
        <v>0</v>
      </c>
    </row>
    <row r="191" spans="1:12" x14ac:dyDescent="0.3">
      <c r="A191" t="s">
        <v>9</v>
      </c>
      <c r="B191" t="s">
        <v>236</v>
      </c>
      <c r="C191" t="s">
        <v>52</v>
      </c>
      <c r="D191" t="s">
        <v>296</v>
      </c>
      <c r="E191" t="s">
        <v>91</v>
      </c>
      <c r="F191">
        <v>198</v>
      </c>
      <c r="H191" t="s">
        <v>480</v>
      </c>
      <c r="I191">
        <v>210</v>
      </c>
      <c r="J191">
        <f>VLOOKUP(E191,invulblad!$A$8:$B$20,2,FALSE)</f>
        <v>0</v>
      </c>
      <c r="K191">
        <f t="shared" si="2"/>
        <v>0</v>
      </c>
      <c r="L191">
        <f>K191*invulblad!$B$22</f>
        <v>0</v>
      </c>
    </row>
    <row r="192" spans="1:12" x14ac:dyDescent="0.3">
      <c r="A192" t="s">
        <v>9</v>
      </c>
      <c r="B192" t="s">
        <v>236</v>
      </c>
      <c r="C192" t="s">
        <v>52</v>
      </c>
      <c r="D192" t="s">
        <v>297</v>
      </c>
      <c r="E192" t="s">
        <v>91</v>
      </c>
      <c r="F192">
        <v>79</v>
      </c>
      <c r="H192" t="s">
        <v>480</v>
      </c>
      <c r="I192">
        <v>210</v>
      </c>
      <c r="J192">
        <f>VLOOKUP(E192,invulblad!$A$8:$B$20,2,FALSE)</f>
        <v>0</v>
      </c>
      <c r="K192">
        <f t="shared" si="2"/>
        <v>0</v>
      </c>
      <c r="L192">
        <f>K192*invulblad!$B$22</f>
        <v>0</v>
      </c>
    </row>
    <row r="193" spans="1:12" x14ac:dyDescent="0.3">
      <c r="A193" t="s">
        <v>9</v>
      </c>
      <c r="B193" t="s">
        <v>236</v>
      </c>
      <c r="C193" t="s">
        <v>52</v>
      </c>
      <c r="D193" t="s">
        <v>298</v>
      </c>
      <c r="E193" t="s">
        <v>37</v>
      </c>
      <c r="F193">
        <v>25</v>
      </c>
      <c r="H193" t="s">
        <v>480</v>
      </c>
      <c r="I193">
        <v>210</v>
      </c>
      <c r="J193">
        <f>VLOOKUP(E193,invulblad!$A$8:$B$20,2,FALSE)</f>
        <v>0</v>
      </c>
      <c r="K193">
        <f t="shared" si="2"/>
        <v>0</v>
      </c>
      <c r="L193">
        <f>K193*invulblad!$B$22</f>
        <v>0</v>
      </c>
    </row>
    <row r="194" spans="1:12" x14ac:dyDescent="0.3">
      <c r="A194" t="s">
        <v>9</v>
      </c>
      <c r="B194" t="s">
        <v>236</v>
      </c>
      <c r="C194" t="s">
        <v>52</v>
      </c>
      <c r="D194" t="s">
        <v>299</v>
      </c>
      <c r="E194" t="s">
        <v>37</v>
      </c>
      <c r="F194">
        <v>25</v>
      </c>
      <c r="H194" t="s">
        <v>480</v>
      </c>
      <c r="I194">
        <v>210</v>
      </c>
      <c r="J194">
        <f>VLOOKUP(E194,invulblad!$A$8:$B$20,2,FALSE)</f>
        <v>0</v>
      </c>
      <c r="K194">
        <f t="shared" si="2"/>
        <v>0</v>
      </c>
      <c r="L194">
        <f>K194*invulblad!$B$22</f>
        <v>0</v>
      </c>
    </row>
    <row r="195" spans="1:12" x14ac:dyDescent="0.3">
      <c r="A195" t="s">
        <v>9</v>
      </c>
      <c r="B195" t="s">
        <v>236</v>
      </c>
      <c r="C195" t="s">
        <v>52</v>
      </c>
      <c r="D195" t="s">
        <v>300</v>
      </c>
      <c r="E195" t="s">
        <v>37</v>
      </c>
      <c r="F195">
        <v>24</v>
      </c>
      <c r="H195" t="s">
        <v>480</v>
      </c>
      <c r="I195">
        <v>210</v>
      </c>
      <c r="J195">
        <f>VLOOKUP(E195,invulblad!$A$8:$B$20,2,FALSE)</f>
        <v>0</v>
      </c>
      <c r="K195">
        <f t="shared" si="2"/>
        <v>0</v>
      </c>
      <c r="L195">
        <f>K195*invulblad!$B$22</f>
        <v>0</v>
      </c>
    </row>
    <row r="196" spans="1:12" x14ac:dyDescent="0.3">
      <c r="A196" t="s">
        <v>9</v>
      </c>
      <c r="B196" t="s">
        <v>236</v>
      </c>
      <c r="C196" t="s">
        <v>52</v>
      </c>
      <c r="E196" t="s">
        <v>53</v>
      </c>
      <c r="F196">
        <v>40</v>
      </c>
      <c r="H196" t="s">
        <v>480</v>
      </c>
      <c r="I196">
        <v>210</v>
      </c>
      <c r="J196">
        <f>VLOOKUP(E196,invulblad!$A$8:$B$20,2,FALSE)</f>
        <v>0</v>
      </c>
      <c r="K196">
        <f t="shared" si="2"/>
        <v>0</v>
      </c>
      <c r="L196">
        <f>K196*invulblad!$B$22</f>
        <v>0</v>
      </c>
    </row>
    <row r="197" spans="1:12" x14ac:dyDescent="0.3">
      <c r="A197" t="s">
        <v>9</v>
      </c>
      <c r="B197" t="s">
        <v>236</v>
      </c>
      <c r="C197" t="s">
        <v>52</v>
      </c>
      <c r="E197" t="s">
        <v>38</v>
      </c>
      <c r="F197">
        <v>72</v>
      </c>
      <c r="H197" t="s">
        <v>480</v>
      </c>
      <c r="I197">
        <v>210</v>
      </c>
      <c r="J197">
        <f>VLOOKUP(E197,invulblad!$A$8:$B$20,2,FALSE)</f>
        <v>0</v>
      </c>
      <c r="K197">
        <f t="shared" si="2"/>
        <v>0</v>
      </c>
      <c r="L197">
        <f>K197*invulblad!$B$22</f>
        <v>0</v>
      </c>
    </row>
    <row r="198" spans="1:12" x14ac:dyDescent="0.3">
      <c r="A198" t="s">
        <v>9</v>
      </c>
      <c r="B198" t="s">
        <v>236</v>
      </c>
      <c r="C198" t="s">
        <v>52</v>
      </c>
      <c r="D198" t="s">
        <v>301</v>
      </c>
      <c r="E198" t="s">
        <v>91</v>
      </c>
      <c r="F198">
        <v>115</v>
      </c>
      <c r="H198" t="s">
        <v>480</v>
      </c>
      <c r="I198">
        <v>210</v>
      </c>
      <c r="J198">
        <f>VLOOKUP(E198,invulblad!$A$8:$B$20,2,FALSE)</f>
        <v>0</v>
      </c>
      <c r="K198">
        <f t="shared" si="2"/>
        <v>0</v>
      </c>
      <c r="L198">
        <f>K198*invulblad!$B$22</f>
        <v>0</v>
      </c>
    </row>
    <row r="199" spans="1:12" x14ac:dyDescent="0.3">
      <c r="A199" t="s">
        <v>9</v>
      </c>
      <c r="B199" t="s">
        <v>236</v>
      </c>
      <c r="C199" t="s">
        <v>52</v>
      </c>
      <c r="D199" t="s">
        <v>302</v>
      </c>
      <c r="E199" t="s">
        <v>91</v>
      </c>
      <c r="F199">
        <v>114</v>
      </c>
      <c r="H199" t="s">
        <v>480</v>
      </c>
      <c r="I199">
        <v>210</v>
      </c>
      <c r="J199">
        <f>VLOOKUP(E199,invulblad!$A$8:$B$20,2,FALSE)</f>
        <v>0</v>
      </c>
      <c r="K199">
        <f t="shared" si="2"/>
        <v>0</v>
      </c>
      <c r="L199">
        <f>K199*invulblad!$B$22</f>
        <v>0</v>
      </c>
    </row>
    <row r="200" spans="1:12" x14ac:dyDescent="0.3">
      <c r="A200" t="s">
        <v>9</v>
      </c>
      <c r="B200" t="s">
        <v>236</v>
      </c>
      <c r="C200" t="s">
        <v>52</v>
      </c>
      <c r="D200" t="s">
        <v>304</v>
      </c>
      <c r="E200" t="s">
        <v>217</v>
      </c>
      <c r="F200">
        <v>16</v>
      </c>
      <c r="H200" t="s">
        <v>480</v>
      </c>
      <c r="I200">
        <v>210</v>
      </c>
      <c r="J200">
        <f>VLOOKUP(E200,invulblad!$A$8:$B$20,2,FALSE)</f>
        <v>0</v>
      </c>
      <c r="K200">
        <f t="shared" ref="K200:K263" si="3">J200*F200</f>
        <v>0</v>
      </c>
      <c r="L200">
        <f>K200*invulblad!$B$22</f>
        <v>0</v>
      </c>
    </row>
    <row r="201" spans="1:12" x14ac:dyDescent="0.3">
      <c r="A201" t="s">
        <v>9</v>
      </c>
      <c r="B201" t="s">
        <v>236</v>
      </c>
      <c r="C201" t="s">
        <v>52</v>
      </c>
      <c r="D201" t="s">
        <v>303</v>
      </c>
      <c r="E201" t="s">
        <v>217</v>
      </c>
      <c r="F201">
        <v>12</v>
      </c>
      <c r="H201" t="s">
        <v>480</v>
      </c>
      <c r="I201">
        <v>210</v>
      </c>
      <c r="J201">
        <f>VLOOKUP(E201,invulblad!$A$8:$B$20,2,FALSE)</f>
        <v>0</v>
      </c>
      <c r="K201">
        <f t="shared" si="3"/>
        <v>0</v>
      </c>
      <c r="L201">
        <f>K201*invulblad!$B$22</f>
        <v>0</v>
      </c>
    </row>
    <row r="202" spans="1:12" x14ac:dyDescent="0.3">
      <c r="A202" t="s">
        <v>9</v>
      </c>
      <c r="B202" t="s">
        <v>236</v>
      </c>
      <c r="C202" t="s">
        <v>52</v>
      </c>
      <c r="E202" t="s">
        <v>53</v>
      </c>
      <c r="F202">
        <v>310</v>
      </c>
      <c r="H202" t="s">
        <v>480</v>
      </c>
      <c r="I202">
        <v>210</v>
      </c>
      <c r="J202">
        <f>VLOOKUP(E202,invulblad!$A$8:$B$20,2,FALSE)</f>
        <v>0</v>
      </c>
      <c r="K202">
        <f t="shared" si="3"/>
        <v>0</v>
      </c>
      <c r="L202">
        <f>K202*invulblad!$B$22</f>
        <v>0</v>
      </c>
    </row>
    <row r="203" spans="1:12" x14ac:dyDescent="0.3">
      <c r="A203" t="s">
        <v>9</v>
      </c>
      <c r="B203" t="s">
        <v>236</v>
      </c>
      <c r="C203" t="s">
        <v>52</v>
      </c>
      <c r="D203" t="s">
        <v>305</v>
      </c>
      <c r="E203" t="s">
        <v>91</v>
      </c>
      <c r="F203">
        <v>114</v>
      </c>
      <c r="H203" t="s">
        <v>479</v>
      </c>
      <c r="I203">
        <v>210</v>
      </c>
      <c r="J203">
        <f>VLOOKUP(E203,invulblad!$A$8:$B$20,2,FALSE)</f>
        <v>0</v>
      </c>
      <c r="K203">
        <f t="shared" si="3"/>
        <v>0</v>
      </c>
      <c r="L203">
        <f>K203*invulblad!$B$22</f>
        <v>0</v>
      </c>
    </row>
    <row r="204" spans="1:12" x14ac:dyDescent="0.3">
      <c r="A204" t="s">
        <v>9</v>
      </c>
      <c r="B204" t="s">
        <v>236</v>
      </c>
      <c r="C204" t="s">
        <v>52</v>
      </c>
      <c r="E204" t="s">
        <v>53</v>
      </c>
      <c r="F204">
        <v>41</v>
      </c>
      <c r="H204" t="s">
        <v>480</v>
      </c>
      <c r="I204">
        <v>210</v>
      </c>
      <c r="J204">
        <f>VLOOKUP(E204,invulblad!$A$8:$B$20,2,FALSE)</f>
        <v>0</v>
      </c>
      <c r="K204">
        <f t="shared" si="3"/>
        <v>0</v>
      </c>
      <c r="L204">
        <f>K204*invulblad!$B$22</f>
        <v>0</v>
      </c>
    </row>
    <row r="205" spans="1:12" x14ac:dyDescent="0.3">
      <c r="A205" t="s">
        <v>9</v>
      </c>
      <c r="B205" t="s">
        <v>236</v>
      </c>
      <c r="C205" t="s">
        <v>52</v>
      </c>
      <c r="D205" t="s">
        <v>306</v>
      </c>
      <c r="E205" t="s">
        <v>91</v>
      </c>
      <c r="F205">
        <v>205</v>
      </c>
      <c r="H205" t="s">
        <v>480</v>
      </c>
      <c r="I205">
        <v>210</v>
      </c>
      <c r="J205">
        <f>VLOOKUP(E205,invulblad!$A$8:$B$20,2,FALSE)</f>
        <v>0</v>
      </c>
      <c r="K205">
        <f t="shared" si="3"/>
        <v>0</v>
      </c>
      <c r="L205">
        <f>K205*invulblad!$B$22</f>
        <v>0</v>
      </c>
    </row>
    <row r="206" spans="1:12" x14ac:dyDescent="0.3">
      <c r="A206" t="s">
        <v>9</v>
      </c>
      <c r="B206" t="s">
        <v>236</v>
      </c>
      <c r="C206" t="s">
        <v>52</v>
      </c>
      <c r="D206" t="s">
        <v>307</v>
      </c>
      <c r="E206" t="s">
        <v>37</v>
      </c>
      <c r="F206">
        <v>35</v>
      </c>
      <c r="H206" t="s">
        <v>480</v>
      </c>
      <c r="I206">
        <v>210</v>
      </c>
      <c r="J206">
        <f>VLOOKUP(E206,invulblad!$A$8:$B$20,2,FALSE)</f>
        <v>0</v>
      </c>
      <c r="K206">
        <f t="shared" si="3"/>
        <v>0</v>
      </c>
      <c r="L206">
        <f>K206*invulblad!$B$22</f>
        <v>0</v>
      </c>
    </row>
    <row r="207" spans="1:12" x14ac:dyDescent="0.3">
      <c r="A207" t="s">
        <v>9</v>
      </c>
      <c r="B207" t="s">
        <v>236</v>
      </c>
      <c r="C207" t="s">
        <v>52</v>
      </c>
      <c r="D207" t="s">
        <v>308</v>
      </c>
      <c r="E207" t="s">
        <v>91</v>
      </c>
      <c r="F207">
        <v>125</v>
      </c>
      <c r="H207" t="s">
        <v>480</v>
      </c>
      <c r="I207">
        <v>210</v>
      </c>
      <c r="J207">
        <f>VLOOKUP(E207,invulblad!$A$8:$B$20,2,FALSE)</f>
        <v>0</v>
      </c>
      <c r="K207">
        <f t="shared" si="3"/>
        <v>0</v>
      </c>
      <c r="L207">
        <f>K207*invulblad!$B$22</f>
        <v>0</v>
      </c>
    </row>
    <row r="208" spans="1:12" x14ac:dyDescent="0.3">
      <c r="A208" t="s">
        <v>9</v>
      </c>
      <c r="B208" t="s">
        <v>236</v>
      </c>
      <c r="C208" t="s">
        <v>52</v>
      </c>
      <c r="D208" t="s">
        <v>309</v>
      </c>
      <c r="E208" t="s">
        <v>91</v>
      </c>
      <c r="F208">
        <v>85</v>
      </c>
      <c r="H208" t="s">
        <v>479</v>
      </c>
      <c r="I208">
        <v>210</v>
      </c>
      <c r="J208">
        <f>VLOOKUP(E208,invulblad!$A$8:$B$20,2,FALSE)</f>
        <v>0</v>
      </c>
      <c r="K208">
        <f t="shared" si="3"/>
        <v>0</v>
      </c>
      <c r="L208">
        <f>K208*invulblad!$B$22</f>
        <v>0</v>
      </c>
    </row>
    <row r="209" spans="1:12" x14ac:dyDescent="0.3">
      <c r="A209" t="s">
        <v>9</v>
      </c>
      <c r="B209" t="s">
        <v>236</v>
      </c>
      <c r="C209" t="s">
        <v>52</v>
      </c>
      <c r="E209" t="s">
        <v>53</v>
      </c>
      <c r="F209">
        <v>32</v>
      </c>
      <c r="H209" t="s">
        <v>479</v>
      </c>
      <c r="I209">
        <v>210</v>
      </c>
      <c r="J209">
        <f>VLOOKUP(E209,invulblad!$A$8:$B$20,2,FALSE)</f>
        <v>0</v>
      </c>
      <c r="K209">
        <f t="shared" si="3"/>
        <v>0</v>
      </c>
      <c r="L209">
        <f>K209*invulblad!$B$22</f>
        <v>0</v>
      </c>
    </row>
    <row r="210" spans="1:12" x14ac:dyDescent="0.3">
      <c r="A210" t="s">
        <v>9</v>
      </c>
      <c r="B210" t="s">
        <v>236</v>
      </c>
      <c r="C210" t="s">
        <v>52</v>
      </c>
      <c r="D210" t="s">
        <v>310</v>
      </c>
      <c r="E210" t="s">
        <v>209</v>
      </c>
      <c r="F210">
        <v>7</v>
      </c>
      <c r="H210" t="s">
        <v>479</v>
      </c>
      <c r="I210">
        <v>210</v>
      </c>
      <c r="J210">
        <f>VLOOKUP(E210,invulblad!$A$8:$B$20,2,FALSE)</f>
        <v>0</v>
      </c>
      <c r="K210">
        <f t="shared" si="3"/>
        <v>0</v>
      </c>
      <c r="L210">
        <f>K210*invulblad!$B$22</f>
        <v>0</v>
      </c>
    </row>
    <row r="211" spans="1:12" x14ac:dyDescent="0.3">
      <c r="A211" t="s">
        <v>9</v>
      </c>
      <c r="B211" t="s">
        <v>236</v>
      </c>
      <c r="C211" t="s">
        <v>52</v>
      </c>
      <c r="D211" t="s">
        <v>311</v>
      </c>
      <c r="E211" t="s">
        <v>209</v>
      </c>
      <c r="F211">
        <v>7</v>
      </c>
      <c r="H211" t="s">
        <v>479</v>
      </c>
      <c r="I211">
        <v>210</v>
      </c>
      <c r="J211">
        <f>VLOOKUP(E211,invulblad!$A$8:$B$20,2,FALSE)</f>
        <v>0</v>
      </c>
      <c r="K211">
        <f t="shared" si="3"/>
        <v>0</v>
      </c>
      <c r="L211">
        <f>K211*invulblad!$B$22</f>
        <v>0</v>
      </c>
    </row>
    <row r="212" spans="1:12" x14ac:dyDescent="0.3">
      <c r="A212" t="s">
        <v>9</v>
      </c>
      <c r="B212" t="s">
        <v>236</v>
      </c>
      <c r="C212" t="s">
        <v>52</v>
      </c>
      <c r="D212" t="s">
        <v>312</v>
      </c>
      <c r="E212" t="s">
        <v>209</v>
      </c>
      <c r="F212">
        <v>12</v>
      </c>
      <c r="H212" t="s">
        <v>479</v>
      </c>
      <c r="I212">
        <v>210</v>
      </c>
      <c r="J212">
        <f>VLOOKUP(E212,invulblad!$A$8:$B$20,2,FALSE)</f>
        <v>0</v>
      </c>
      <c r="K212">
        <f t="shared" si="3"/>
        <v>0</v>
      </c>
      <c r="L212">
        <f>K212*invulblad!$B$22</f>
        <v>0</v>
      </c>
    </row>
    <row r="213" spans="1:12" x14ac:dyDescent="0.3">
      <c r="A213" t="s">
        <v>9</v>
      </c>
      <c r="B213" t="s">
        <v>236</v>
      </c>
      <c r="C213" t="s">
        <v>52</v>
      </c>
      <c r="D213" t="s">
        <v>313</v>
      </c>
      <c r="E213" t="s">
        <v>209</v>
      </c>
      <c r="F213">
        <v>12</v>
      </c>
      <c r="H213" t="s">
        <v>480</v>
      </c>
      <c r="I213">
        <v>210</v>
      </c>
      <c r="J213">
        <f>VLOOKUP(E213,invulblad!$A$8:$B$20,2,FALSE)</f>
        <v>0</v>
      </c>
      <c r="K213">
        <f t="shared" si="3"/>
        <v>0</v>
      </c>
      <c r="L213">
        <f>K213*invulblad!$B$22</f>
        <v>0</v>
      </c>
    </row>
    <row r="214" spans="1:12" x14ac:dyDescent="0.3">
      <c r="A214" t="s">
        <v>9</v>
      </c>
      <c r="B214" t="s">
        <v>236</v>
      </c>
      <c r="C214" t="s">
        <v>96</v>
      </c>
      <c r="D214" t="s">
        <v>282</v>
      </c>
      <c r="E214" t="s">
        <v>37</v>
      </c>
      <c r="F214">
        <v>27</v>
      </c>
      <c r="H214" t="s">
        <v>480</v>
      </c>
      <c r="I214">
        <v>210</v>
      </c>
      <c r="J214">
        <f>VLOOKUP(E214,invulblad!$A$8:$B$20,2,FALSE)</f>
        <v>0</v>
      </c>
      <c r="K214">
        <f t="shared" si="3"/>
        <v>0</v>
      </c>
      <c r="L214">
        <f>K214*invulblad!$B$22</f>
        <v>0</v>
      </c>
    </row>
    <row r="215" spans="1:12" x14ac:dyDescent="0.3">
      <c r="A215" t="s">
        <v>9</v>
      </c>
      <c r="B215" t="s">
        <v>236</v>
      </c>
      <c r="C215" t="s">
        <v>96</v>
      </c>
      <c r="D215" t="s">
        <v>314</v>
      </c>
      <c r="E215" t="s">
        <v>37</v>
      </c>
      <c r="F215">
        <v>27</v>
      </c>
      <c r="H215" t="s">
        <v>480</v>
      </c>
      <c r="I215">
        <v>210</v>
      </c>
      <c r="J215">
        <f>VLOOKUP(E215,invulblad!$A$8:$B$20,2,FALSE)</f>
        <v>0</v>
      </c>
      <c r="K215">
        <f t="shared" si="3"/>
        <v>0</v>
      </c>
      <c r="L215">
        <f>K215*invulblad!$B$22</f>
        <v>0</v>
      </c>
    </row>
    <row r="216" spans="1:12" x14ac:dyDescent="0.3">
      <c r="A216" t="s">
        <v>9</v>
      </c>
      <c r="B216" t="s">
        <v>236</v>
      </c>
      <c r="C216" t="s">
        <v>96</v>
      </c>
      <c r="D216" t="s">
        <v>315</v>
      </c>
      <c r="E216" t="s">
        <v>91</v>
      </c>
      <c r="F216">
        <v>125</v>
      </c>
      <c r="H216" t="s">
        <v>480</v>
      </c>
      <c r="I216">
        <v>210</v>
      </c>
      <c r="J216">
        <f>VLOOKUP(E216,invulblad!$A$8:$B$20,2,FALSE)</f>
        <v>0</v>
      </c>
      <c r="K216">
        <f t="shared" si="3"/>
        <v>0</v>
      </c>
      <c r="L216">
        <f>K216*invulblad!$B$22</f>
        <v>0</v>
      </c>
    </row>
    <row r="217" spans="1:12" x14ac:dyDescent="0.3">
      <c r="A217" t="s">
        <v>9</v>
      </c>
      <c r="B217" t="s">
        <v>236</v>
      </c>
      <c r="C217" t="s">
        <v>96</v>
      </c>
      <c r="D217" t="s">
        <v>316</v>
      </c>
      <c r="E217" t="s">
        <v>37</v>
      </c>
      <c r="F217">
        <v>35</v>
      </c>
      <c r="H217" t="s">
        <v>480</v>
      </c>
      <c r="I217">
        <v>210</v>
      </c>
      <c r="J217">
        <f>VLOOKUP(E217,invulblad!$A$8:$B$20,2,FALSE)</f>
        <v>0</v>
      </c>
      <c r="K217">
        <f t="shared" si="3"/>
        <v>0</v>
      </c>
      <c r="L217">
        <f>K217*invulblad!$B$22</f>
        <v>0</v>
      </c>
    </row>
    <row r="218" spans="1:12" x14ac:dyDescent="0.3">
      <c r="A218" t="s">
        <v>9</v>
      </c>
      <c r="B218" t="s">
        <v>236</v>
      </c>
      <c r="C218" t="s">
        <v>96</v>
      </c>
      <c r="D218" t="s">
        <v>317</v>
      </c>
      <c r="E218" t="s">
        <v>91</v>
      </c>
      <c r="F218">
        <v>195</v>
      </c>
      <c r="H218" t="s">
        <v>479</v>
      </c>
      <c r="I218">
        <v>210</v>
      </c>
      <c r="J218">
        <f>VLOOKUP(E218,invulblad!$A$8:$B$20,2,FALSE)</f>
        <v>0</v>
      </c>
      <c r="K218">
        <f t="shared" si="3"/>
        <v>0</v>
      </c>
      <c r="L218">
        <f>K218*invulblad!$B$22</f>
        <v>0</v>
      </c>
    </row>
    <row r="219" spans="1:12" x14ac:dyDescent="0.3">
      <c r="A219" t="s">
        <v>9</v>
      </c>
      <c r="B219" t="s">
        <v>236</v>
      </c>
      <c r="C219" t="s">
        <v>96</v>
      </c>
      <c r="E219" t="s">
        <v>53</v>
      </c>
      <c r="F219">
        <v>40</v>
      </c>
      <c r="H219" t="s">
        <v>479</v>
      </c>
      <c r="I219">
        <v>210</v>
      </c>
      <c r="J219">
        <f>VLOOKUP(E219,invulblad!$A$8:$B$20,2,FALSE)</f>
        <v>0</v>
      </c>
      <c r="K219">
        <f t="shared" si="3"/>
        <v>0</v>
      </c>
      <c r="L219">
        <f>K219*invulblad!$B$22</f>
        <v>0</v>
      </c>
    </row>
    <row r="220" spans="1:12" x14ac:dyDescent="0.3">
      <c r="A220" t="s">
        <v>9</v>
      </c>
      <c r="B220" t="s">
        <v>236</v>
      </c>
      <c r="C220" t="s">
        <v>96</v>
      </c>
      <c r="E220" t="s">
        <v>38</v>
      </c>
      <c r="F220">
        <v>72</v>
      </c>
      <c r="H220" t="s">
        <v>480</v>
      </c>
      <c r="I220">
        <v>210</v>
      </c>
      <c r="J220">
        <f>VLOOKUP(E220,invulblad!$A$8:$B$20,2,FALSE)</f>
        <v>0</v>
      </c>
      <c r="K220">
        <f t="shared" si="3"/>
        <v>0</v>
      </c>
      <c r="L220">
        <f>K220*invulblad!$B$22</f>
        <v>0</v>
      </c>
    </row>
    <row r="221" spans="1:12" x14ac:dyDescent="0.3">
      <c r="A221" t="s">
        <v>9</v>
      </c>
      <c r="B221" t="s">
        <v>236</v>
      </c>
      <c r="C221" t="s">
        <v>96</v>
      </c>
      <c r="E221" t="s">
        <v>53</v>
      </c>
      <c r="F221">
        <v>425</v>
      </c>
      <c r="H221" t="s">
        <v>480</v>
      </c>
      <c r="I221">
        <v>210</v>
      </c>
      <c r="J221">
        <f>VLOOKUP(E221,invulblad!$A$8:$B$20,2,FALSE)</f>
        <v>0</v>
      </c>
      <c r="K221">
        <f t="shared" si="3"/>
        <v>0</v>
      </c>
      <c r="L221">
        <f>K221*invulblad!$B$22</f>
        <v>0</v>
      </c>
    </row>
    <row r="222" spans="1:12" x14ac:dyDescent="0.3">
      <c r="A222" t="s">
        <v>9</v>
      </c>
      <c r="B222" t="s">
        <v>236</v>
      </c>
      <c r="C222" t="s">
        <v>96</v>
      </c>
      <c r="D222" t="s">
        <v>318</v>
      </c>
      <c r="E222" t="s">
        <v>91</v>
      </c>
      <c r="F222">
        <v>231</v>
      </c>
      <c r="H222" t="s">
        <v>480</v>
      </c>
      <c r="I222">
        <v>210</v>
      </c>
      <c r="J222">
        <f>VLOOKUP(E222,invulblad!$A$8:$B$20,2,FALSE)</f>
        <v>0</v>
      </c>
      <c r="K222">
        <f t="shared" si="3"/>
        <v>0</v>
      </c>
      <c r="L222">
        <f>K222*invulblad!$B$22</f>
        <v>0</v>
      </c>
    </row>
    <row r="223" spans="1:12" x14ac:dyDescent="0.3">
      <c r="A223" t="s">
        <v>9</v>
      </c>
      <c r="B223" t="s">
        <v>236</v>
      </c>
      <c r="C223" t="s">
        <v>96</v>
      </c>
      <c r="D223" t="s">
        <v>319</v>
      </c>
      <c r="E223" t="s">
        <v>91</v>
      </c>
      <c r="F223">
        <v>70</v>
      </c>
      <c r="H223" t="s">
        <v>480</v>
      </c>
      <c r="I223">
        <v>210</v>
      </c>
      <c r="J223">
        <f>VLOOKUP(E223,invulblad!$A$8:$B$20,2,FALSE)</f>
        <v>0</v>
      </c>
      <c r="K223">
        <f t="shared" si="3"/>
        <v>0</v>
      </c>
      <c r="L223">
        <f>K223*invulblad!$B$22</f>
        <v>0</v>
      </c>
    </row>
    <row r="224" spans="1:12" x14ac:dyDescent="0.3">
      <c r="A224" t="s">
        <v>9</v>
      </c>
      <c r="B224" t="s">
        <v>236</v>
      </c>
      <c r="C224" t="s">
        <v>96</v>
      </c>
      <c r="D224" t="s">
        <v>320</v>
      </c>
      <c r="E224" t="s">
        <v>212</v>
      </c>
      <c r="F224">
        <v>25</v>
      </c>
      <c r="H224" t="s">
        <v>479</v>
      </c>
      <c r="I224">
        <v>210</v>
      </c>
      <c r="J224">
        <f>VLOOKUP(E224,invulblad!$A$8:$B$20,2,FALSE)</f>
        <v>0</v>
      </c>
      <c r="K224">
        <f t="shared" si="3"/>
        <v>0</v>
      </c>
      <c r="L224">
        <f>K224*invulblad!$B$22</f>
        <v>0</v>
      </c>
    </row>
    <row r="225" spans="1:12" x14ac:dyDescent="0.3">
      <c r="A225" t="s">
        <v>9</v>
      </c>
      <c r="B225" t="s">
        <v>236</v>
      </c>
      <c r="C225" t="s">
        <v>96</v>
      </c>
      <c r="E225" t="s">
        <v>53</v>
      </c>
      <c r="F225">
        <v>40</v>
      </c>
      <c r="H225" t="s">
        <v>480</v>
      </c>
      <c r="I225">
        <v>210</v>
      </c>
      <c r="J225">
        <f>VLOOKUP(E225,invulblad!$A$8:$B$20,2,FALSE)</f>
        <v>0</v>
      </c>
      <c r="K225">
        <f t="shared" si="3"/>
        <v>0</v>
      </c>
      <c r="L225">
        <f>K225*invulblad!$B$22</f>
        <v>0</v>
      </c>
    </row>
    <row r="226" spans="1:12" x14ac:dyDescent="0.3">
      <c r="A226" t="s">
        <v>9</v>
      </c>
      <c r="B226" t="s">
        <v>236</v>
      </c>
      <c r="C226" t="s">
        <v>96</v>
      </c>
      <c r="D226" t="s">
        <v>321</v>
      </c>
      <c r="E226" t="s">
        <v>91</v>
      </c>
      <c r="F226">
        <v>205</v>
      </c>
      <c r="H226" t="s">
        <v>480</v>
      </c>
      <c r="I226">
        <v>210</v>
      </c>
      <c r="J226">
        <f>VLOOKUP(E226,invulblad!$A$8:$B$20,2,FALSE)</f>
        <v>0</v>
      </c>
      <c r="K226">
        <f t="shared" si="3"/>
        <v>0</v>
      </c>
      <c r="L226">
        <f>K226*invulblad!$B$22</f>
        <v>0</v>
      </c>
    </row>
    <row r="227" spans="1:12" x14ac:dyDescent="0.3">
      <c r="A227" t="s">
        <v>9</v>
      </c>
      <c r="B227" t="s">
        <v>236</v>
      </c>
      <c r="C227" t="s">
        <v>96</v>
      </c>
      <c r="D227" t="s">
        <v>322</v>
      </c>
      <c r="E227" t="s">
        <v>37</v>
      </c>
      <c r="F227">
        <v>35</v>
      </c>
      <c r="H227" t="s">
        <v>480</v>
      </c>
      <c r="I227">
        <v>210</v>
      </c>
      <c r="J227">
        <f>VLOOKUP(E227,invulblad!$A$8:$B$20,2,FALSE)</f>
        <v>0</v>
      </c>
      <c r="K227">
        <f t="shared" si="3"/>
        <v>0</v>
      </c>
      <c r="L227">
        <f>K227*invulblad!$B$22</f>
        <v>0</v>
      </c>
    </row>
    <row r="228" spans="1:12" x14ac:dyDescent="0.3">
      <c r="A228" t="s">
        <v>9</v>
      </c>
      <c r="B228" t="s">
        <v>236</v>
      </c>
      <c r="C228" t="s">
        <v>96</v>
      </c>
      <c r="D228" t="s">
        <v>323</v>
      </c>
      <c r="E228" t="s">
        <v>91</v>
      </c>
      <c r="F228">
        <v>71</v>
      </c>
      <c r="H228" t="s">
        <v>479</v>
      </c>
      <c r="I228">
        <v>210</v>
      </c>
      <c r="J228">
        <f>VLOOKUP(E228,invulblad!$A$8:$B$20,2,FALSE)</f>
        <v>0</v>
      </c>
      <c r="K228">
        <f t="shared" si="3"/>
        <v>0</v>
      </c>
      <c r="L228">
        <f>K228*invulblad!$B$22</f>
        <v>0</v>
      </c>
    </row>
    <row r="229" spans="1:12" x14ac:dyDescent="0.3">
      <c r="A229" t="s">
        <v>9</v>
      </c>
      <c r="B229" t="s">
        <v>236</v>
      </c>
      <c r="C229" t="s">
        <v>96</v>
      </c>
      <c r="E229" t="s">
        <v>53</v>
      </c>
      <c r="F229">
        <v>33</v>
      </c>
      <c r="H229" t="s">
        <v>480</v>
      </c>
      <c r="I229">
        <v>210</v>
      </c>
      <c r="J229">
        <f>VLOOKUP(E229,invulblad!$A$8:$B$20,2,FALSE)</f>
        <v>0</v>
      </c>
      <c r="K229">
        <f t="shared" si="3"/>
        <v>0</v>
      </c>
      <c r="L229">
        <f>K229*invulblad!$B$22</f>
        <v>0</v>
      </c>
    </row>
    <row r="230" spans="1:12" x14ac:dyDescent="0.3">
      <c r="A230" t="s">
        <v>9</v>
      </c>
      <c r="B230" t="s">
        <v>236</v>
      </c>
      <c r="C230" t="s">
        <v>96</v>
      </c>
      <c r="D230" t="s">
        <v>324</v>
      </c>
      <c r="E230" t="s">
        <v>242</v>
      </c>
      <c r="F230">
        <v>13</v>
      </c>
      <c r="H230" t="s">
        <v>480</v>
      </c>
      <c r="I230">
        <v>210</v>
      </c>
      <c r="J230">
        <f>VLOOKUP(E230,invulblad!$A$8:$B$20,2,FALSE)</f>
        <v>0</v>
      </c>
      <c r="K230">
        <f t="shared" si="3"/>
        <v>0</v>
      </c>
      <c r="L230">
        <f>K230*invulblad!$B$22</f>
        <v>0</v>
      </c>
    </row>
    <row r="231" spans="1:12" x14ac:dyDescent="0.3">
      <c r="A231" t="s">
        <v>9</v>
      </c>
      <c r="B231" t="s">
        <v>236</v>
      </c>
      <c r="C231" t="s">
        <v>96</v>
      </c>
      <c r="D231" t="s">
        <v>325</v>
      </c>
      <c r="E231" t="s">
        <v>242</v>
      </c>
      <c r="F231">
        <v>16</v>
      </c>
      <c r="H231" t="s">
        <v>479</v>
      </c>
      <c r="I231">
        <v>210</v>
      </c>
      <c r="J231">
        <f>VLOOKUP(E231,invulblad!$A$8:$B$20,2,FALSE)</f>
        <v>0</v>
      </c>
      <c r="K231">
        <f t="shared" si="3"/>
        <v>0</v>
      </c>
      <c r="L231">
        <f>K231*invulblad!$B$22</f>
        <v>0</v>
      </c>
    </row>
    <row r="232" spans="1:12" x14ac:dyDescent="0.3">
      <c r="A232" t="s">
        <v>9</v>
      </c>
      <c r="B232" t="s">
        <v>236</v>
      </c>
      <c r="C232" t="s">
        <v>96</v>
      </c>
      <c r="D232" t="s">
        <v>326</v>
      </c>
      <c r="E232" t="s">
        <v>209</v>
      </c>
      <c r="F232">
        <v>12</v>
      </c>
      <c r="H232" t="s">
        <v>479</v>
      </c>
      <c r="I232">
        <v>210</v>
      </c>
      <c r="J232">
        <f>VLOOKUP(E232,invulblad!$A$8:$B$20,2,FALSE)</f>
        <v>0</v>
      </c>
      <c r="K232">
        <f t="shared" si="3"/>
        <v>0</v>
      </c>
      <c r="L232">
        <f>K232*invulblad!$B$22</f>
        <v>0</v>
      </c>
    </row>
    <row r="233" spans="1:12" x14ac:dyDescent="0.3">
      <c r="A233" t="s">
        <v>9</v>
      </c>
      <c r="B233" t="s">
        <v>236</v>
      </c>
      <c r="C233" t="s">
        <v>96</v>
      </c>
      <c r="D233" t="s">
        <v>327</v>
      </c>
      <c r="E233" t="s">
        <v>209</v>
      </c>
      <c r="F233">
        <v>12</v>
      </c>
      <c r="H233" t="s">
        <v>479</v>
      </c>
      <c r="I233">
        <v>210</v>
      </c>
      <c r="J233">
        <f>VLOOKUP(E233,invulblad!$A$8:$B$20,2,FALSE)</f>
        <v>0</v>
      </c>
      <c r="K233">
        <f t="shared" si="3"/>
        <v>0</v>
      </c>
      <c r="L233">
        <f>K233*invulblad!$B$22</f>
        <v>0</v>
      </c>
    </row>
    <row r="234" spans="1:12" x14ac:dyDescent="0.3">
      <c r="A234" t="s">
        <v>9</v>
      </c>
      <c r="B234" t="s">
        <v>236</v>
      </c>
      <c r="C234" t="s">
        <v>96</v>
      </c>
      <c r="D234" t="s">
        <v>328</v>
      </c>
      <c r="E234" t="s">
        <v>209</v>
      </c>
      <c r="F234">
        <v>7</v>
      </c>
      <c r="H234" t="s">
        <v>479</v>
      </c>
      <c r="I234">
        <v>210</v>
      </c>
      <c r="J234">
        <f>VLOOKUP(E234,invulblad!$A$8:$B$20,2,FALSE)</f>
        <v>0</v>
      </c>
      <c r="K234">
        <f t="shared" si="3"/>
        <v>0</v>
      </c>
      <c r="L234">
        <f>K234*invulblad!$B$22</f>
        <v>0</v>
      </c>
    </row>
    <row r="235" spans="1:12" x14ac:dyDescent="0.3">
      <c r="A235" t="s">
        <v>9</v>
      </c>
      <c r="B235" t="s">
        <v>236</v>
      </c>
      <c r="C235" t="s">
        <v>96</v>
      </c>
      <c r="D235" t="s">
        <v>329</v>
      </c>
      <c r="E235" t="s">
        <v>209</v>
      </c>
      <c r="F235">
        <v>7</v>
      </c>
      <c r="H235" t="s">
        <v>480</v>
      </c>
      <c r="I235">
        <v>210</v>
      </c>
      <c r="J235">
        <f>VLOOKUP(E235,invulblad!$A$8:$B$20,2,FALSE)</f>
        <v>0</v>
      </c>
      <c r="K235">
        <f t="shared" si="3"/>
        <v>0</v>
      </c>
      <c r="L235">
        <f>K235*invulblad!$B$22</f>
        <v>0</v>
      </c>
    </row>
    <row r="236" spans="1:12" x14ac:dyDescent="0.3">
      <c r="A236" t="s">
        <v>9</v>
      </c>
      <c r="B236" t="s">
        <v>236</v>
      </c>
      <c r="C236" t="s">
        <v>97</v>
      </c>
      <c r="D236" t="s">
        <v>330</v>
      </c>
      <c r="E236" t="s">
        <v>37</v>
      </c>
      <c r="F236">
        <v>52</v>
      </c>
      <c r="H236" t="s">
        <v>480</v>
      </c>
      <c r="I236">
        <v>210</v>
      </c>
      <c r="J236">
        <f>VLOOKUP(E236,invulblad!$A$8:$B$20,2,FALSE)</f>
        <v>0</v>
      </c>
      <c r="K236">
        <f t="shared" si="3"/>
        <v>0</v>
      </c>
      <c r="L236">
        <f>K236*invulblad!$B$22</f>
        <v>0</v>
      </c>
    </row>
    <row r="237" spans="1:12" x14ac:dyDescent="0.3">
      <c r="A237" t="s">
        <v>9</v>
      </c>
      <c r="B237" t="s">
        <v>236</v>
      </c>
      <c r="C237" t="s">
        <v>97</v>
      </c>
      <c r="D237" t="s">
        <v>331</v>
      </c>
      <c r="E237" t="s">
        <v>37</v>
      </c>
      <c r="F237">
        <v>16</v>
      </c>
      <c r="H237" t="s">
        <v>480</v>
      </c>
      <c r="I237">
        <v>210</v>
      </c>
      <c r="J237">
        <f>VLOOKUP(E237,invulblad!$A$8:$B$20,2,FALSE)</f>
        <v>0</v>
      </c>
      <c r="K237">
        <f t="shared" si="3"/>
        <v>0</v>
      </c>
      <c r="L237">
        <f>K237*invulblad!$B$22</f>
        <v>0</v>
      </c>
    </row>
    <row r="238" spans="1:12" x14ac:dyDescent="0.3">
      <c r="A238" t="s">
        <v>9</v>
      </c>
      <c r="B238" t="s">
        <v>236</v>
      </c>
      <c r="C238" t="s">
        <v>97</v>
      </c>
      <c r="D238" t="s">
        <v>333</v>
      </c>
      <c r="E238" t="s">
        <v>37</v>
      </c>
      <c r="F238">
        <v>24</v>
      </c>
      <c r="H238" t="s">
        <v>480</v>
      </c>
      <c r="I238">
        <v>210</v>
      </c>
      <c r="J238">
        <f>VLOOKUP(E238,invulblad!$A$8:$B$20,2,FALSE)</f>
        <v>0</v>
      </c>
      <c r="K238">
        <f t="shared" si="3"/>
        <v>0</v>
      </c>
      <c r="L238">
        <f>K238*invulblad!$B$22</f>
        <v>0</v>
      </c>
    </row>
    <row r="239" spans="1:12" x14ac:dyDescent="0.3">
      <c r="A239" t="s">
        <v>9</v>
      </c>
      <c r="B239" t="s">
        <v>236</v>
      </c>
      <c r="C239" t="s">
        <v>97</v>
      </c>
      <c r="D239" t="s">
        <v>334</v>
      </c>
      <c r="E239" t="s">
        <v>212</v>
      </c>
      <c r="F239">
        <v>24</v>
      </c>
      <c r="H239" t="s">
        <v>480</v>
      </c>
      <c r="I239">
        <v>210</v>
      </c>
      <c r="J239">
        <f>VLOOKUP(E239,invulblad!$A$8:$B$20,2,FALSE)</f>
        <v>0</v>
      </c>
      <c r="K239">
        <f t="shared" si="3"/>
        <v>0</v>
      </c>
      <c r="L239">
        <f>K239*invulblad!$B$22</f>
        <v>0</v>
      </c>
    </row>
    <row r="240" spans="1:12" x14ac:dyDescent="0.3">
      <c r="A240" t="s">
        <v>9</v>
      </c>
      <c r="B240" t="s">
        <v>236</v>
      </c>
      <c r="C240" t="s">
        <v>97</v>
      </c>
      <c r="D240" t="s">
        <v>335</v>
      </c>
      <c r="E240" t="s">
        <v>212</v>
      </c>
      <c r="F240">
        <v>24</v>
      </c>
      <c r="H240" t="s">
        <v>480</v>
      </c>
      <c r="I240">
        <v>210</v>
      </c>
      <c r="J240">
        <f>VLOOKUP(E240,invulblad!$A$8:$B$20,2,FALSE)</f>
        <v>0</v>
      </c>
      <c r="K240">
        <f t="shared" si="3"/>
        <v>0</v>
      </c>
      <c r="L240">
        <f>K240*invulblad!$B$22</f>
        <v>0</v>
      </c>
    </row>
    <row r="241" spans="1:12" x14ac:dyDescent="0.3">
      <c r="A241" t="s">
        <v>9</v>
      </c>
      <c r="B241" t="s">
        <v>236</v>
      </c>
      <c r="C241" t="s">
        <v>97</v>
      </c>
      <c r="D241" t="s">
        <v>336</v>
      </c>
      <c r="E241" t="s">
        <v>212</v>
      </c>
      <c r="F241">
        <v>16</v>
      </c>
      <c r="H241" t="s">
        <v>480</v>
      </c>
      <c r="I241">
        <v>210</v>
      </c>
      <c r="J241">
        <f>VLOOKUP(E241,invulblad!$A$8:$B$20,2,FALSE)</f>
        <v>0</v>
      </c>
      <c r="K241">
        <f t="shared" si="3"/>
        <v>0</v>
      </c>
      <c r="L241">
        <f>K241*invulblad!$B$22</f>
        <v>0</v>
      </c>
    </row>
    <row r="242" spans="1:12" x14ac:dyDescent="0.3">
      <c r="A242" t="s">
        <v>9</v>
      </c>
      <c r="B242" t="s">
        <v>236</v>
      </c>
      <c r="C242" t="s">
        <v>97</v>
      </c>
      <c r="D242" t="s">
        <v>337</v>
      </c>
      <c r="E242" t="s">
        <v>212</v>
      </c>
      <c r="F242">
        <v>17</v>
      </c>
      <c r="H242" t="s">
        <v>480</v>
      </c>
      <c r="I242">
        <v>210</v>
      </c>
      <c r="J242">
        <f>VLOOKUP(E242,invulblad!$A$8:$B$20,2,FALSE)</f>
        <v>0</v>
      </c>
      <c r="K242">
        <f t="shared" si="3"/>
        <v>0</v>
      </c>
      <c r="L242">
        <f>K242*invulblad!$B$22</f>
        <v>0</v>
      </c>
    </row>
    <row r="243" spans="1:12" x14ac:dyDescent="0.3">
      <c r="A243" t="s">
        <v>9</v>
      </c>
      <c r="B243" t="s">
        <v>236</v>
      </c>
      <c r="C243" t="s">
        <v>97</v>
      </c>
      <c r="D243" t="s">
        <v>338</v>
      </c>
      <c r="E243" t="s">
        <v>212</v>
      </c>
      <c r="F243">
        <v>16</v>
      </c>
      <c r="H243" t="s">
        <v>480</v>
      </c>
      <c r="I243">
        <v>210</v>
      </c>
      <c r="J243">
        <f>VLOOKUP(E243,invulblad!$A$8:$B$20,2,FALSE)</f>
        <v>0</v>
      </c>
      <c r="K243">
        <f t="shared" si="3"/>
        <v>0</v>
      </c>
      <c r="L243">
        <f>K243*invulblad!$B$22</f>
        <v>0</v>
      </c>
    </row>
    <row r="244" spans="1:12" x14ac:dyDescent="0.3">
      <c r="A244" t="s">
        <v>9</v>
      </c>
      <c r="B244" t="s">
        <v>236</v>
      </c>
      <c r="C244" t="s">
        <v>97</v>
      </c>
      <c r="D244" t="s">
        <v>339</v>
      </c>
      <c r="E244" t="s">
        <v>91</v>
      </c>
      <c r="F244">
        <v>16</v>
      </c>
      <c r="H244" t="s">
        <v>480</v>
      </c>
      <c r="I244">
        <v>210</v>
      </c>
      <c r="J244">
        <f>VLOOKUP(E244,invulblad!$A$8:$B$20,2,FALSE)</f>
        <v>0</v>
      </c>
      <c r="K244">
        <f t="shared" si="3"/>
        <v>0</v>
      </c>
      <c r="L244">
        <f>K244*invulblad!$B$22</f>
        <v>0</v>
      </c>
    </row>
    <row r="245" spans="1:12" x14ac:dyDescent="0.3">
      <c r="A245" t="s">
        <v>9</v>
      </c>
      <c r="B245" t="s">
        <v>236</v>
      </c>
      <c r="C245" t="s">
        <v>97</v>
      </c>
      <c r="D245" t="s">
        <v>340</v>
      </c>
      <c r="E245" t="s">
        <v>212</v>
      </c>
      <c r="F245">
        <v>16</v>
      </c>
      <c r="H245" t="s">
        <v>480</v>
      </c>
      <c r="I245">
        <v>210</v>
      </c>
      <c r="J245">
        <f>VLOOKUP(E245,invulblad!$A$8:$B$20,2,FALSE)</f>
        <v>0</v>
      </c>
      <c r="K245">
        <f t="shared" si="3"/>
        <v>0</v>
      </c>
      <c r="L245">
        <f>K245*invulblad!$B$22</f>
        <v>0</v>
      </c>
    </row>
    <row r="246" spans="1:12" x14ac:dyDescent="0.3">
      <c r="A246" t="s">
        <v>9</v>
      </c>
      <c r="B246" t="s">
        <v>236</v>
      </c>
      <c r="C246" t="s">
        <v>97</v>
      </c>
      <c r="D246" t="s">
        <v>341</v>
      </c>
      <c r="E246" t="s">
        <v>212</v>
      </c>
      <c r="F246">
        <v>233</v>
      </c>
      <c r="H246" t="s">
        <v>479</v>
      </c>
      <c r="I246">
        <v>210</v>
      </c>
      <c r="J246">
        <f>VLOOKUP(E246,invulblad!$A$8:$B$20,2,FALSE)</f>
        <v>0</v>
      </c>
      <c r="K246">
        <f t="shared" si="3"/>
        <v>0</v>
      </c>
      <c r="L246">
        <f>K246*invulblad!$B$22</f>
        <v>0</v>
      </c>
    </row>
    <row r="247" spans="1:12" x14ac:dyDescent="0.3">
      <c r="A247" t="s">
        <v>9</v>
      </c>
      <c r="B247" t="s">
        <v>236</v>
      </c>
      <c r="C247" t="s">
        <v>97</v>
      </c>
      <c r="E247" t="s">
        <v>53</v>
      </c>
      <c r="F247">
        <v>40</v>
      </c>
      <c r="H247" t="s">
        <v>479</v>
      </c>
      <c r="I247">
        <v>210</v>
      </c>
      <c r="J247">
        <f>VLOOKUP(E247,invulblad!$A$8:$B$20,2,FALSE)</f>
        <v>0</v>
      </c>
      <c r="K247">
        <f t="shared" si="3"/>
        <v>0</v>
      </c>
      <c r="L247">
        <f>K247*invulblad!$B$22</f>
        <v>0</v>
      </c>
    </row>
    <row r="248" spans="1:12" x14ac:dyDescent="0.3">
      <c r="A248" t="s">
        <v>9</v>
      </c>
      <c r="B248" t="s">
        <v>236</v>
      </c>
      <c r="C248" t="s">
        <v>97</v>
      </c>
      <c r="E248" t="s">
        <v>38</v>
      </c>
      <c r="F248">
        <v>72</v>
      </c>
      <c r="H248" t="s">
        <v>480</v>
      </c>
      <c r="I248">
        <v>210</v>
      </c>
      <c r="J248">
        <f>VLOOKUP(E248,invulblad!$A$8:$B$20,2,FALSE)</f>
        <v>0</v>
      </c>
      <c r="K248">
        <f t="shared" si="3"/>
        <v>0</v>
      </c>
      <c r="L248">
        <f>K248*invulblad!$B$22</f>
        <v>0</v>
      </c>
    </row>
    <row r="249" spans="1:12" x14ac:dyDescent="0.3">
      <c r="A249" t="s">
        <v>9</v>
      </c>
      <c r="B249" t="s">
        <v>236</v>
      </c>
      <c r="C249" t="s">
        <v>97</v>
      </c>
      <c r="D249" t="s">
        <v>342</v>
      </c>
      <c r="E249" t="s">
        <v>91</v>
      </c>
      <c r="F249">
        <v>77</v>
      </c>
      <c r="H249" t="s">
        <v>479</v>
      </c>
      <c r="I249">
        <v>210</v>
      </c>
      <c r="J249">
        <f>VLOOKUP(E249,invulblad!$A$8:$B$20,2,FALSE)</f>
        <v>0</v>
      </c>
      <c r="K249">
        <f t="shared" si="3"/>
        <v>0</v>
      </c>
      <c r="L249">
        <f>K249*invulblad!$B$22</f>
        <v>0</v>
      </c>
    </row>
    <row r="250" spans="1:12" x14ac:dyDescent="0.3">
      <c r="A250" t="s">
        <v>9</v>
      </c>
      <c r="B250" t="s">
        <v>236</v>
      </c>
      <c r="C250" t="s">
        <v>97</v>
      </c>
      <c r="E250" t="s">
        <v>53</v>
      </c>
      <c r="F250">
        <v>41</v>
      </c>
      <c r="H250" t="s">
        <v>480</v>
      </c>
      <c r="I250">
        <v>210</v>
      </c>
      <c r="J250">
        <f>VLOOKUP(E250,invulblad!$A$8:$B$20,2,FALSE)</f>
        <v>0</v>
      </c>
      <c r="K250">
        <f t="shared" si="3"/>
        <v>0</v>
      </c>
      <c r="L250">
        <f>K250*invulblad!$B$22</f>
        <v>0</v>
      </c>
    </row>
    <row r="251" spans="1:12" x14ac:dyDescent="0.3">
      <c r="A251" t="s">
        <v>9</v>
      </c>
      <c r="B251" t="s">
        <v>236</v>
      </c>
      <c r="C251" t="s">
        <v>97</v>
      </c>
      <c r="D251" t="s">
        <v>343</v>
      </c>
      <c r="E251" t="s">
        <v>37</v>
      </c>
      <c r="F251">
        <v>17</v>
      </c>
      <c r="H251" t="s">
        <v>480</v>
      </c>
      <c r="I251">
        <v>210</v>
      </c>
      <c r="J251">
        <f>VLOOKUP(E251,invulblad!$A$8:$B$20,2,FALSE)</f>
        <v>0</v>
      </c>
      <c r="K251">
        <f t="shared" si="3"/>
        <v>0</v>
      </c>
      <c r="L251">
        <f>K251*invulblad!$B$22</f>
        <v>0</v>
      </c>
    </row>
    <row r="252" spans="1:12" x14ac:dyDescent="0.3">
      <c r="A252" t="s">
        <v>9</v>
      </c>
      <c r="B252" t="s">
        <v>236</v>
      </c>
      <c r="C252" t="s">
        <v>97</v>
      </c>
      <c r="D252" t="s">
        <v>344</v>
      </c>
      <c r="E252" t="s">
        <v>37</v>
      </c>
      <c r="F252">
        <v>16</v>
      </c>
      <c r="H252" t="s">
        <v>480</v>
      </c>
      <c r="I252">
        <v>210</v>
      </c>
      <c r="J252">
        <f>VLOOKUP(E252,invulblad!$A$8:$B$20,2,FALSE)</f>
        <v>0</v>
      </c>
      <c r="K252">
        <f t="shared" si="3"/>
        <v>0</v>
      </c>
      <c r="L252">
        <f>K252*invulblad!$B$22</f>
        <v>0</v>
      </c>
    </row>
    <row r="253" spans="1:12" x14ac:dyDescent="0.3">
      <c r="A253" t="s">
        <v>9</v>
      </c>
      <c r="B253" t="s">
        <v>236</v>
      </c>
      <c r="C253" t="s">
        <v>97</v>
      </c>
      <c r="D253" t="s">
        <v>345</v>
      </c>
      <c r="E253" t="s">
        <v>37</v>
      </c>
      <c r="F253">
        <v>17</v>
      </c>
      <c r="H253" t="s">
        <v>480</v>
      </c>
      <c r="I253">
        <v>210</v>
      </c>
      <c r="J253">
        <f>VLOOKUP(E253,invulblad!$A$8:$B$20,2,FALSE)</f>
        <v>0</v>
      </c>
      <c r="K253">
        <f t="shared" si="3"/>
        <v>0</v>
      </c>
      <c r="L253">
        <f>K253*invulblad!$B$22</f>
        <v>0</v>
      </c>
    </row>
    <row r="254" spans="1:12" x14ac:dyDescent="0.3">
      <c r="A254" t="s">
        <v>9</v>
      </c>
      <c r="B254" t="s">
        <v>236</v>
      </c>
      <c r="C254" t="s">
        <v>97</v>
      </c>
      <c r="D254" t="s">
        <v>346</v>
      </c>
      <c r="E254" t="s">
        <v>37</v>
      </c>
      <c r="F254">
        <v>36</v>
      </c>
      <c r="H254" t="s">
        <v>480</v>
      </c>
      <c r="I254">
        <v>210</v>
      </c>
      <c r="J254">
        <f>VLOOKUP(E254,invulblad!$A$8:$B$20,2,FALSE)</f>
        <v>0</v>
      </c>
      <c r="K254">
        <f t="shared" si="3"/>
        <v>0</v>
      </c>
      <c r="L254">
        <f>K254*invulblad!$B$22</f>
        <v>0</v>
      </c>
    </row>
    <row r="255" spans="1:12" x14ac:dyDescent="0.3">
      <c r="A255" t="s">
        <v>9</v>
      </c>
      <c r="B255" t="s">
        <v>236</v>
      </c>
      <c r="C255" t="s">
        <v>97</v>
      </c>
      <c r="D255" t="s">
        <v>347</v>
      </c>
      <c r="E255" t="s">
        <v>37</v>
      </c>
      <c r="F255">
        <v>24</v>
      </c>
      <c r="H255" t="s">
        <v>480</v>
      </c>
      <c r="I255">
        <v>210</v>
      </c>
      <c r="J255">
        <f>VLOOKUP(E255,invulblad!$A$8:$B$20,2,FALSE)</f>
        <v>0</v>
      </c>
      <c r="K255">
        <f t="shared" si="3"/>
        <v>0</v>
      </c>
      <c r="L255">
        <f>K255*invulblad!$B$22</f>
        <v>0</v>
      </c>
    </row>
    <row r="256" spans="1:12" x14ac:dyDescent="0.3">
      <c r="A256" t="s">
        <v>9</v>
      </c>
      <c r="B256" t="s">
        <v>236</v>
      </c>
      <c r="C256" t="s">
        <v>97</v>
      </c>
      <c r="D256" t="s">
        <v>348</v>
      </c>
      <c r="E256" t="s">
        <v>37</v>
      </c>
      <c r="F256">
        <v>24</v>
      </c>
      <c r="H256" t="s">
        <v>480</v>
      </c>
      <c r="I256">
        <v>210</v>
      </c>
      <c r="J256">
        <f>VLOOKUP(E256,invulblad!$A$8:$B$20,2,FALSE)</f>
        <v>0</v>
      </c>
      <c r="K256">
        <f t="shared" si="3"/>
        <v>0</v>
      </c>
      <c r="L256">
        <f>K256*invulblad!$B$22</f>
        <v>0</v>
      </c>
    </row>
    <row r="257" spans="1:12" x14ac:dyDescent="0.3">
      <c r="A257" t="s">
        <v>9</v>
      </c>
      <c r="B257" t="s">
        <v>236</v>
      </c>
      <c r="C257" t="s">
        <v>97</v>
      </c>
      <c r="D257" t="s">
        <v>349</v>
      </c>
      <c r="E257" t="s">
        <v>37</v>
      </c>
      <c r="F257">
        <v>69</v>
      </c>
      <c r="H257" t="s">
        <v>480</v>
      </c>
      <c r="I257">
        <v>210</v>
      </c>
      <c r="J257">
        <f>VLOOKUP(E257,invulblad!$A$8:$B$20,2,FALSE)</f>
        <v>0</v>
      </c>
      <c r="K257">
        <f t="shared" si="3"/>
        <v>0</v>
      </c>
      <c r="L257">
        <f>K257*invulblad!$B$22</f>
        <v>0</v>
      </c>
    </row>
    <row r="258" spans="1:12" x14ac:dyDescent="0.3">
      <c r="A258" t="s">
        <v>9</v>
      </c>
      <c r="B258" t="s">
        <v>236</v>
      </c>
      <c r="C258" t="s">
        <v>97</v>
      </c>
      <c r="E258" t="s">
        <v>53</v>
      </c>
      <c r="F258">
        <v>33</v>
      </c>
      <c r="H258" t="s">
        <v>480</v>
      </c>
      <c r="I258">
        <v>210</v>
      </c>
      <c r="J258">
        <f>VLOOKUP(E258,invulblad!$A$8:$B$20,2,FALSE)</f>
        <v>0</v>
      </c>
      <c r="K258">
        <f t="shared" si="3"/>
        <v>0</v>
      </c>
      <c r="L258">
        <f>K258*invulblad!$B$22</f>
        <v>0</v>
      </c>
    </row>
    <row r="259" spans="1:12" x14ac:dyDescent="0.3">
      <c r="A259" t="s">
        <v>9</v>
      </c>
      <c r="B259" t="s">
        <v>236</v>
      </c>
      <c r="C259" t="s">
        <v>97</v>
      </c>
      <c r="D259" t="s">
        <v>350</v>
      </c>
      <c r="E259" t="s">
        <v>217</v>
      </c>
      <c r="F259">
        <v>16</v>
      </c>
      <c r="H259" t="s">
        <v>480</v>
      </c>
      <c r="I259">
        <v>210</v>
      </c>
      <c r="J259">
        <f>VLOOKUP(E259,invulblad!$A$8:$B$20,2,FALSE)</f>
        <v>0</v>
      </c>
      <c r="K259">
        <f t="shared" si="3"/>
        <v>0</v>
      </c>
      <c r="L259">
        <f>K259*invulblad!$B$22</f>
        <v>0</v>
      </c>
    </row>
    <row r="260" spans="1:12" x14ac:dyDescent="0.3">
      <c r="A260" t="s">
        <v>9</v>
      </c>
      <c r="B260" t="s">
        <v>236</v>
      </c>
      <c r="C260" t="s">
        <v>97</v>
      </c>
      <c r="D260" t="s">
        <v>351</v>
      </c>
      <c r="E260" t="s">
        <v>217</v>
      </c>
      <c r="F260">
        <v>13</v>
      </c>
      <c r="H260" t="s">
        <v>479</v>
      </c>
      <c r="I260">
        <v>210</v>
      </c>
      <c r="J260">
        <f>VLOOKUP(E260,invulblad!$A$8:$B$20,2,FALSE)</f>
        <v>0</v>
      </c>
      <c r="K260">
        <f t="shared" si="3"/>
        <v>0</v>
      </c>
      <c r="L260">
        <f>K260*invulblad!$B$22</f>
        <v>0</v>
      </c>
    </row>
    <row r="261" spans="1:12" x14ac:dyDescent="0.3">
      <c r="A261" t="s">
        <v>9</v>
      </c>
      <c r="B261" t="s">
        <v>236</v>
      </c>
      <c r="C261" t="s">
        <v>97</v>
      </c>
      <c r="D261" t="s">
        <v>352</v>
      </c>
      <c r="E261" t="s">
        <v>209</v>
      </c>
      <c r="F261">
        <v>12</v>
      </c>
      <c r="H261" t="s">
        <v>479</v>
      </c>
      <c r="I261">
        <v>210</v>
      </c>
      <c r="J261">
        <f>VLOOKUP(E261,invulblad!$A$8:$B$20,2,FALSE)</f>
        <v>0</v>
      </c>
      <c r="K261">
        <f t="shared" si="3"/>
        <v>0</v>
      </c>
      <c r="L261">
        <f>K261*invulblad!$B$22</f>
        <v>0</v>
      </c>
    </row>
    <row r="262" spans="1:12" x14ac:dyDescent="0.3">
      <c r="A262" t="s">
        <v>9</v>
      </c>
      <c r="B262" t="s">
        <v>236</v>
      </c>
      <c r="C262" t="s">
        <v>97</v>
      </c>
      <c r="D262" t="s">
        <v>353</v>
      </c>
      <c r="E262" t="s">
        <v>209</v>
      </c>
      <c r="F262">
        <v>12</v>
      </c>
      <c r="H262" t="s">
        <v>479</v>
      </c>
      <c r="I262">
        <v>210</v>
      </c>
      <c r="J262">
        <f>VLOOKUP(E262,invulblad!$A$8:$B$20,2,FALSE)</f>
        <v>0</v>
      </c>
      <c r="K262">
        <f t="shared" si="3"/>
        <v>0</v>
      </c>
      <c r="L262">
        <f>K262*invulblad!$B$22</f>
        <v>0</v>
      </c>
    </row>
    <row r="263" spans="1:12" x14ac:dyDescent="0.3">
      <c r="A263" t="s">
        <v>9</v>
      </c>
      <c r="B263" t="s">
        <v>236</v>
      </c>
      <c r="C263" t="s">
        <v>97</v>
      </c>
      <c r="D263" t="s">
        <v>354</v>
      </c>
      <c r="E263" t="s">
        <v>209</v>
      </c>
      <c r="F263">
        <v>7</v>
      </c>
      <c r="H263" t="s">
        <v>479</v>
      </c>
      <c r="I263">
        <v>210</v>
      </c>
      <c r="J263">
        <f>VLOOKUP(E263,invulblad!$A$8:$B$20,2,FALSE)</f>
        <v>0</v>
      </c>
      <c r="K263">
        <f t="shared" si="3"/>
        <v>0</v>
      </c>
      <c r="L263">
        <f>K263*invulblad!$B$22</f>
        <v>0</v>
      </c>
    </row>
    <row r="264" spans="1:12" x14ac:dyDescent="0.3">
      <c r="A264" t="s">
        <v>9</v>
      </c>
      <c r="B264" t="s">
        <v>236</v>
      </c>
      <c r="C264" t="s">
        <v>97</v>
      </c>
      <c r="D264" t="s">
        <v>332</v>
      </c>
      <c r="E264" t="s">
        <v>209</v>
      </c>
      <c r="F264">
        <v>4.5</v>
      </c>
      <c r="H264" t="s">
        <v>479</v>
      </c>
      <c r="I264">
        <v>210</v>
      </c>
      <c r="J264">
        <f>VLOOKUP(E264,invulblad!$A$8:$B$20,2,FALSE)</f>
        <v>0</v>
      </c>
      <c r="K264">
        <f t="shared" ref="K264:K327" si="4">J264*F264</f>
        <v>0</v>
      </c>
      <c r="L264">
        <f>K264*invulblad!$B$22</f>
        <v>0</v>
      </c>
    </row>
    <row r="265" spans="1:12" x14ac:dyDescent="0.3">
      <c r="A265" t="s">
        <v>9</v>
      </c>
      <c r="B265" t="s">
        <v>236</v>
      </c>
      <c r="C265" t="s">
        <v>97</v>
      </c>
      <c r="D265" t="s">
        <v>355</v>
      </c>
      <c r="E265" t="s">
        <v>209</v>
      </c>
      <c r="F265">
        <v>8</v>
      </c>
      <c r="H265" t="s">
        <v>480</v>
      </c>
      <c r="I265">
        <v>210</v>
      </c>
      <c r="J265">
        <f>VLOOKUP(E265,invulblad!$A$8:$B$20,2,FALSE)</f>
        <v>0</v>
      </c>
      <c r="K265">
        <f t="shared" si="4"/>
        <v>0</v>
      </c>
      <c r="L265">
        <f>K265*invulblad!$B$22</f>
        <v>0</v>
      </c>
    </row>
    <row r="266" spans="1:12" x14ac:dyDescent="0.3">
      <c r="A266" t="s">
        <v>9</v>
      </c>
      <c r="B266" t="s">
        <v>236</v>
      </c>
      <c r="C266" t="s">
        <v>97</v>
      </c>
      <c r="E266" t="s">
        <v>53</v>
      </c>
      <c r="F266">
        <v>316</v>
      </c>
      <c r="H266" t="s">
        <v>479</v>
      </c>
      <c r="I266">
        <v>210</v>
      </c>
      <c r="J266">
        <f>VLOOKUP(E266,invulblad!$A$8:$B$20,2,FALSE)</f>
        <v>0</v>
      </c>
      <c r="K266">
        <f t="shared" si="4"/>
        <v>0</v>
      </c>
      <c r="L266">
        <f>K266*invulblad!$B$22</f>
        <v>0</v>
      </c>
    </row>
    <row r="267" spans="1:12" x14ac:dyDescent="0.3">
      <c r="A267" t="s">
        <v>9</v>
      </c>
      <c r="B267" t="s">
        <v>236</v>
      </c>
      <c r="C267" t="s">
        <v>97</v>
      </c>
      <c r="E267" t="s">
        <v>213</v>
      </c>
      <c r="F267">
        <v>72</v>
      </c>
      <c r="H267" t="s">
        <v>479</v>
      </c>
      <c r="I267">
        <v>210</v>
      </c>
      <c r="J267">
        <f>VLOOKUP(E267,invulblad!$A$8:$B$20,2,FALSE)</f>
        <v>0</v>
      </c>
      <c r="K267">
        <f t="shared" si="4"/>
        <v>0</v>
      </c>
      <c r="L267">
        <f>K267*invulblad!$B$22</f>
        <v>0</v>
      </c>
    </row>
    <row r="268" spans="1:12" x14ac:dyDescent="0.3">
      <c r="A268" t="s">
        <v>9</v>
      </c>
      <c r="B268" t="s">
        <v>237</v>
      </c>
      <c r="C268" t="s">
        <v>11</v>
      </c>
      <c r="D268" t="s">
        <v>356</v>
      </c>
      <c r="E268" t="s">
        <v>91</v>
      </c>
      <c r="F268">
        <v>114</v>
      </c>
      <c r="H268" t="s">
        <v>479</v>
      </c>
      <c r="I268">
        <v>210</v>
      </c>
      <c r="J268">
        <f>VLOOKUP(E268,invulblad!$A$8:$B$20,2,FALSE)</f>
        <v>0</v>
      </c>
      <c r="K268">
        <f t="shared" si="4"/>
        <v>0</v>
      </c>
      <c r="L268">
        <f>K268*invulblad!$B$22</f>
        <v>0</v>
      </c>
    </row>
    <row r="269" spans="1:12" x14ac:dyDescent="0.3">
      <c r="A269" t="s">
        <v>9</v>
      </c>
      <c r="B269" t="s">
        <v>237</v>
      </c>
      <c r="C269" t="s">
        <v>11</v>
      </c>
      <c r="E269" t="s">
        <v>53</v>
      </c>
      <c r="F269">
        <v>19</v>
      </c>
      <c r="H269" t="s">
        <v>479</v>
      </c>
      <c r="I269">
        <v>210</v>
      </c>
      <c r="J269">
        <f>VLOOKUP(E269,invulblad!$A$8:$B$20,2,FALSE)</f>
        <v>0</v>
      </c>
      <c r="K269">
        <f t="shared" si="4"/>
        <v>0</v>
      </c>
      <c r="L269">
        <f>K269*invulblad!$B$22</f>
        <v>0</v>
      </c>
    </row>
    <row r="270" spans="1:12" x14ac:dyDescent="0.3">
      <c r="A270" t="s">
        <v>9</v>
      </c>
      <c r="B270" t="s">
        <v>237</v>
      </c>
      <c r="C270" t="s">
        <v>11</v>
      </c>
      <c r="E270" t="s">
        <v>53</v>
      </c>
      <c r="F270">
        <v>27</v>
      </c>
      <c r="H270" t="s">
        <v>479</v>
      </c>
      <c r="I270">
        <v>210</v>
      </c>
      <c r="J270">
        <f>VLOOKUP(E270,invulblad!$A$8:$B$20,2,FALSE)</f>
        <v>0</v>
      </c>
      <c r="K270">
        <f t="shared" si="4"/>
        <v>0</v>
      </c>
      <c r="L270">
        <f>K270*invulblad!$B$22</f>
        <v>0</v>
      </c>
    </row>
    <row r="271" spans="1:12" x14ac:dyDescent="0.3">
      <c r="A271" t="s">
        <v>9</v>
      </c>
      <c r="B271" t="s">
        <v>237</v>
      </c>
      <c r="C271" t="s">
        <v>11</v>
      </c>
      <c r="D271" t="s">
        <v>357</v>
      </c>
      <c r="E271" t="s">
        <v>91</v>
      </c>
      <c r="F271">
        <v>17</v>
      </c>
      <c r="H271" t="s">
        <v>479</v>
      </c>
      <c r="I271">
        <v>210</v>
      </c>
      <c r="J271">
        <f>VLOOKUP(E271,invulblad!$A$8:$B$20,2,FALSE)</f>
        <v>0</v>
      </c>
      <c r="K271">
        <f t="shared" si="4"/>
        <v>0</v>
      </c>
      <c r="L271">
        <f>K271*invulblad!$B$22</f>
        <v>0</v>
      </c>
    </row>
    <row r="272" spans="1:12" x14ac:dyDescent="0.3">
      <c r="A272" t="s">
        <v>9</v>
      </c>
      <c r="B272" t="s">
        <v>237</v>
      </c>
      <c r="C272" t="s">
        <v>11</v>
      </c>
      <c r="D272" t="s">
        <v>358</v>
      </c>
      <c r="E272" t="s">
        <v>91</v>
      </c>
      <c r="F272">
        <v>19</v>
      </c>
      <c r="H272" t="s">
        <v>479</v>
      </c>
      <c r="I272">
        <v>210</v>
      </c>
      <c r="J272">
        <f>VLOOKUP(E272,invulblad!$A$8:$B$20,2,FALSE)</f>
        <v>0</v>
      </c>
      <c r="K272">
        <f t="shared" si="4"/>
        <v>0</v>
      </c>
      <c r="L272">
        <f>K272*invulblad!$B$22</f>
        <v>0</v>
      </c>
    </row>
    <row r="273" spans="1:12" x14ac:dyDescent="0.3">
      <c r="A273" t="s">
        <v>9</v>
      </c>
      <c r="B273" t="s">
        <v>237</v>
      </c>
      <c r="C273" t="s">
        <v>11</v>
      </c>
      <c r="D273" t="s">
        <v>356</v>
      </c>
      <c r="E273" t="s">
        <v>91</v>
      </c>
      <c r="F273">
        <v>25</v>
      </c>
      <c r="H273" t="s">
        <v>479</v>
      </c>
      <c r="I273">
        <v>210</v>
      </c>
      <c r="J273">
        <f>VLOOKUP(E273,invulblad!$A$8:$B$20,2,FALSE)</f>
        <v>0</v>
      </c>
      <c r="K273">
        <f t="shared" si="4"/>
        <v>0</v>
      </c>
      <c r="L273">
        <f>K273*invulblad!$B$22</f>
        <v>0</v>
      </c>
    </row>
    <row r="274" spans="1:12" x14ac:dyDescent="0.3">
      <c r="A274" t="s">
        <v>9</v>
      </c>
      <c r="B274" t="s">
        <v>237</v>
      </c>
      <c r="C274" t="s">
        <v>11</v>
      </c>
      <c r="D274" t="s">
        <v>359</v>
      </c>
      <c r="E274" t="s">
        <v>91</v>
      </c>
      <c r="F274">
        <v>100</v>
      </c>
      <c r="H274" t="s">
        <v>479</v>
      </c>
      <c r="I274">
        <v>210</v>
      </c>
      <c r="J274">
        <f>VLOOKUP(E274,invulblad!$A$8:$B$20,2,FALSE)</f>
        <v>0</v>
      </c>
      <c r="K274">
        <f t="shared" si="4"/>
        <v>0</v>
      </c>
      <c r="L274">
        <f>K274*invulblad!$B$22</f>
        <v>0</v>
      </c>
    </row>
    <row r="275" spans="1:12" x14ac:dyDescent="0.3">
      <c r="A275" t="s">
        <v>9</v>
      </c>
      <c r="B275" t="s">
        <v>237</v>
      </c>
      <c r="C275" t="s">
        <v>11</v>
      </c>
      <c r="D275" t="s">
        <v>360</v>
      </c>
      <c r="E275" t="s">
        <v>91</v>
      </c>
      <c r="F275">
        <v>94</v>
      </c>
      <c r="H275" t="s">
        <v>479</v>
      </c>
      <c r="I275">
        <v>210</v>
      </c>
      <c r="J275">
        <f>VLOOKUP(E275,invulblad!$A$8:$B$20,2,FALSE)</f>
        <v>0</v>
      </c>
      <c r="K275">
        <f t="shared" si="4"/>
        <v>0</v>
      </c>
      <c r="L275">
        <f>K275*invulblad!$B$22</f>
        <v>0</v>
      </c>
    </row>
    <row r="276" spans="1:12" x14ac:dyDescent="0.3">
      <c r="A276" t="s">
        <v>9</v>
      </c>
      <c r="B276" t="s">
        <v>237</v>
      </c>
      <c r="C276" t="s">
        <v>11</v>
      </c>
      <c r="D276" t="s">
        <v>361</v>
      </c>
      <c r="E276" t="s">
        <v>91</v>
      </c>
      <c r="F276">
        <v>133</v>
      </c>
      <c r="H276" t="s">
        <v>479</v>
      </c>
      <c r="I276">
        <v>210</v>
      </c>
      <c r="J276">
        <f>VLOOKUP(E276,invulblad!$A$8:$B$20,2,FALSE)</f>
        <v>0</v>
      </c>
      <c r="K276">
        <f t="shared" si="4"/>
        <v>0</v>
      </c>
      <c r="L276">
        <f>K276*invulblad!$B$22</f>
        <v>0</v>
      </c>
    </row>
    <row r="277" spans="1:12" x14ac:dyDescent="0.3">
      <c r="A277" t="s">
        <v>9</v>
      </c>
      <c r="B277" t="s">
        <v>237</v>
      </c>
      <c r="C277" t="s">
        <v>11</v>
      </c>
      <c r="E277" t="s">
        <v>53</v>
      </c>
      <c r="F277">
        <v>301</v>
      </c>
      <c r="H277" t="s">
        <v>481</v>
      </c>
      <c r="I277">
        <v>210</v>
      </c>
      <c r="J277">
        <f>VLOOKUP(E277,invulblad!$A$8:$B$20,2,FALSE)</f>
        <v>0</v>
      </c>
      <c r="K277">
        <f t="shared" si="4"/>
        <v>0</v>
      </c>
      <c r="L277">
        <f>K277*invulblad!$B$22</f>
        <v>0</v>
      </c>
    </row>
    <row r="278" spans="1:12" x14ac:dyDescent="0.3">
      <c r="A278" t="s">
        <v>9</v>
      </c>
      <c r="B278" t="s">
        <v>237</v>
      </c>
      <c r="C278" t="s">
        <v>11</v>
      </c>
      <c r="D278" t="s">
        <v>362</v>
      </c>
      <c r="E278" t="s">
        <v>91</v>
      </c>
      <c r="F278">
        <v>423</v>
      </c>
      <c r="H278" t="s">
        <v>479</v>
      </c>
      <c r="I278">
        <v>210</v>
      </c>
      <c r="J278">
        <f>VLOOKUP(E278,invulblad!$A$8:$B$20,2,FALSE)</f>
        <v>0</v>
      </c>
      <c r="K278">
        <f t="shared" si="4"/>
        <v>0</v>
      </c>
      <c r="L278">
        <f>K278*invulblad!$B$22</f>
        <v>0</v>
      </c>
    </row>
    <row r="279" spans="1:12" x14ac:dyDescent="0.3">
      <c r="A279" t="s">
        <v>9</v>
      </c>
      <c r="B279" t="s">
        <v>237</v>
      </c>
      <c r="C279" t="s">
        <v>11</v>
      </c>
      <c r="D279" t="s">
        <v>363</v>
      </c>
      <c r="E279" t="s">
        <v>212</v>
      </c>
      <c r="F279">
        <v>58</v>
      </c>
      <c r="H279" t="s">
        <v>479</v>
      </c>
      <c r="I279">
        <v>210</v>
      </c>
      <c r="J279">
        <f>VLOOKUP(E279,invulblad!$A$8:$B$20,2,FALSE)</f>
        <v>0</v>
      </c>
      <c r="K279">
        <f t="shared" si="4"/>
        <v>0</v>
      </c>
      <c r="L279">
        <f>K279*invulblad!$B$22</f>
        <v>0</v>
      </c>
    </row>
    <row r="280" spans="1:12" x14ac:dyDescent="0.3">
      <c r="A280" t="s">
        <v>9</v>
      </c>
      <c r="B280" t="s">
        <v>237</v>
      </c>
      <c r="C280" t="s">
        <v>11</v>
      </c>
      <c r="E280" t="s">
        <v>53</v>
      </c>
      <c r="F280">
        <v>31</v>
      </c>
      <c r="H280" t="s">
        <v>479</v>
      </c>
      <c r="I280">
        <v>210</v>
      </c>
      <c r="J280">
        <f>VLOOKUP(E280,invulblad!$A$8:$B$20,2,FALSE)</f>
        <v>0</v>
      </c>
      <c r="K280">
        <f t="shared" si="4"/>
        <v>0</v>
      </c>
      <c r="L280">
        <f>K280*invulblad!$B$22</f>
        <v>0</v>
      </c>
    </row>
    <row r="281" spans="1:12" x14ac:dyDescent="0.3">
      <c r="A281" t="s">
        <v>9</v>
      </c>
      <c r="B281" t="s">
        <v>237</v>
      </c>
      <c r="C281" t="s">
        <v>11</v>
      </c>
      <c r="E281" t="s">
        <v>53</v>
      </c>
      <c r="F281">
        <v>31</v>
      </c>
      <c r="H281" t="s">
        <v>479</v>
      </c>
      <c r="I281">
        <v>210</v>
      </c>
      <c r="J281">
        <f>VLOOKUP(E281,invulblad!$A$8:$B$20,2,FALSE)</f>
        <v>0</v>
      </c>
      <c r="K281">
        <f t="shared" si="4"/>
        <v>0</v>
      </c>
      <c r="L281">
        <f>K281*invulblad!$B$22</f>
        <v>0</v>
      </c>
    </row>
    <row r="282" spans="1:12" x14ac:dyDescent="0.3">
      <c r="A282" t="s">
        <v>9</v>
      </c>
      <c r="B282" t="s">
        <v>237</v>
      </c>
      <c r="C282" t="s">
        <v>11</v>
      </c>
      <c r="E282" t="s">
        <v>53</v>
      </c>
      <c r="F282">
        <v>35</v>
      </c>
      <c r="H282" t="s">
        <v>480</v>
      </c>
      <c r="I282">
        <v>210</v>
      </c>
      <c r="J282">
        <f>VLOOKUP(E282,invulblad!$A$8:$B$20,2,FALSE)</f>
        <v>0</v>
      </c>
      <c r="K282">
        <f t="shared" si="4"/>
        <v>0</v>
      </c>
      <c r="L282">
        <f>K282*invulblad!$B$22</f>
        <v>0</v>
      </c>
    </row>
    <row r="283" spans="1:12" x14ac:dyDescent="0.3">
      <c r="A283" t="s">
        <v>9</v>
      </c>
      <c r="B283" t="s">
        <v>237</v>
      </c>
      <c r="C283" t="s">
        <v>92</v>
      </c>
      <c r="D283" t="s">
        <v>364</v>
      </c>
      <c r="E283" t="s">
        <v>91</v>
      </c>
      <c r="F283">
        <v>35</v>
      </c>
      <c r="H283" t="s">
        <v>480</v>
      </c>
      <c r="I283">
        <v>210</v>
      </c>
      <c r="J283">
        <f>VLOOKUP(E283,invulblad!$A$8:$B$20,2,FALSE)</f>
        <v>0</v>
      </c>
      <c r="K283">
        <f t="shared" si="4"/>
        <v>0</v>
      </c>
      <c r="L283">
        <f>K283*invulblad!$B$22</f>
        <v>0</v>
      </c>
    </row>
    <row r="284" spans="1:12" x14ac:dyDescent="0.3">
      <c r="A284" t="s">
        <v>9</v>
      </c>
      <c r="B284" t="s">
        <v>237</v>
      </c>
      <c r="C284" t="s">
        <v>92</v>
      </c>
      <c r="D284" t="s">
        <v>365</v>
      </c>
      <c r="E284" t="s">
        <v>91</v>
      </c>
      <c r="F284">
        <v>20</v>
      </c>
      <c r="H284" t="s">
        <v>480</v>
      </c>
      <c r="I284">
        <v>210</v>
      </c>
      <c r="J284">
        <f>VLOOKUP(E284,invulblad!$A$8:$B$20,2,FALSE)</f>
        <v>0</v>
      </c>
      <c r="K284">
        <f t="shared" si="4"/>
        <v>0</v>
      </c>
      <c r="L284">
        <f>K284*invulblad!$B$22</f>
        <v>0</v>
      </c>
    </row>
    <row r="285" spans="1:12" x14ac:dyDescent="0.3">
      <c r="A285" t="s">
        <v>9</v>
      </c>
      <c r="B285" t="s">
        <v>237</v>
      </c>
      <c r="C285" t="s">
        <v>92</v>
      </c>
      <c r="E285" t="s">
        <v>53</v>
      </c>
      <c r="F285">
        <v>30</v>
      </c>
      <c r="H285" t="s">
        <v>482</v>
      </c>
      <c r="I285">
        <v>210</v>
      </c>
      <c r="J285">
        <f>VLOOKUP(E285,invulblad!$A$8:$B$20,2,FALSE)</f>
        <v>0</v>
      </c>
      <c r="K285">
        <f t="shared" si="4"/>
        <v>0</v>
      </c>
      <c r="L285">
        <f>K285*invulblad!$B$22</f>
        <v>0</v>
      </c>
    </row>
    <row r="286" spans="1:12" x14ac:dyDescent="0.3">
      <c r="A286" t="s">
        <v>9</v>
      </c>
      <c r="B286" t="s">
        <v>237</v>
      </c>
      <c r="C286" t="s">
        <v>92</v>
      </c>
      <c r="D286" t="s">
        <v>365</v>
      </c>
      <c r="E286" t="s">
        <v>91</v>
      </c>
      <c r="F286">
        <v>188</v>
      </c>
      <c r="H286" t="s">
        <v>480</v>
      </c>
      <c r="I286">
        <v>210</v>
      </c>
      <c r="J286">
        <f>VLOOKUP(E286,invulblad!$A$8:$B$20,2,FALSE)</f>
        <v>0</v>
      </c>
      <c r="K286">
        <f t="shared" si="4"/>
        <v>0</v>
      </c>
      <c r="L286">
        <f>K286*invulblad!$B$22</f>
        <v>0</v>
      </c>
    </row>
    <row r="287" spans="1:12" x14ac:dyDescent="0.3">
      <c r="A287" t="s">
        <v>9</v>
      </c>
      <c r="B287" t="s">
        <v>237</v>
      </c>
      <c r="C287" t="s">
        <v>92</v>
      </c>
      <c r="E287" t="s">
        <v>53</v>
      </c>
      <c r="F287">
        <v>30</v>
      </c>
      <c r="H287" t="s">
        <v>479</v>
      </c>
      <c r="I287">
        <v>210</v>
      </c>
      <c r="J287">
        <f>VLOOKUP(E287,invulblad!$A$8:$B$20,2,FALSE)</f>
        <v>0</v>
      </c>
      <c r="K287">
        <f t="shared" si="4"/>
        <v>0</v>
      </c>
      <c r="L287">
        <f>K287*invulblad!$B$22</f>
        <v>0</v>
      </c>
    </row>
    <row r="288" spans="1:12" x14ac:dyDescent="0.3">
      <c r="A288" t="s">
        <v>9</v>
      </c>
      <c r="B288" t="s">
        <v>237</v>
      </c>
      <c r="C288" t="s">
        <v>92</v>
      </c>
      <c r="E288" t="s">
        <v>38</v>
      </c>
      <c r="F288">
        <v>16</v>
      </c>
      <c r="H288" t="s">
        <v>480</v>
      </c>
      <c r="I288">
        <v>210</v>
      </c>
      <c r="J288">
        <f>VLOOKUP(E288,invulblad!$A$8:$B$20,2,FALSE)</f>
        <v>0</v>
      </c>
      <c r="K288">
        <f t="shared" si="4"/>
        <v>0</v>
      </c>
      <c r="L288">
        <f>K288*invulblad!$B$22</f>
        <v>0</v>
      </c>
    </row>
    <row r="289" spans="1:12" x14ac:dyDescent="0.3">
      <c r="A289" t="s">
        <v>9</v>
      </c>
      <c r="B289" t="s">
        <v>237</v>
      </c>
      <c r="C289" t="s">
        <v>92</v>
      </c>
      <c r="D289" t="s">
        <v>368</v>
      </c>
      <c r="E289" t="s">
        <v>91</v>
      </c>
      <c r="F289">
        <v>80</v>
      </c>
      <c r="H289" t="s">
        <v>480</v>
      </c>
      <c r="I289">
        <v>210</v>
      </c>
      <c r="J289">
        <f>VLOOKUP(E289,invulblad!$A$8:$B$20,2,FALSE)</f>
        <v>0</v>
      </c>
      <c r="K289">
        <f t="shared" si="4"/>
        <v>0</v>
      </c>
      <c r="L289">
        <f>K289*invulblad!$B$22</f>
        <v>0</v>
      </c>
    </row>
    <row r="290" spans="1:12" x14ac:dyDescent="0.3">
      <c r="A290" t="s">
        <v>9</v>
      </c>
      <c r="B290" t="s">
        <v>237</v>
      </c>
      <c r="C290" t="s">
        <v>92</v>
      </c>
      <c r="D290" t="s">
        <v>369</v>
      </c>
      <c r="E290" t="s">
        <v>91</v>
      </c>
      <c r="F290">
        <v>81</v>
      </c>
      <c r="H290" t="s">
        <v>480</v>
      </c>
      <c r="I290">
        <v>210</v>
      </c>
      <c r="J290">
        <f>VLOOKUP(E290,invulblad!$A$8:$B$20,2,FALSE)</f>
        <v>0</v>
      </c>
      <c r="K290">
        <f t="shared" si="4"/>
        <v>0</v>
      </c>
      <c r="L290">
        <f>K290*invulblad!$B$22</f>
        <v>0</v>
      </c>
    </row>
    <row r="291" spans="1:12" x14ac:dyDescent="0.3">
      <c r="A291" t="s">
        <v>9</v>
      </c>
      <c r="B291" t="s">
        <v>237</v>
      </c>
      <c r="C291" t="s">
        <v>92</v>
      </c>
      <c r="E291" t="s">
        <v>53</v>
      </c>
      <c r="F291">
        <v>156</v>
      </c>
      <c r="H291" t="s">
        <v>480</v>
      </c>
      <c r="I291">
        <v>210</v>
      </c>
      <c r="J291">
        <f>VLOOKUP(E291,invulblad!$A$8:$B$20,2,FALSE)</f>
        <v>0</v>
      </c>
      <c r="K291">
        <f t="shared" si="4"/>
        <v>0</v>
      </c>
      <c r="L291">
        <f>K291*invulblad!$B$22</f>
        <v>0</v>
      </c>
    </row>
    <row r="292" spans="1:12" x14ac:dyDescent="0.3">
      <c r="A292" t="s">
        <v>9</v>
      </c>
      <c r="B292" t="s">
        <v>237</v>
      </c>
      <c r="C292" t="s">
        <v>92</v>
      </c>
      <c r="D292" t="s">
        <v>370</v>
      </c>
      <c r="E292" t="s">
        <v>91</v>
      </c>
      <c r="F292">
        <v>87</v>
      </c>
      <c r="H292" t="s">
        <v>480</v>
      </c>
      <c r="I292">
        <v>210</v>
      </c>
      <c r="J292">
        <f>VLOOKUP(E292,invulblad!$A$8:$B$20,2,FALSE)</f>
        <v>0</v>
      </c>
      <c r="K292">
        <f t="shared" si="4"/>
        <v>0</v>
      </c>
      <c r="L292">
        <f>K292*invulblad!$B$22</f>
        <v>0</v>
      </c>
    </row>
    <row r="293" spans="1:12" x14ac:dyDescent="0.3">
      <c r="A293" t="s">
        <v>9</v>
      </c>
      <c r="B293" t="s">
        <v>237</v>
      </c>
      <c r="C293" t="s">
        <v>92</v>
      </c>
      <c r="D293" t="s">
        <v>366</v>
      </c>
      <c r="E293" t="s">
        <v>212</v>
      </c>
      <c r="F293">
        <v>42</v>
      </c>
      <c r="H293" t="s">
        <v>480</v>
      </c>
      <c r="I293">
        <v>210</v>
      </c>
      <c r="J293">
        <f>VLOOKUP(E293,invulblad!$A$8:$B$20,2,FALSE)</f>
        <v>0</v>
      </c>
      <c r="K293">
        <f t="shared" si="4"/>
        <v>0</v>
      </c>
      <c r="L293">
        <f>K293*invulblad!$B$22</f>
        <v>0</v>
      </c>
    </row>
    <row r="294" spans="1:12" x14ac:dyDescent="0.3">
      <c r="A294" t="s">
        <v>9</v>
      </c>
      <c r="B294" t="s">
        <v>237</v>
      </c>
      <c r="C294" t="s">
        <v>92</v>
      </c>
      <c r="D294" t="s">
        <v>367</v>
      </c>
      <c r="E294" t="s">
        <v>91</v>
      </c>
      <c r="F294">
        <v>87</v>
      </c>
      <c r="H294" t="s">
        <v>480</v>
      </c>
      <c r="I294">
        <v>210</v>
      </c>
      <c r="J294">
        <f>VLOOKUP(E294,invulblad!$A$8:$B$20,2,FALSE)</f>
        <v>0</v>
      </c>
      <c r="K294">
        <f t="shared" si="4"/>
        <v>0</v>
      </c>
      <c r="L294">
        <f>K294*invulblad!$B$22</f>
        <v>0</v>
      </c>
    </row>
    <row r="295" spans="1:12" x14ac:dyDescent="0.3">
      <c r="A295" t="s">
        <v>9</v>
      </c>
      <c r="B295" t="s">
        <v>237</v>
      </c>
      <c r="C295" t="s">
        <v>92</v>
      </c>
      <c r="E295" t="s">
        <v>53</v>
      </c>
      <c r="F295">
        <v>470</v>
      </c>
      <c r="H295" t="s">
        <v>479</v>
      </c>
      <c r="I295">
        <v>210</v>
      </c>
      <c r="J295">
        <f>VLOOKUP(E295,invulblad!$A$8:$B$20,2,FALSE)</f>
        <v>0</v>
      </c>
      <c r="K295">
        <f t="shared" si="4"/>
        <v>0</v>
      </c>
      <c r="L295">
        <f>K295*invulblad!$B$22</f>
        <v>0</v>
      </c>
    </row>
    <row r="296" spans="1:12" x14ac:dyDescent="0.3">
      <c r="A296" t="s">
        <v>9</v>
      </c>
      <c r="B296" t="s">
        <v>237</v>
      </c>
      <c r="C296" t="s">
        <v>92</v>
      </c>
      <c r="E296" t="s">
        <v>38</v>
      </c>
      <c r="F296">
        <v>72</v>
      </c>
      <c r="H296" t="s">
        <v>479</v>
      </c>
      <c r="I296">
        <v>210</v>
      </c>
      <c r="J296">
        <f>VLOOKUP(E296,invulblad!$A$8:$B$20,2,FALSE)</f>
        <v>0</v>
      </c>
      <c r="K296">
        <f t="shared" si="4"/>
        <v>0</v>
      </c>
      <c r="L296">
        <f>K296*invulblad!$B$22</f>
        <v>0</v>
      </c>
    </row>
    <row r="297" spans="1:12" x14ac:dyDescent="0.3">
      <c r="A297" t="s">
        <v>9</v>
      </c>
      <c r="B297" t="s">
        <v>237</v>
      </c>
      <c r="C297" t="s">
        <v>92</v>
      </c>
      <c r="E297" t="s">
        <v>53</v>
      </c>
      <c r="F297">
        <v>44</v>
      </c>
      <c r="H297" t="s">
        <v>479</v>
      </c>
      <c r="I297">
        <v>210</v>
      </c>
      <c r="J297">
        <f>VLOOKUP(E297,invulblad!$A$8:$B$20,2,FALSE)</f>
        <v>0</v>
      </c>
      <c r="K297">
        <f t="shared" si="4"/>
        <v>0</v>
      </c>
      <c r="L297">
        <f>K297*invulblad!$B$22</f>
        <v>0</v>
      </c>
    </row>
    <row r="298" spans="1:12" x14ac:dyDescent="0.3">
      <c r="A298" t="s">
        <v>9</v>
      </c>
      <c r="B298" t="s">
        <v>237</v>
      </c>
      <c r="C298" t="s">
        <v>92</v>
      </c>
      <c r="E298" t="s">
        <v>38</v>
      </c>
      <c r="F298">
        <v>16</v>
      </c>
      <c r="H298" t="s">
        <v>479</v>
      </c>
      <c r="I298">
        <v>210</v>
      </c>
      <c r="J298">
        <f>VLOOKUP(E298,invulblad!$A$8:$B$20,2,FALSE)</f>
        <v>0</v>
      </c>
      <c r="K298">
        <f t="shared" si="4"/>
        <v>0</v>
      </c>
      <c r="L298">
        <f>K298*invulblad!$B$22</f>
        <v>0</v>
      </c>
    </row>
    <row r="299" spans="1:12" x14ac:dyDescent="0.3">
      <c r="A299" t="s">
        <v>9</v>
      </c>
      <c r="B299" t="s">
        <v>237</v>
      </c>
      <c r="C299" t="s">
        <v>92</v>
      </c>
      <c r="E299" t="s">
        <v>53</v>
      </c>
      <c r="F299">
        <v>32</v>
      </c>
      <c r="H299" t="s">
        <v>480</v>
      </c>
      <c r="I299">
        <v>210</v>
      </c>
      <c r="J299">
        <f>VLOOKUP(E299,invulblad!$A$8:$B$20,2,FALSE)</f>
        <v>0</v>
      </c>
      <c r="K299">
        <f t="shared" si="4"/>
        <v>0</v>
      </c>
      <c r="L299">
        <f>K299*invulblad!$B$22</f>
        <v>0</v>
      </c>
    </row>
    <row r="300" spans="1:12" x14ac:dyDescent="0.3">
      <c r="A300" t="s">
        <v>9</v>
      </c>
      <c r="B300" t="s">
        <v>237</v>
      </c>
      <c r="C300" t="s">
        <v>92</v>
      </c>
      <c r="D300" t="s">
        <v>371</v>
      </c>
      <c r="E300" t="s">
        <v>91</v>
      </c>
      <c r="F300">
        <v>129</v>
      </c>
      <c r="H300" t="s">
        <v>480</v>
      </c>
      <c r="I300">
        <v>210</v>
      </c>
      <c r="J300">
        <f>VLOOKUP(E300,invulblad!$A$8:$B$20,2,FALSE)</f>
        <v>0</v>
      </c>
      <c r="K300">
        <f t="shared" si="4"/>
        <v>0</v>
      </c>
      <c r="L300">
        <f>K300*invulblad!$B$22</f>
        <v>0</v>
      </c>
    </row>
    <row r="301" spans="1:12" x14ac:dyDescent="0.3">
      <c r="A301" t="s">
        <v>9</v>
      </c>
      <c r="B301" t="s">
        <v>237</v>
      </c>
      <c r="C301" t="s">
        <v>92</v>
      </c>
      <c r="D301" t="s">
        <v>372</v>
      </c>
      <c r="E301" t="s">
        <v>91</v>
      </c>
      <c r="F301">
        <v>47</v>
      </c>
      <c r="H301" t="s">
        <v>480</v>
      </c>
      <c r="I301">
        <v>210</v>
      </c>
      <c r="J301">
        <f>VLOOKUP(E301,invulblad!$A$8:$B$20,2,FALSE)</f>
        <v>0</v>
      </c>
      <c r="K301">
        <f t="shared" si="4"/>
        <v>0</v>
      </c>
      <c r="L301">
        <f>K301*invulblad!$B$22</f>
        <v>0</v>
      </c>
    </row>
    <row r="302" spans="1:12" x14ac:dyDescent="0.3">
      <c r="A302" t="s">
        <v>9</v>
      </c>
      <c r="B302" t="s">
        <v>237</v>
      </c>
      <c r="C302" t="s">
        <v>92</v>
      </c>
      <c r="D302" t="s">
        <v>373</v>
      </c>
      <c r="E302" t="s">
        <v>91</v>
      </c>
      <c r="F302">
        <v>136</v>
      </c>
      <c r="H302" t="s">
        <v>480</v>
      </c>
      <c r="I302">
        <v>210</v>
      </c>
      <c r="J302">
        <f>VLOOKUP(E302,invulblad!$A$8:$B$20,2,FALSE)</f>
        <v>0</v>
      </c>
      <c r="K302">
        <f t="shared" si="4"/>
        <v>0</v>
      </c>
      <c r="L302">
        <f>K302*invulblad!$B$22</f>
        <v>0</v>
      </c>
    </row>
    <row r="303" spans="1:12" x14ac:dyDescent="0.3">
      <c r="A303" t="s">
        <v>9</v>
      </c>
      <c r="B303" t="s">
        <v>237</v>
      </c>
      <c r="C303" t="s">
        <v>92</v>
      </c>
      <c r="D303" t="s">
        <v>374</v>
      </c>
      <c r="E303" t="s">
        <v>37</v>
      </c>
      <c r="F303">
        <v>81</v>
      </c>
      <c r="H303" t="s">
        <v>480</v>
      </c>
      <c r="I303">
        <v>210</v>
      </c>
      <c r="J303">
        <f>VLOOKUP(E303,invulblad!$A$8:$B$20,2,FALSE)</f>
        <v>0</v>
      </c>
      <c r="K303">
        <f t="shared" si="4"/>
        <v>0</v>
      </c>
      <c r="L303">
        <f>K303*invulblad!$B$22</f>
        <v>0</v>
      </c>
    </row>
    <row r="304" spans="1:12" x14ac:dyDescent="0.3">
      <c r="A304" t="s">
        <v>9</v>
      </c>
      <c r="B304" t="s">
        <v>237</v>
      </c>
      <c r="C304" t="s">
        <v>92</v>
      </c>
      <c r="E304" t="s">
        <v>53</v>
      </c>
      <c r="F304">
        <v>186</v>
      </c>
      <c r="H304" t="s">
        <v>479</v>
      </c>
      <c r="I304">
        <v>210</v>
      </c>
      <c r="J304">
        <f>VLOOKUP(E304,invulblad!$A$8:$B$20,2,FALSE)</f>
        <v>0</v>
      </c>
      <c r="K304">
        <f t="shared" si="4"/>
        <v>0</v>
      </c>
      <c r="L304">
        <f>K304*invulblad!$B$22</f>
        <v>0</v>
      </c>
    </row>
    <row r="305" spans="1:12" x14ac:dyDescent="0.3">
      <c r="A305" t="s">
        <v>9</v>
      </c>
      <c r="B305" t="s">
        <v>237</v>
      </c>
      <c r="C305" t="s">
        <v>92</v>
      </c>
      <c r="E305" t="s">
        <v>53</v>
      </c>
      <c r="F305">
        <v>72</v>
      </c>
      <c r="H305" t="s">
        <v>479</v>
      </c>
      <c r="I305">
        <v>210</v>
      </c>
      <c r="J305">
        <f>VLOOKUP(E305,invulblad!$A$8:$B$20,2,FALSE)</f>
        <v>0</v>
      </c>
      <c r="K305">
        <f t="shared" si="4"/>
        <v>0</v>
      </c>
      <c r="L305">
        <f>K305*invulblad!$B$22</f>
        <v>0</v>
      </c>
    </row>
    <row r="306" spans="1:12" x14ac:dyDescent="0.3">
      <c r="A306" t="s">
        <v>9</v>
      </c>
      <c r="B306" t="s">
        <v>237</v>
      </c>
      <c r="C306" t="s">
        <v>92</v>
      </c>
      <c r="E306" t="s">
        <v>53</v>
      </c>
      <c r="F306">
        <v>32</v>
      </c>
      <c r="H306" t="s">
        <v>479</v>
      </c>
      <c r="I306">
        <v>210</v>
      </c>
      <c r="J306">
        <f>VLOOKUP(E306,invulblad!$A$8:$B$20,2,FALSE)</f>
        <v>0</v>
      </c>
      <c r="K306">
        <f t="shared" si="4"/>
        <v>0</v>
      </c>
      <c r="L306">
        <f>K306*invulblad!$B$22</f>
        <v>0</v>
      </c>
    </row>
    <row r="307" spans="1:12" x14ac:dyDescent="0.3">
      <c r="A307" t="s">
        <v>9</v>
      </c>
      <c r="B307" t="s">
        <v>237</v>
      </c>
      <c r="C307" t="s">
        <v>92</v>
      </c>
      <c r="E307" t="s">
        <v>53</v>
      </c>
      <c r="F307">
        <v>32</v>
      </c>
      <c r="H307" t="s">
        <v>479</v>
      </c>
      <c r="I307">
        <v>210</v>
      </c>
      <c r="J307">
        <f>VLOOKUP(E307,invulblad!$A$8:$B$20,2,FALSE)</f>
        <v>0</v>
      </c>
      <c r="K307">
        <f t="shared" si="4"/>
        <v>0</v>
      </c>
      <c r="L307">
        <f>K307*invulblad!$B$22</f>
        <v>0</v>
      </c>
    </row>
    <row r="308" spans="1:12" x14ac:dyDescent="0.3">
      <c r="A308" t="s">
        <v>9</v>
      </c>
      <c r="B308" t="s">
        <v>237</v>
      </c>
      <c r="C308" t="s">
        <v>92</v>
      </c>
      <c r="E308" t="s">
        <v>53</v>
      </c>
      <c r="F308">
        <v>31</v>
      </c>
      <c r="H308" t="s">
        <v>479</v>
      </c>
      <c r="I308">
        <v>210</v>
      </c>
      <c r="J308">
        <f>VLOOKUP(E308,invulblad!$A$8:$B$20,2,FALSE)</f>
        <v>0</v>
      </c>
      <c r="K308">
        <f t="shared" si="4"/>
        <v>0</v>
      </c>
      <c r="L308">
        <f>K308*invulblad!$B$22</f>
        <v>0</v>
      </c>
    </row>
    <row r="309" spans="1:12" x14ac:dyDescent="0.3">
      <c r="A309" t="s">
        <v>9</v>
      </c>
      <c r="B309" t="s">
        <v>237</v>
      </c>
      <c r="C309" t="s">
        <v>92</v>
      </c>
      <c r="E309" t="s">
        <v>53</v>
      </c>
      <c r="F309">
        <v>36</v>
      </c>
      <c r="H309" t="s">
        <v>480</v>
      </c>
      <c r="I309">
        <v>210</v>
      </c>
      <c r="J309">
        <f>VLOOKUP(E309,invulblad!$A$8:$B$20,2,FALSE)</f>
        <v>0</v>
      </c>
      <c r="K309">
        <f t="shared" si="4"/>
        <v>0</v>
      </c>
      <c r="L309">
        <f>K309*invulblad!$B$22</f>
        <v>0</v>
      </c>
    </row>
    <row r="310" spans="1:12" x14ac:dyDescent="0.3">
      <c r="A310" t="s">
        <v>9</v>
      </c>
      <c r="B310" t="s">
        <v>237</v>
      </c>
      <c r="C310" t="s">
        <v>92</v>
      </c>
      <c r="D310" t="s">
        <v>476</v>
      </c>
      <c r="E310" t="s">
        <v>91</v>
      </c>
      <c r="F310">
        <v>96</v>
      </c>
      <c r="H310" t="s">
        <v>480</v>
      </c>
      <c r="I310">
        <v>210</v>
      </c>
      <c r="J310">
        <f>VLOOKUP(E310,invulblad!$A$8:$B$20,2,FALSE)</f>
        <v>0</v>
      </c>
      <c r="K310">
        <f t="shared" si="4"/>
        <v>0</v>
      </c>
      <c r="L310">
        <f>K310*invulblad!$B$22</f>
        <v>0</v>
      </c>
    </row>
    <row r="311" spans="1:12" x14ac:dyDescent="0.3">
      <c r="A311" t="s">
        <v>9</v>
      </c>
      <c r="B311" t="s">
        <v>237</v>
      </c>
      <c r="C311" t="s">
        <v>92</v>
      </c>
      <c r="D311" t="s">
        <v>477</v>
      </c>
      <c r="E311" t="s">
        <v>91</v>
      </c>
      <c r="F311">
        <v>121</v>
      </c>
      <c r="H311" t="s">
        <v>480</v>
      </c>
      <c r="I311">
        <v>210</v>
      </c>
      <c r="J311">
        <f>VLOOKUP(E311,invulblad!$A$8:$B$20,2,FALSE)</f>
        <v>0</v>
      </c>
      <c r="K311">
        <f t="shared" si="4"/>
        <v>0</v>
      </c>
      <c r="L311">
        <f>K311*invulblad!$B$22</f>
        <v>0</v>
      </c>
    </row>
    <row r="312" spans="1:12" x14ac:dyDescent="0.3">
      <c r="A312" t="s">
        <v>9</v>
      </c>
      <c r="B312" t="s">
        <v>237</v>
      </c>
      <c r="C312" t="s">
        <v>92</v>
      </c>
      <c r="D312" t="s">
        <v>375</v>
      </c>
      <c r="E312" t="s">
        <v>91</v>
      </c>
      <c r="F312">
        <v>50</v>
      </c>
      <c r="H312" t="s">
        <v>479</v>
      </c>
      <c r="I312">
        <v>210</v>
      </c>
      <c r="J312">
        <f>VLOOKUP(E312,invulblad!$A$8:$B$20,2,FALSE)</f>
        <v>0</v>
      </c>
      <c r="K312">
        <f t="shared" si="4"/>
        <v>0</v>
      </c>
      <c r="L312">
        <f>K312*invulblad!$B$22</f>
        <v>0</v>
      </c>
    </row>
    <row r="313" spans="1:12" x14ac:dyDescent="0.3">
      <c r="A313" t="s">
        <v>9</v>
      </c>
      <c r="B313" t="s">
        <v>237</v>
      </c>
      <c r="C313" t="s">
        <v>92</v>
      </c>
      <c r="D313" t="s">
        <v>376</v>
      </c>
      <c r="E313" t="s">
        <v>209</v>
      </c>
      <c r="F313">
        <v>28</v>
      </c>
      <c r="H313" t="s">
        <v>479</v>
      </c>
      <c r="I313">
        <v>210</v>
      </c>
      <c r="J313">
        <f>VLOOKUP(E313,invulblad!$A$8:$B$20,2,FALSE)</f>
        <v>0</v>
      </c>
      <c r="K313">
        <f t="shared" si="4"/>
        <v>0</v>
      </c>
      <c r="L313">
        <f>K313*invulblad!$B$22</f>
        <v>0</v>
      </c>
    </row>
    <row r="314" spans="1:12" x14ac:dyDescent="0.3">
      <c r="A314" t="s">
        <v>9</v>
      </c>
      <c r="B314" t="s">
        <v>237</v>
      </c>
      <c r="C314" t="s">
        <v>92</v>
      </c>
      <c r="D314" t="s">
        <v>377</v>
      </c>
      <c r="E314" t="s">
        <v>209</v>
      </c>
      <c r="F314">
        <v>4</v>
      </c>
      <c r="H314" t="s">
        <v>479</v>
      </c>
      <c r="I314">
        <v>210</v>
      </c>
      <c r="J314">
        <f>VLOOKUP(E314,invulblad!$A$8:$B$20,2,FALSE)</f>
        <v>0</v>
      </c>
      <c r="K314">
        <f t="shared" si="4"/>
        <v>0</v>
      </c>
      <c r="L314">
        <f>K314*invulblad!$B$22</f>
        <v>0</v>
      </c>
    </row>
    <row r="315" spans="1:12" x14ac:dyDescent="0.3">
      <c r="A315" t="s">
        <v>9</v>
      </c>
      <c r="B315" t="s">
        <v>237</v>
      </c>
      <c r="C315" t="s">
        <v>92</v>
      </c>
      <c r="D315" t="s">
        <v>378</v>
      </c>
      <c r="E315" t="s">
        <v>209</v>
      </c>
      <c r="F315">
        <v>4</v>
      </c>
      <c r="H315" t="s">
        <v>479</v>
      </c>
      <c r="I315">
        <v>210</v>
      </c>
      <c r="J315">
        <f>VLOOKUP(E315,invulblad!$A$8:$B$20,2,FALSE)</f>
        <v>0</v>
      </c>
      <c r="K315">
        <f t="shared" si="4"/>
        <v>0</v>
      </c>
      <c r="L315">
        <f>K315*invulblad!$B$22</f>
        <v>0</v>
      </c>
    </row>
    <row r="316" spans="1:12" x14ac:dyDescent="0.3">
      <c r="A316" t="s">
        <v>9</v>
      </c>
      <c r="B316" t="s">
        <v>237</v>
      </c>
      <c r="C316" t="s">
        <v>92</v>
      </c>
      <c r="D316" t="s">
        <v>379</v>
      </c>
      <c r="E316" t="s">
        <v>209</v>
      </c>
      <c r="F316">
        <v>27</v>
      </c>
      <c r="H316" t="s">
        <v>480</v>
      </c>
      <c r="I316">
        <v>210</v>
      </c>
      <c r="J316">
        <f>VLOOKUP(E316,invulblad!$A$8:$B$20,2,FALSE)</f>
        <v>0</v>
      </c>
      <c r="K316">
        <f t="shared" si="4"/>
        <v>0</v>
      </c>
      <c r="L316">
        <f>K316*invulblad!$B$22</f>
        <v>0</v>
      </c>
    </row>
    <row r="317" spans="1:12" x14ac:dyDescent="0.3">
      <c r="A317" t="s">
        <v>9</v>
      </c>
      <c r="B317" t="s">
        <v>237</v>
      </c>
      <c r="C317" t="s">
        <v>92</v>
      </c>
      <c r="D317" t="s">
        <v>380</v>
      </c>
      <c r="E317" t="s">
        <v>212</v>
      </c>
      <c r="F317">
        <v>34</v>
      </c>
      <c r="H317" t="s">
        <v>480</v>
      </c>
      <c r="I317">
        <v>210</v>
      </c>
      <c r="J317">
        <f>VLOOKUP(E317,invulblad!$A$8:$B$20,2,FALSE)</f>
        <v>0</v>
      </c>
      <c r="K317">
        <f t="shared" si="4"/>
        <v>0</v>
      </c>
      <c r="L317">
        <f>K317*invulblad!$B$22</f>
        <v>0</v>
      </c>
    </row>
    <row r="318" spans="1:12" x14ac:dyDescent="0.3">
      <c r="A318" t="s">
        <v>9</v>
      </c>
      <c r="B318" t="s">
        <v>237</v>
      </c>
      <c r="C318" t="s">
        <v>92</v>
      </c>
      <c r="D318" t="s">
        <v>381</v>
      </c>
      <c r="E318" t="s">
        <v>91</v>
      </c>
      <c r="F318">
        <v>107</v>
      </c>
      <c r="H318" t="s">
        <v>479</v>
      </c>
      <c r="I318">
        <v>210</v>
      </c>
      <c r="J318">
        <f>VLOOKUP(E318,invulblad!$A$8:$B$20,2,FALSE)</f>
        <v>0</v>
      </c>
      <c r="K318">
        <f t="shared" si="4"/>
        <v>0</v>
      </c>
      <c r="L318">
        <f>K318*invulblad!$B$22</f>
        <v>0</v>
      </c>
    </row>
    <row r="319" spans="1:12" x14ac:dyDescent="0.3">
      <c r="A319" t="s">
        <v>9</v>
      </c>
      <c r="B319" t="s">
        <v>237</v>
      </c>
      <c r="C319" t="s">
        <v>93</v>
      </c>
      <c r="D319" t="s">
        <v>382</v>
      </c>
      <c r="E319" t="s">
        <v>53</v>
      </c>
      <c r="F319">
        <v>526</v>
      </c>
      <c r="H319" t="s">
        <v>479</v>
      </c>
      <c r="I319">
        <v>210</v>
      </c>
      <c r="J319">
        <f>VLOOKUP(E319,invulblad!$A$8:$B$20,2,FALSE)</f>
        <v>0</v>
      </c>
      <c r="K319">
        <f t="shared" si="4"/>
        <v>0</v>
      </c>
      <c r="L319">
        <f>K319*invulblad!$B$22</f>
        <v>0</v>
      </c>
    </row>
    <row r="320" spans="1:12" x14ac:dyDescent="0.3">
      <c r="A320" t="s">
        <v>9</v>
      </c>
      <c r="B320" t="s">
        <v>237</v>
      </c>
      <c r="C320" t="s">
        <v>93</v>
      </c>
      <c r="D320" t="s">
        <v>383</v>
      </c>
      <c r="E320" t="s">
        <v>53</v>
      </c>
      <c r="F320">
        <v>103.5</v>
      </c>
      <c r="H320" t="s">
        <v>479</v>
      </c>
      <c r="I320">
        <v>210</v>
      </c>
      <c r="J320">
        <f>VLOOKUP(E320,invulblad!$A$8:$B$20,2,FALSE)</f>
        <v>0</v>
      </c>
      <c r="K320">
        <f t="shared" si="4"/>
        <v>0</v>
      </c>
      <c r="L320">
        <f>K320*invulblad!$B$22</f>
        <v>0</v>
      </c>
    </row>
    <row r="321" spans="1:12" x14ac:dyDescent="0.3">
      <c r="A321" t="s">
        <v>9</v>
      </c>
      <c r="B321" t="s">
        <v>237</v>
      </c>
      <c r="C321" t="s">
        <v>93</v>
      </c>
      <c r="E321" t="s">
        <v>53</v>
      </c>
      <c r="F321">
        <v>161</v>
      </c>
      <c r="H321" t="s">
        <v>479</v>
      </c>
      <c r="I321">
        <v>210</v>
      </c>
      <c r="J321">
        <f>VLOOKUP(E321,invulblad!$A$8:$B$20,2,FALSE)</f>
        <v>0</v>
      </c>
      <c r="K321">
        <f t="shared" si="4"/>
        <v>0</v>
      </c>
      <c r="L321">
        <f>K321*invulblad!$B$22</f>
        <v>0</v>
      </c>
    </row>
    <row r="322" spans="1:12" x14ac:dyDescent="0.3">
      <c r="A322" t="s">
        <v>9</v>
      </c>
      <c r="B322" t="s">
        <v>237</v>
      </c>
      <c r="C322" t="s">
        <v>93</v>
      </c>
      <c r="E322" t="s">
        <v>53</v>
      </c>
      <c r="F322">
        <v>31</v>
      </c>
      <c r="H322" t="s">
        <v>479</v>
      </c>
      <c r="I322">
        <v>210</v>
      </c>
      <c r="J322">
        <f>VLOOKUP(E322,invulblad!$A$8:$B$20,2,FALSE)</f>
        <v>0</v>
      </c>
      <c r="K322">
        <f t="shared" si="4"/>
        <v>0</v>
      </c>
      <c r="L322">
        <f>K322*invulblad!$B$22</f>
        <v>0</v>
      </c>
    </row>
    <row r="323" spans="1:12" x14ac:dyDescent="0.3">
      <c r="A323" t="s">
        <v>9</v>
      </c>
      <c r="B323" t="s">
        <v>237</v>
      </c>
      <c r="C323" t="s">
        <v>93</v>
      </c>
      <c r="E323" t="s">
        <v>53</v>
      </c>
      <c r="F323">
        <v>31</v>
      </c>
      <c r="H323" t="s">
        <v>480</v>
      </c>
      <c r="I323">
        <v>210</v>
      </c>
      <c r="J323">
        <f>VLOOKUP(E323,invulblad!$A$8:$B$20,2,FALSE)</f>
        <v>0</v>
      </c>
      <c r="K323">
        <f t="shared" si="4"/>
        <v>0</v>
      </c>
      <c r="L323">
        <f>K323*invulblad!$B$22</f>
        <v>0</v>
      </c>
    </row>
    <row r="324" spans="1:12" x14ac:dyDescent="0.3">
      <c r="A324" t="s">
        <v>9</v>
      </c>
      <c r="B324" t="s">
        <v>237</v>
      </c>
      <c r="C324" t="s">
        <v>93</v>
      </c>
      <c r="E324" t="s">
        <v>38</v>
      </c>
      <c r="F324">
        <v>21</v>
      </c>
      <c r="H324" t="s">
        <v>479</v>
      </c>
      <c r="I324">
        <v>210</v>
      </c>
      <c r="J324">
        <f>VLOOKUP(E324,invulblad!$A$8:$B$20,2,FALSE)</f>
        <v>0</v>
      </c>
      <c r="K324">
        <f t="shared" si="4"/>
        <v>0</v>
      </c>
      <c r="L324">
        <f>K324*invulblad!$B$22</f>
        <v>0</v>
      </c>
    </row>
    <row r="325" spans="1:12" x14ac:dyDescent="0.3">
      <c r="A325" t="s">
        <v>9</v>
      </c>
      <c r="B325" t="s">
        <v>237</v>
      </c>
      <c r="C325" t="s">
        <v>93</v>
      </c>
      <c r="D325" t="s">
        <v>384</v>
      </c>
      <c r="E325" t="s">
        <v>209</v>
      </c>
      <c r="F325">
        <v>6</v>
      </c>
      <c r="H325" t="s">
        <v>479</v>
      </c>
      <c r="I325">
        <v>210</v>
      </c>
      <c r="J325">
        <f>VLOOKUP(E325,invulblad!$A$8:$B$20,2,FALSE)</f>
        <v>0</v>
      </c>
      <c r="K325">
        <f t="shared" si="4"/>
        <v>0</v>
      </c>
      <c r="L325">
        <f>K325*invulblad!$B$22</f>
        <v>0</v>
      </c>
    </row>
    <row r="326" spans="1:12" x14ac:dyDescent="0.3">
      <c r="A326" t="s">
        <v>9</v>
      </c>
      <c r="B326" t="s">
        <v>237</v>
      </c>
      <c r="C326" t="s">
        <v>93</v>
      </c>
      <c r="D326" t="s">
        <v>385</v>
      </c>
      <c r="E326" t="s">
        <v>209</v>
      </c>
      <c r="F326">
        <v>7</v>
      </c>
      <c r="H326" t="s">
        <v>479</v>
      </c>
      <c r="I326">
        <v>210</v>
      </c>
      <c r="J326">
        <f>VLOOKUP(E326,invulblad!$A$8:$B$20,2,FALSE)</f>
        <v>0</v>
      </c>
      <c r="K326">
        <f t="shared" si="4"/>
        <v>0</v>
      </c>
      <c r="L326">
        <f>K326*invulblad!$B$22</f>
        <v>0</v>
      </c>
    </row>
    <row r="327" spans="1:12" x14ac:dyDescent="0.3">
      <c r="A327" t="s">
        <v>9</v>
      </c>
      <c r="B327" t="s">
        <v>237</v>
      </c>
      <c r="C327" t="s">
        <v>93</v>
      </c>
      <c r="D327" t="s">
        <v>386</v>
      </c>
      <c r="E327" t="s">
        <v>209</v>
      </c>
      <c r="F327">
        <v>6</v>
      </c>
      <c r="H327" t="s">
        <v>479</v>
      </c>
      <c r="I327">
        <v>210</v>
      </c>
      <c r="J327">
        <f>VLOOKUP(E327,invulblad!$A$8:$B$20,2,FALSE)</f>
        <v>0</v>
      </c>
      <c r="K327">
        <f t="shared" si="4"/>
        <v>0</v>
      </c>
      <c r="L327">
        <f>K327*invulblad!$B$22</f>
        <v>0</v>
      </c>
    </row>
    <row r="328" spans="1:12" x14ac:dyDescent="0.3">
      <c r="A328" t="s">
        <v>9</v>
      </c>
      <c r="B328" t="s">
        <v>237</v>
      </c>
      <c r="C328" t="s">
        <v>93</v>
      </c>
      <c r="D328" t="s">
        <v>387</v>
      </c>
      <c r="E328" t="s">
        <v>209</v>
      </c>
      <c r="F328">
        <v>7</v>
      </c>
      <c r="H328" t="s">
        <v>479</v>
      </c>
      <c r="I328">
        <v>210</v>
      </c>
      <c r="J328">
        <f>VLOOKUP(E328,invulblad!$A$8:$B$20,2,FALSE)</f>
        <v>0</v>
      </c>
      <c r="K328">
        <f t="shared" ref="K328:K391" si="5">J328*F328</f>
        <v>0</v>
      </c>
      <c r="L328">
        <f>K328*invulblad!$B$22</f>
        <v>0</v>
      </c>
    </row>
    <row r="329" spans="1:12" x14ac:dyDescent="0.3">
      <c r="A329" t="s">
        <v>9</v>
      </c>
      <c r="B329" t="s">
        <v>237</v>
      </c>
      <c r="C329" t="s">
        <v>93</v>
      </c>
      <c r="E329" t="s">
        <v>213</v>
      </c>
      <c r="F329">
        <v>72</v>
      </c>
      <c r="H329" t="s">
        <v>479</v>
      </c>
      <c r="I329">
        <v>210</v>
      </c>
      <c r="J329">
        <f>VLOOKUP(E329,invulblad!$A$8:$B$20,2,FALSE)</f>
        <v>0</v>
      </c>
      <c r="K329">
        <f t="shared" si="5"/>
        <v>0</v>
      </c>
      <c r="L329">
        <f>K329*invulblad!$B$22</f>
        <v>0</v>
      </c>
    </row>
    <row r="330" spans="1:12" x14ac:dyDescent="0.3">
      <c r="A330" t="s">
        <v>9</v>
      </c>
      <c r="B330" t="s">
        <v>237</v>
      </c>
      <c r="C330" t="s">
        <v>13</v>
      </c>
      <c r="E330" t="s">
        <v>213</v>
      </c>
      <c r="F330">
        <v>18</v>
      </c>
      <c r="H330" t="s">
        <v>480</v>
      </c>
      <c r="I330">
        <v>210</v>
      </c>
      <c r="J330">
        <f>VLOOKUP(E330,invulblad!$A$8:$B$20,2,FALSE)</f>
        <v>0</v>
      </c>
      <c r="K330">
        <f t="shared" si="5"/>
        <v>0</v>
      </c>
      <c r="L330">
        <f>K330*invulblad!$B$22</f>
        <v>0</v>
      </c>
    </row>
    <row r="331" spans="1:12" x14ac:dyDescent="0.3">
      <c r="A331" t="s">
        <v>9</v>
      </c>
      <c r="B331" t="s">
        <v>237</v>
      </c>
      <c r="C331" t="s">
        <v>13</v>
      </c>
      <c r="D331" t="s">
        <v>388</v>
      </c>
      <c r="E331" t="s">
        <v>91</v>
      </c>
      <c r="F331">
        <v>114</v>
      </c>
      <c r="H331" t="s">
        <v>480</v>
      </c>
      <c r="I331">
        <v>210</v>
      </c>
      <c r="J331">
        <f>VLOOKUP(E331,invulblad!$A$8:$B$20,2,FALSE)</f>
        <v>0</v>
      </c>
      <c r="K331">
        <f t="shared" si="5"/>
        <v>0</v>
      </c>
      <c r="L331">
        <f>K331*invulblad!$B$22</f>
        <v>0</v>
      </c>
    </row>
    <row r="332" spans="1:12" x14ac:dyDescent="0.3">
      <c r="A332" t="s">
        <v>9</v>
      </c>
      <c r="B332" t="s">
        <v>237</v>
      </c>
      <c r="C332" t="s">
        <v>13</v>
      </c>
      <c r="D332" t="s">
        <v>389</v>
      </c>
      <c r="E332" t="s">
        <v>91</v>
      </c>
      <c r="F332">
        <v>123</v>
      </c>
      <c r="H332" t="s">
        <v>479</v>
      </c>
      <c r="I332">
        <v>210</v>
      </c>
      <c r="J332">
        <f>VLOOKUP(E332,invulblad!$A$8:$B$20,2,FALSE)</f>
        <v>0</v>
      </c>
      <c r="K332">
        <f t="shared" si="5"/>
        <v>0</v>
      </c>
      <c r="L332">
        <f>K332*invulblad!$B$22</f>
        <v>0</v>
      </c>
    </row>
    <row r="333" spans="1:12" x14ac:dyDescent="0.3">
      <c r="A333" t="s">
        <v>9</v>
      </c>
      <c r="B333" t="s">
        <v>237</v>
      </c>
      <c r="C333" t="s">
        <v>13</v>
      </c>
      <c r="E333" t="s">
        <v>53</v>
      </c>
      <c r="F333">
        <v>31</v>
      </c>
      <c r="H333" t="s">
        <v>479</v>
      </c>
      <c r="I333">
        <v>210</v>
      </c>
      <c r="J333">
        <f>VLOOKUP(E333,invulblad!$A$8:$B$20,2,FALSE)</f>
        <v>0</v>
      </c>
      <c r="K333">
        <f t="shared" si="5"/>
        <v>0</v>
      </c>
      <c r="L333">
        <f>K333*invulblad!$B$22</f>
        <v>0</v>
      </c>
    </row>
    <row r="334" spans="1:12" x14ac:dyDescent="0.3">
      <c r="A334" t="s">
        <v>9</v>
      </c>
      <c r="B334" t="s">
        <v>237</v>
      </c>
      <c r="C334" t="s">
        <v>13</v>
      </c>
      <c r="E334" t="s">
        <v>53</v>
      </c>
      <c r="F334">
        <v>31</v>
      </c>
      <c r="H334" t="s">
        <v>479</v>
      </c>
      <c r="I334">
        <v>210</v>
      </c>
      <c r="J334">
        <f>VLOOKUP(E334,invulblad!$A$8:$B$20,2,FALSE)</f>
        <v>0</v>
      </c>
      <c r="K334">
        <f t="shared" si="5"/>
        <v>0</v>
      </c>
      <c r="L334">
        <f>K334*invulblad!$B$22</f>
        <v>0</v>
      </c>
    </row>
    <row r="335" spans="1:12" x14ac:dyDescent="0.3">
      <c r="A335" t="s">
        <v>9</v>
      </c>
      <c r="B335" t="s">
        <v>237</v>
      </c>
      <c r="C335" t="s">
        <v>13</v>
      </c>
      <c r="E335" t="s">
        <v>53</v>
      </c>
      <c r="F335">
        <v>35</v>
      </c>
      <c r="H335" t="s">
        <v>483</v>
      </c>
      <c r="I335">
        <v>210</v>
      </c>
      <c r="J335">
        <f>VLOOKUP(E335,invulblad!$A$8:$B$20,2,FALSE)</f>
        <v>0</v>
      </c>
      <c r="K335">
        <f t="shared" si="5"/>
        <v>0</v>
      </c>
      <c r="L335">
        <f>K335*invulblad!$B$22</f>
        <v>0</v>
      </c>
    </row>
    <row r="336" spans="1:12" x14ac:dyDescent="0.3">
      <c r="A336" t="s">
        <v>9</v>
      </c>
      <c r="B336" t="s">
        <v>237</v>
      </c>
      <c r="D336" t="s">
        <v>475</v>
      </c>
      <c r="E336" t="s">
        <v>53</v>
      </c>
      <c r="F336">
        <v>44</v>
      </c>
      <c r="H336" t="s">
        <v>480</v>
      </c>
      <c r="I336">
        <v>210</v>
      </c>
      <c r="J336">
        <f>VLOOKUP(E336,invulblad!$A$8:$B$20,2,FALSE)</f>
        <v>0</v>
      </c>
      <c r="K336">
        <f t="shared" si="5"/>
        <v>0</v>
      </c>
      <c r="L336">
        <f>K336*invulblad!$B$22</f>
        <v>0</v>
      </c>
    </row>
    <row r="337" spans="1:12" x14ac:dyDescent="0.3">
      <c r="A337" t="s">
        <v>9</v>
      </c>
      <c r="B337" t="s">
        <v>237</v>
      </c>
      <c r="C337" t="s">
        <v>13</v>
      </c>
      <c r="D337" t="s">
        <v>390</v>
      </c>
      <c r="E337" t="s">
        <v>217</v>
      </c>
      <c r="F337">
        <v>43</v>
      </c>
      <c r="H337" t="s">
        <v>480</v>
      </c>
      <c r="I337">
        <v>210</v>
      </c>
      <c r="J337">
        <f>VLOOKUP(E337,invulblad!$A$8:$B$20,2,FALSE)</f>
        <v>0</v>
      </c>
      <c r="K337">
        <f t="shared" si="5"/>
        <v>0</v>
      </c>
      <c r="L337">
        <f>K337*invulblad!$B$22</f>
        <v>0</v>
      </c>
    </row>
    <row r="338" spans="1:12" x14ac:dyDescent="0.3">
      <c r="A338" t="s">
        <v>9</v>
      </c>
      <c r="B338" t="s">
        <v>237</v>
      </c>
      <c r="C338" t="s">
        <v>13</v>
      </c>
      <c r="D338" t="s">
        <v>391</v>
      </c>
      <c r="E338" t="s">
        <v>217</v>
      </c>
      <c r="F338">
        <v>159</v>
      </c>
      <c r="H338" t="s">
        <v>480</v>
      </c>
      <c r="I338">
        <v>210</v>
      </c>
      <c r="J338">
        <f>VLOOKUP(E338,invulblad!$A$8:$B$20,2,FALSE)</f>
        <v>0</v>
      </c>
      <c r="K338">
        <f t="shared" si="5"/>
        <v>0</v>
      </c>
      <c r="L338">
        <f>K338*invulblad!$B$22</f>
        <v>0</v>
      </c>
    </row>
    <row r="339" spans="1:12" x14ac:dyDescent="0.3">
      <c r="A339" t="s">
        <v>9</v>
      </c>
      <c r="B339" t="s">
        <v>237</v>
      </c>
      <c r="C339" t="s">
        <v>13</v>
      </c>
      <c r="D339" t="s">
        <v>392</v>
      </c>
      <c r="E339" t="s">
        <v>217</v>
      </c>
      <c r="F339">
        <v>82</v>
      </c>
      <c r="H339" t="s">
        <v>479</v>
      </c>
      <c r="I339">
        <v>210</v>
      </c>
      <c r="J339">
        <f>VLOOKUP(E339,invulblad!$A$8:$B$20,2,FALSE)</f>
        <v>0</v>
      </c>
      <c r="K339">
        <f t="shared" si="5"/>
        <v>0</v>
      </c>
      <c r="L339">
        <f>K339*invulblad!$B$22</f>
        <v>0</v>
      </c>
    </row>
    <row r="340" spans="1:12" x14ac:dyDescent="0.3">
      <c r="A340" t="s">
        <v>9</v>
      </c>
      <c r="B340" t="s">
        <v>237</v>
      </c>
      <c r="C340" t="s">
        <v>13</v>
      </c>
      <c r="D340" t="s">
        <v>393</v>
      </c>
      <c r="E340" t="s">
        <v>209</v>
      </c>
      <c r="F340">
        <v>7</v>
      </c>
      <c r="H340" t="s">
        <v>479</v>
      </c>
      <c r="I340">
        <v>210</v>
      </c>
      <c r="J340">
        <f>VLOOKUP(E340,invulblad!$A$8:$B$20,2,FALSE)</f>
        <v>0</v>
      </c>
      <c r="K340">
        <f t="shared" si="5"/>
        <v>0</v>
      </c>
      <c r="L340">
        <f>K340*invulblad!$B$22</f>
        <v>0</v>
      </c>
    </row>
    <row r="341" spans="1:12" x14ac:dyDescent="0.3">
      <c r="A341" t="s">
        <v>9</v>
      </c>
      <c r="B341" t="s">
        <v>237</v>
      </c>
      <c r="C341" t="s">
        <v>13</v>
      </c>
      <c r="D341" t="s">
        <v>394</v>
      </c>
      <c r="E341" t="s">
        <v>209</v>
      </c>
      <c r="F341">
        <v>21</v>
      </c>
      <c r="H341" t="s">
        <v>479</v>
      </c>
      <c r="I341">
        <v>210</v>
      </c>
      <c r="J341">
        <f>VLOOKUP(E341,invulblad!$A$8:$B$20,2,FALSE)</f>
        <v>0</v>
      </c>
      <c r="K341">
        <f t="shared" si="5"/>
        <v>0</v>
      </c>
      <c r="L341">
        <f>K341*invulblad!$B$22</f>
        <v>0</v>
      </c>
    </row>
    <row r="342" spans="1:12" x14ac:dyDescent="0.3">
      <c r="A342" t="s">
        <v>9</v>
      </c>
      <c r="B342" t="s">
        <v>237</v>
      </c>
      <c r="C342" t="s">
        <v>13</v>
      </c>
      <c r="D342" t="s">
        <v>399</v>
      </c>
      <c r="E342" t="s">
        <v>209</v>
      </c>
      <c r="F342">
        <v>21</v>
      </c>
      <c r="H342" t="s">
        <v>479</v>
      </c>
      <c r="I342">
        <v>210</v>
      </c>
      <c r="J342">
        <f>VLOOKUP(E342,invulblad!$A$8:$B$20,2,FALSE)</f>
        <v>0</v>
      </c>
      <c r="K342">
        <f t="shared" si="5"/>
        <v>0</v>
      </c>
      <c r="L342">
        <f>K342*invulblad!$B$22</f>
        <v>0</v>
      </c>
    </row>
    <row r="343" spans="1:12" x14ac:dyDescent="0.3">
      <c r="A343" t="s">
        <v>9</v>
      </c>
      <c r="B343" t="s">
        <v>237</v>
      </c>
      <c r="C343" t="s">
        <v>13</v>
      </c>
      <c r="E343" t="s">
        <v>213</v>
      </c>
      <c r="F343">
        <v>72</v>
      </c>
      <c r="H343" t="s">
        <v>479</v>
      </c>
      <c r="I343">
        <v>210</v>
      </c>
      <c r="J343">
        <f>VLOOKUP(E343,invulblad!$A$8:$B$20,2,FALSE)</f>
        <v>0</v>
      </c>
      <c r="K343">
        <f t="shared" si="5"/>
        <v>0</v>
      </c>
      <c r="L343">
        <f>K343*invulblad!$B$22</f>
        <v>0</v>
      </c>
    </row>
    <row r="344" spans="1:12" x14ac:dyDescent="0.3">
      <c r="A344" t="s">
        <v>9</v>
      </c>
      <c r="B344" t="s">
        <v>237</v>
      </c>
      <c r="C344" t="s">
        <v>13</v>
      </c>
      <c r="E344" t="s">
        <v>53</v>
      </c>
      <c r="F344">
        <v>116</v>
      </c>
      <c r="H344" t="s">
        <v>480</v>
      </c>
      <c r="I344">
        <v>210</v>
      </c>
      <c r="J344">
        <f>VLOOKUP(E344,invulblad!$A$8:$B$20,2,FALSE)</f>
        <v>0</v>
      </c>
      <c r="K344">
        <f t="shared" si="5"/>
        <v>0</v>
      </c>
      <c r="L344">
        <f>K344*invulblad!$B$22</f>
        <v>0</v>
      </c>
    </row>
    <row r="345" spans="1:12" x14ac:dyDescent="0.3">
      <c r="A345" t="s">
        <v>9</v>
      </c>
      <c r="B345" t="s">
        <v>237</v>
      </c>
      <c r="C345" t="s">
        <v>95</v>
      </c>
      <c r="D345" t="s">
        <v>395</v>
      </c>
      <c r="E345" t="s">
        <v>91</v>
      </c>
      <c r="F345">
        <v>63</v>
      </c>
      <c r="H345" t="s">
        <v>480</v>
      </c>
      <c r="I345">
        <v>210</v>
      </c>
      <c r="J345">
        <f>VLOOKUP(E345,invulblad!$A$8:$B$20,2,FALSE)</f>
        <v>0</v>
      </c>
      <c r="K345">
        <f t="shared" si="5"/>
        <v>0</v>
      </c>
      <c r="L345">
        <f>K345*invulblad!$B$22</f>
        <v>0</v>
      </c>
    </row>
    <row r="346" spans="1:12" x14ac:dyDescent="0.3">
      <c r="A346" t="s">
        <v>9</v>
      </c>
      <c r="B346" t="s">
        <v>237</v>
      </c>
      <c r="C346" t="s">
        <v>95</v>
      </c>
      <c r="D346" t="s">
        <v>396</v>
      </c>
      <c r="E346" t="s">
        <v>37</v>
      </c>
      <c r="F346">
        <v>24</v>
      </c>
      <c r="H346" t="s">
        <v>480</v>
      </c>
      <c r="I346">
        <v>210</v>
      </c>
      <c r="J346">
        <f>VLOOKUP(E346,invulblad!$A$8:$B$20,2,FALSE)</f>
        <v>0</v>
      </c>
      <c r="K346">
        <f t="shared" si="5"/>
        <v>0</v>
      </c>
      <c r="L346">
        <f>K346*invulblad!$B$22</f>
        <v>0</v>
      </c>
    </row>
    <row r="347" spans="1:12" x14ac:dyDescent="0.3">
      <c r="A347" t="s">
        <v>9</v>
      </c>
      <c r="B347" t="s">
        <v>237</v>
      </c>
      <c r="C347" t="s">
        <v>95</v>
      </c>
      <c r="D347" t="s">
        <v>397</v>
      </c>
      <c r="E347" t="s">
        <v>91</v>
      </c>
      <c r="F347">
        <v>15</v>
      </c>
      <c r="H347" t="s">
        <v>480</v>
      </c>
      <c r="I347">
        <v>210</v>
      </c>
      <c r="J347">
        <f>VLOOKUP(E347,invulblad!$A$8:$B$20,2,FALSE)</f>
        <v>0</v>
      </c>
      <c r="K347">
        <f t="shared" si="5"/>
        <v>0</v>
      </c>
      <c r="L347">
        <f>K347*invulblad!$B$22</f>
        <v>0</v>
      </c>
    </row>
    <row r="348" spans="1:12" x14ac:dyDescent="0.3">
      <c r="A348" t="s">
        <v>9</v>
      </c>
      <c r="B348" t="s">
        <v>237</v>
      </c>
      <c r="C348" t="s">
        <v>95</v>
      </c>
      <c r="D348" t="s">
        <v>398</v>
      </c>
      <c r="E348" t="s">
        <v>91</v>
      </c>
      <c r="F348">
        <v>64</v>
      </c>
      <c r="H348" t="s">
        <v>480</v>
      </c>
      <c r="I348">
        <v>210</v>
      </c>
      <c r="J348">
        <f>VLOOKUP(E348,invulblad!$A$8:$B$20,2,FALSE)</f>
        <v>0</v>
      </c>
      <c r="K348">
        <f t="shared" si="5"/>
        <v>0</v>
      </c>
      <c r="L348">
        <f>K348*invulblad!$B$22</f>
        <v>0</v>
      </c>
    </row>
    <row r="349" spans="1:12" x14ac:dyDescent="0.3">
      <c r="A349" t="s">
        <v>9</v>
      </c>
      <c r="B349" t="s">
        <v>237</v>
      </c>
      <c r="C349" t="s">
        <v>95</v>
      </c>
      <c r="D349" t="s">
        <v>401</v>
      </c>
      <c r="E349" t="s">
        <v>91</v>
      </c>
      <c r="F349">
        <v>161</v>
      </c>
      <c r="H349" t="s">
        <v>480</v>
      </c>
      <c r="I349">
        <v>210</v>
      </c>
      <c r="J349">
        <f>VLOOKUP(E349,invulblad!$A$8:$B$20,2,FALSE)</f>
        <v>0</v>
      </c>
      <c r="K349">
        <f t="shared" si="5"/>
        <v>0</v>
      </c>
      <c r="L349">
        <f>K349*invulblad!$B$22</f>
        <v>0</v>
      </c>
    </row>
    <row r="350" spans="1:12" x14ac:dyDescent="0.3">
      <c r="A350" t="s">
        <v>9</v>
      </c>
      <c r="B350" t="s">
        <v>237</v>
      </c>
      <c r="C350" t="s">
        <v>95</v>
      </c>
      <c r="D350" t="s">
        <v>402</v>
      </c>
      <c r="E350" t="s">
        <v>37</v>
      </c>
      <c r="F350">
        <v>48</v>
      </c>
      <c r="H350" t="s">
        <v>480</v>
      </c>
      <c r="I350">
        <v>210</v>
      </c>
      <c r="J350">
        <f>VLOOKUP(E350,invulblad!$A$8:$B$20,2,FALSE)</f>
        <v>0</v>
      </c>
      <c r="K350">
        <f t="shared" si="5"/>
        <v>0</v>
      </c>
      <c r="L350">
        <f>K350*invulblad!$B$22</f>
        <v>0</v>
      </c>
    </row>
    <row r="351" spans="1:12" x14ac:dyDescent="0.3">
      <c r="A351" t="s">
        <v>9</v>
      </c>
      <c r="B351" t="s">
        <v>237</v>
      </c>
      <c r="C351" t="s">
        <v>95</v>
      </c>
      <c r="D351" t="s">
        <v>403</v>
      </c>
      <c r="E351" t="s">
        <v>91</v>
      </c>
      <c r="F351">
        <v>169</v>
      </c>
      <c r="H351" t="s">
        <v>479</v>
      </c>
      <c r="I351">
        <v>210</v>
      </c>
      <c r="J351">
        <f>VLOOKUP(E351,invulblad!$A$8:$B$20,2,FALSE)</f>
        <v>0</v>
      </c>
      <c r="K351">
        <f t="shared" si="5"/>
        <v>0</v>
      </c>
      <c r="L351">
        <f>K351*invulblad!$B$22</f>
        <v>0</v>
      </c>
    </row>
    <row r="352" spans="1:12" x14ac:dyDescent="0.3">
      <c r="A352" t="s">
        <v>9</v>
      </c>
      <c r="B352" t="s">
        <v>237</v>
      </c>
      <c r="C352" t="s">
        <v>95</v>
      </c>
      <c r="D352" t="s">
        <v>404</v>
      </c>
      <c r="E352" t="s">
        <v>209</v>
      </c>
      <c r="F352">
        <v>15</v>
      </c>
      <c r="H352" t="s">
        <v>479</v>
      </c>
      <c r="I352">
        <v>210</v>
      </c>
      <c r="J352">
        <f>VLOOKUP(E352,invulblad!$A$8:$B$20,2,FALSE)</f>
        <v>0</v>
      </c>
      <c r="K352">
        <f t="shared" si="5"/>
        <v>0</v>
      </c>
      <c r="L352">
        <f>K352*invulblad!$B$22</f>
        <v>0</v>
      </c>
    </row>
    <row r="353" spans="1:12" x14ac:dyDescent="0.3">
      <c r="A353" t="s">
        <v>9</v>
      </c>
      <c r="B353" t="s">
        <v>237</v>
      </c>
      <c r="C353" t="s">
        <v>95</v>
      </c>
      <c r="E353" t="s">
        <v>405</v>
      </c>
      <c r="F353">
        <v>31</v>
      </c>
      <c r="H353" t="s">
        <v>480</v>
      </c>
      <c r="I353">
        <v>210</v>
      </c>
      <c r="J353">
        <f>VLOOKUP(E353,invulblad!$A$8:$B$20,2,FALSE)</f>
        <v>0</v>
      </c>
      <c r="K353">
        <f t="shared" si="5"/>
        <v>0</v>
      </c>
      <c r="L353">
        <f>K353*invulblad!$B$22</f>
        <v>0</v>
      </c>
    </row>
    <row r="354" spans="1:12" x14ac:dyDescent="0.3">
      <c r="A354" t="s">
        <v>9</v>
      </c>
      <c r="B354" t="s">
        <v>237</v>
      </c>
      <c r="C354" t="s">
        <v>95</v>
      </c>
      <c r="D354" t="s">
        <v>400</v>
      </c>
      <c r="E354" t="s">
        <v>217</v>
      </c>
      <c r="F354">
        <v>16</v>
      </c>
      <c r="H354" t="s">
        <v>479</v>
      </c>
      <c r="I354">
        <v>210</v>
      </c>
      <c r="J354">
        <f>VLOOKUP(E354,invulblad!$A$8:$B$20,2,FALSE)</f>
        <v>0</v>
      </c>
      <c r="K354">
        <f t="shared" si="5"/>
        <v>0</v>
      </c>
      <c r="L354">
        <f>K354*invulblad!$B$22</f>
        <v>0</v>
      </c>
    </row>
    <row r="355" spans="1:12" x14ac:dyDescent="0.3">
      <c r="A355" t="s">
        <v>9</v>
      </c>
      <c r="B355" t="s">
        <v>237</v>
      </c>
      <c r="C355" t="s">
        <v>95</v>
      </c>
      <c r="E355" t="s">
        <v>405</v>
      </c>
      <c r="F355">
        <v>31</v>
      </c>
      <c r="H355" t="s">
        <v>479</v>
      </c>
      <c r="I355">
        <v>210</v>
      </c>
      <c r="J355">
        <f>VLOOKUP(E355,invulblad!$A$8:$B$20,2,FALSE)</f>
        <v>0</v>
      </c>
      <c r="K355">
        <f t="shared" si="5"/>
        <v>0</v>
      </c>
      <c r="L355">
        <f>K355*invulblad!$B$22</f>
        <v>0</v>
      </c>
    </row>
    <row r="356" spans="1:12" x14ac:dyDescent="0.3">
      <c r="A356" t="s">
        <v>9</v>
      </c>
      <c r="B356" t="s">
        <v>237</v>
      </c>
      <c r="C356" t="s">
        <v>95</v>
      </c>
      <c r="D356" t="s">
        <v>406</v>
      </c>
      <c r="E356" t="s">
        <v>209</v>
      </c>
      <c r="F356">
        <v>22</v>
      </c>
      <c r="H356" t="s">
        <v>479</v>
      </c>
      <c r="I356">
        <v>210</v>
      </c>
      <c r="J356">
        <f>VLOOKUP(E356,invulblad!$A$8:$B$20,2,FALSE)</f>
        <v>0</v>
      </c>
      <c r="K356">
        <f t="shared" si="5"/>
        <v>0</v>
      </c>
      <c r="L356">
        <f>K356*invulblad!$B$22</f>
        <v>0</v>
      </c>
    </row>
    <row r="357" spans="1:12" x14ac:dyDescent="0.3">
      <c r="A357" t="s">
        <v>9</v>
      </c>
      <c r="B357" t="s">
        <v>237</v>
      </c>
      <c r="C357" t="s">
        <v>95</v>
      </c>
      <c r="E357" t="s">
        <v>405</v>
      </c>
      <c r="F357">
        <v>37</v>
      </c>
      <c r="H357" t="s">
        <v>479</v>
      </c>
      <c r="I357">
        <v>210</v>
      </c>
      <c r="J357">
        <f>VLOOKUP(E357,invulblad!$A$8:$B$20,2,FALSE)</f>
        <v>0</v>
      </c>
      <c r="K357">
        <f t="shared" si="5"/>
        <v>0</v>
      </c>
      <c r="L357">
        <f>K357*invulblad!$B$22</f>
        <v>0</v>
      </c>
    </row>
    <row r="358" spans="1:12" x14ac:dyDescent="0.3">
      <c r="A358" t="s">
        <v>9</v>
      </c>
      <c r="B358" t="s">
        <v>237</v>
      </c>
      <c r="C358" t="s">
        <v>95</v>
      </c>
      <c r="E358" t="s">
        <v>213</v>
      </c>
      <c r="F358">
        <v>72</v>
      </c>
      <c r="H358" t="s">
        <v>480</v>
      </c>
      <c r="I358">
        <v>210</v>
      </c>
      <c r="J358">
        <f>VLOOKUP(E358,invulblad!$A$8:$B$20,2,FALSE)</f>
        <v>0</v>
      </c>
      <c r="K358">
        <f t="shared" si="5"/>
        <v>0</v>
      </c>
      <c r="L358">
        <f>K358*invulblad!$B$22</f>
        <v>0</v>
      </c>
    </row>
    <row r="359" spans="1:12" x14ac:dyDescent="0.3">
      <c r="A359" t="s">
        <v>9</v>
      </c>
      <c r="B359" t="s">
        <v>237</v>
      </c>
      <c r="C359" t="s">
        <v>95</v>
      </c>
      <c r="E359" t="s">
        <v>53</v>
      </c>
      <c r="F359">
        <v>159</v>
      </c>
      <c r="H359" t="s">
        <v>480</v>
      </c>
      <c r="I359">
        <v>210</v>
      </c>
      <c r="J359">
        <f>VLOOKUP(E359,invulblad!$A$8:$B$20,2,FALSE)</f>
        <v>0</v>
      </c>
      <c r="K359">
        <f t="shared" si="5"/>
        <v>0</v>
      </c>
      <c r="L359">
        <f>K359*invulblad!$B$22</f>
        <v>0</v>
      </c>
    </row>
    <row r="360" spans="1:12" x14ac:dyDescent="0.3">
      <c r="A360" t="s">
        <v>9</v>
      </c>
      <c r="B360" t="s">
        <v>237</v>
      </c>
      <c r="C360" t="s">
        <v>52</v>
      </c>
      <c r="D360" t="s">
        <v>407</v>
      </c>
      <c r="E360" t="s">
        <v>91</v>
      </c>
      <c r="F360">
        <v>181</v>
      </c>
      <c r="H360" t="s">
        <v>480</v>
      </c>
      <c r="I360">
        <v>210</v>
      </c>
      <c r="J360">
        <f>VLOOKUP(E360,invulblad!$A$8:$B$20,2,FALSE)</f>
        <v>0</v>
      </c>
      <c r="K360">
        <f t="shared" si="5"/>
        <v>0</v>
      </c>
      <c r="L360">
        <f>K360*invulblad!$B$22</f>
        <v>0</v>
      </c>
    </row>
    <row r="361" spans="1:12" x14ac:dyDescent="0.3">
      <c r="A361" t="s">
        <v>9</v>
      </c>
      <c r="B361" t="s">
        <v>237</v>
      </c>
      <c r="C361" t="s">
        <v>52</v>
      </c>
      <c r="D361" t="s">
        <v>409</v>
      </c>
      <c r="E361" t="s">
        <v>37</v>
      </c>
      <c r="F361">
        <v>31</v>
      </c>
      <c r="H361" t="s">
        <v>480</v>
      </c>
      <c r="I361">
        <v>210</v>
      </c>
      <c r="J361">
        <f>VLOOKUP(E361,invulblad!$A$8:$B$20,2,FALSE)</f>
        <v>0</v>
      </c>
      <c r="K361">
        <f t="shared" si="5"/>
        <v>0</v>
      </c>
      <c r="L361">
        <f>K361*invulblad!$B$22</f>
        <v>0</v>
      </c>
    </row>
    <row r="362" spans="1:12" x14ac:dyDescent="0.3">
      <c r="A362" t="s">
        <v>9</v>
      </c>
      <c r="B362" t="s">
        <v>237</v>
      </c>
      <c r="C362" t="s">
        <v>52</v>
      </c>
      <c r="D362" t="s">
        <v>410</v>
      </c>
      <c r="E362" t="s">
        <v>91</v>
      </c>
      <c r="F362">
        <v>80</v>
      </c>
      <c r="H362" t="s">
        <v>480</v>
      </c>
      <c r="I362">
        <v>210</v>
      </c>
      <c r="J362">
        <f>VLOOKUP(E362,invulblad!$A$8:$B$20,2,FALSE)</f>
        <v>0</v>
      </c>
      <c r="K362">
        <f t="shared" si="5"/>
        <v>0</v>
      </c>
      <c r="L362">
        <f>K362*invulblad!$B$22</f>
        <v>0</v>
      </c>
    </row>
    <row r="363" spans="1:12" x14ac:dyDescent="0.3">
      <c r="A363" t="s">
        <v>9</v>
      </c>
      <c r="B363" t="s">
        <v>237</v>
      </c>
      <c r="C363" t="s">
        <v>52</v>
      </c>
      <c r="D363" t="s">
        <v>412</v>
      </c>
      <c r="E363" t="s">
        <v>91</v>
      </c>
      <c r="F363">
        <v>96</v>
      </c>
      <c r="H363" t="s">
        <v>480</v>
      </c>
      <c r="I363">
        <v>210</v>
      </c>
      <c r="J363">
        <f>VLOOKUP(E363,invulblad!$A$8:$B$20,2,FALSE)</f>
        <v>0</v>
      </c>
      <c r="K363">
        <f t="shared" si="5"/>
        <v>0</v>
      </c>
      <c r="L363">
        <f>K363*invulblad!$B$22</f>
        <v>0</v>
      </c>
    </row>
    <row r="364" spans="1:12" x14ac:dyDescent="0.3">
      <c r="A364" t="s">
        <v>9</v>
      </c>
      <c r="B364" t="s">
        <v>237</v>
      </c>
      <c r="C364" t="s">
        <v>52</v>
      </c>
      <c r="D364" t="s">
        <v>414</v>
      </c>
      <c r="E364" t="s">
        <v>91</v>
      </c>
      <c r="F364">
        <v>102</v>
      </c>
      <c r="H364" t="s">
        <v>480</v>
      </c>
      <c r="I364">
        <v>210</v>
      </c>
      <c r="J364">
        <f>VLOOKUP(E364,invulblad!$A$8:$B$20,2,FALSE)</f>
        <v>0</v>
      </c>
      <c r="K364">
        <f t="shared" si="5"/>
        <v>0</v>
      </c>
      <c r="L364">
        <f>K364*invulblad!$B$22</f>
        <v>0</v>
      </c>
    </row>
    <row r="365" spans="1:12" x14ac:dyDescent="0.3">
      <c r="A365" t="s">
        <v>9</v>
      </c>
      <c r="B365" t="s">
        <v>237</v>
      </c>
      <c r="C365" t="s">
        <v>52</v>
      </c>
      <c r="D365" t="s">
        <v>415</v>
      </c>
      <c r="E365" t="s">
        <v>91</v>
      </c>
      <c r="F365">
        <v>67</v>
      </c>
      <c r="H365" t="s">
        <v>480</v>
      </c>
      <c r="I365">
        <v>210</v>
      </c>
      <c r="J365">
        <f>VLOOKUP(E365,invulblad!$A$8:$B$20,2,FALSE)</f>
        <v>0</v>
      </c>
      <c r="K365">
        <f t="shared" si="5"/>
        <v>0</v>
      </c>
      <c r="L365">
        <f>K365*invulblad!$B$22</f>
        <v>0</v>
      </c>
    </row>
    <row r="366" spans="1:12" x14ac:dyDescent="0.3">
      <c r="A366" t="s">
        <v>9</v>
      </c>
      <c r="B366" t="s">
        <v>237</v>
      </c>
      <c r="C366" t="s">
        <v>52</v>
      </c>
      <c r="D366" t="s">
        <v>417</v>
      </c>
      <c r="E366" t="s">
        <v>91</v>
      </c>
      <c r="F366">
        <v>102</v>
      </c>
      <c r="H366" t="s">
        <v>480</v>
      </c>
      <c r="I366">
        <v>210</v>
      </c>
      <c r="J366">
        <f>VLOOKUP(E366,invulblad!$A$8:$B$20,2,FALSE)</f>
        <v>0</v>
      </c>
      <c r="K366">
        <f t="shared" si="5"/>
        <v>0</v>
      </c>
      <c r="L366">
        <f>K366*invulblad!$B$22</f>
        <v>0</v>
      </c>
    </row>
    <row r="367" spans="1:12" x14ac:dyDescent="0.3">
      <c r="A367" t="s">
        <v>9</v>
      </c>
      <c r="B367" t="s">
        <v>237</v>
      </c>
      <c r="C367" t="s">
        <v>52</v>
      </c>
      <c r="D367" t="s">
        <v>418</v>
      </c>
      <c r="E367" t="s">
        <v>217</v>
      </c>
      <c r="F367">
        <v>47</v>
      </c>
      <c r="H367" t="s">
        <v>480</v>
      </c>
      <c r="I367">
        <v>210</v>
      </c>
      <c r="J367">
        <f>VLOOKUP(E367,invulblad!$A$8:$B$20,2,FALSE)</f>
        <v>0</v>
      </c>
      <c r="K367">
        <f t="shared" si="5"/>
        <v>0</v>
      </c>
      <c r="L367">
        <f>K367*invulblad!$B$22</f>
        <v>0</v>
      </c>
    </row>
    <row r="368" spans="1:12" x14ac:dyDescent="0.3">
      <c r="A368" t="s">
        <v>9</v>
      </c>
      <c r="B368" t="s">
        <v>237</v>
      </c>
      <c r="C368" t="s">
        <v>419</v>
      </c>
      <c r="E368" t="s">
        <v>53</v>
      </c>
      <c r="F368">
        <v>166</v>
      </c>
      <c r="H368" t="s">
        <v>480</v>
      </c>
      <c r="I368">
        <v>210</v>
      </c>
      <c r="J368">
        <f>VLOOKUP(E368,invulblad!$A$8:$B$20,2,FALSE)</f>
        <v>0</v>
      </c>
      <c r="K368">
        <f t="shared" si="5"/>
        <v>0</v>
      </c>
      <c r="L368">
        <f>K368*invulblad!$B$22</f>
        <v>0</v>
      </c>
    </row>
    <row r="369" spans="1:12" x14ac:dyDescent="0.3">
      <c r="A369" t="s">
        <v>9</v>
      </c>
      <c r="B369" t="s">
        <v>237</v>
      </c>
      <c r="C369" t="s">
        <v>52</v>
      </c>
      <c r="D369" t="s">
        <v>100</v>
      </c>
      <c r="E369" t="s">
        <v>217</v>
      </c>
      <c r="F369">
        <v>15.5</v>
      </c>
      <c r="H369" t="s">
        <v>480</v>
      </c>
      <c r="I369">
        <v>210</v>
      </c>
      <c r="J369">
        <f>VLOOKUP(E369,invulblad!$A$8:$B$20,2,FALSE)</f>
        <v>0</v>
      </c>
      <c r="K369">
        <f t="shared" si="5"/>
        <v>0</v>
      </c>
      <c r="L369">
        <f>K369*invulblad!$B$22</f>
        <v>0</v>
      </c>
    </row>
    <row r="370" spans="1:12" x14ac:dyDescent="0.3">
      <c r="A370" t="s">
        <v>9</v>
      </c>
      <c r="B370" t="s">
        <v>237</v>
      </c>
      <c r="C370" t="s">
        <v>52</v>
      </c>
      <c r="D370" t="s">
        <v>101</v>
      </c>
      <c r="E370" t="s">
        <v>217</v>
      </c>
      <c r="F370">
        <v>24</v>
      </c>
      <c r="H370" t="s">
        <v>480</v>
      </c>
      <c r="I370">
        <v>210</v>
      </c>
      <c r="J370">
        <f>VLOOKUP(E370,invulblad!$A$8:$B$20,2,FALSE)</f>
        <v>0</v>
      </c>
      <c r="K370">
        <f t="shared" si="5"/>
        <v>0</v>
      </c>
      <c r="L370">
        <f>K370*invulblad!$B$22</f>
        <v>0</v>
      </c>
    </row>
    <row r="371" spans="1:12" x14ac:dyDescent="0.3">
      <c r="A371" t="s">
        <v>9</v>
      </c>
      <c r="B371" t="s">
        <v>237</v>
      </c>
      <c r="C371" t="s">
        <v>52</v>
      </c>
      <c r="D371" t="s">
        <v>94</v>
      </c>
      <c r="E371" t="s">
        <v>91</v>
      </c>
      <c r="F371">
        <v>917.5</v>
      </c>
      <c r="H371" t="s">
        <v>479</v>
      </c>
      <c r="I371">
        <v>210</v>
      </c>
      <c r="J371">
        <f>VLOOKUP(E371,invulblad!$A$8:$B$20,2,FALSE)</f>
        <v>0</v>
      </c>
      <c r="K371">
        <f t="shared" si="5"/>
        <v>0</v>
      </c>
      <c r="L371">
        <f>K371*invulblad!$B$22</f>
        <v>0</v>
      </c>
    </row>
    <row r="372" spans="1:12" x14ac:dyDescent="0.3">
      <c r="A372" t="s">
        <v>9</v>
      </c>
      <c r="B372" t="s">
        <v>237</v>
      </c>
      <c r="C372" t="s">
        <v>52</v>
      </c>
      <c r="D372" t="s">
        <v>408</v>
      </c>
      <c r="E372" t="s">
        <v>209</v>
      </c>
      <c r="F372">
        <v>7</v>
      </c>
      <c r="H372" t="s">
        <v>479</v>
      </c>
      <c r="I372">
        <v>210</v>
      </c>
      <c r="J372">
        <f>VLOOKUP(E372,invulblad!$A$8:$B$20,2,FALSE)</f>
        <v>0</v>
      </c>
      <c r="K372">
        <f t="shared" si="5"/>
        <v>0</v>
      </c>
      <c r="L372">
        <f>K372*invulblad!$B$22</f>
        <v>0</v>
      </c>
    </row>
    <row r="373" spans="1:12" x14ac:dyDescent="0.3">
      <c r="A373" t="s">
        <v>9</v>
      </c>
      <c r="B373" t="s">
        <v>237</v>
      </c>
      <c r="C373" t="s">
        <v>52</v>
      </c>
      <c r="D373" t="s">
        <v>420</v>
      </c>
      <c r="E373" t="s">
        <v>209</v>
      </c>
      <c r="F373">
        <v>8</v>
      </c>
      <c r="H373" t="s">
        <v>479</v>
      </c>
      <c r="I373">
        <v>210</v>
      </c>
      <c r="J373">
        <f>VLOOKUP(E373,invulblad!$A$8:$B$20,2,FALSE)</f>
        <v>0</v>
      </c>
      <c r="K373">
        <f t="shared" si="5"/>
        <v>0</v>
      </c>
      <c r="L373">
        <f>K373*invulblad!$B$22</f>
        <v>0</v>
      </c>
    </row>
    <row r="374" spans="1:12" x14ac:dyDescent="0.3">
      <c r="A374" t="s">
        <v>9</v>
      </c>
      <c r="B374" t="s">
        <v>237</v>
      </c>
      <c r="C374" t="s">
        <v>52</v>
      </c>
      <c r="E374" t="s">
        <v>53</v>
      </c>
      <c r="F374">
        <v>31</v>
      </c>
      <c r="H374" t="s">
        <v>480</v>
      </c>
      <c r="I374">
        <v>210</v>
      </c>
      <c r="J374">
        <f>VLOOKUP(E374,invulblad!$A$8:$B$20,2,FALSE)</f>
        <v>0</v>
      </c>
      <c r="K374">
        <f t="shared" si="5"/>
        <v>0</v>
      </c>
      <c r="L374">
        <f>K374*invulblad!$B$22</f>
        <v>0</v>
      </c>
    </row>
    <row r="375" spans="1:12" x14ac:dyDescent="0.3">
      <c r="A375" t="s">
        <v>9</v>
      </c>
      <c r="B375" t="s">
        <v>237</v>
      </c>
      <c r="C375" t="s">
        <v>52</v>
      </c>
      <c r="D375" t="s">
        <v>411</v>
      </c>
      <c r="E375" t="s">
        <v>217</v>
      </c>
      <c r="F375">
        <v>16</v>
      </c>
      <c r="H375" t="s">
        <v>479</v>
      </c>
      <c r="I375">
        <v>210</v>
      </c>
      <c r="J375">
        <f>VLOOKUP(E375,invulblad!$A$8:$B$20,2,FALSE)</f>
        <v>0</v>
      </c>
      <c r="K375">
        <f t="shared" si="5"/>
        <v>0</v>
      </c>
      <c r="L375">
        <f>K375*invulblad!$B$22</f>
        <v>0</v>
      </c>
    </row>
    <row r="376" spans="1:12" x14ac:dyDescent="0.3">
      <c r="A376" t="s">
        <v>9</v>
      </c>
      <c r="B376" t="s">
        <v>237</v>
      </c>
      <c r="C376" t="s">
        <v>52</v>
      </c>
      <c r="D376" t="s">
        <v>413</v>
      </c>
      <c r="E376" t="s">
        <v>209</v>
      </c>
      <c r="F376">
        <v>14</v>
      </c>
      <c r="H376" t="s">
        <v>479</v>
      </c>
      <c r="I376">
        <v>210</v>
      </c>
      <c r="J376">
        <f>VLOOKUP(E376,invulblad!$A$8:$B$20,2,FALSE)</f>
        <v>0</v>
      </c>
      <c r="K376">
        <f t="shared" si="5"/>
        <v>0</v>
      </c>
      <c r="L376">
        <f>K376*invulblad!$B$22</f>
        <v>0</v>
      </c>
    </row>
    <row r="377" spans="1:12" x14ac:dyDescent="0.3">
      <c r="A377" t="s">
        <v>9</v>
      </c>
      <c r="B377" t="s">
        <v>237</v>
      </c>
      <c r="C377" t="s">
        <v>52</v>
      </c>
      <c r="E377" t="s">
        <v>53</v>
      </c>
      <c r="F377">
        <v>31</v>
      </c>
      <c r="H377" t="s">
        <v>479</v>
      </c>
      <c r="I377">
        <v>210</v>
      </c>
      <c r="J377">
        <f>VLOOKUP(E377,invulblad!$A$8:$B$20,2,FALSE)</f>
        <v>0</v>
      </c>
      <c r="K377">
        <f t="shared" si="5"/>
        <v>0</v>
      </c>
      <c r="L377">
        <f>K377*invulblad!$B$22</f>
        <v>0</v>
      </c>
    </row>
    <row r="378" spans="1:12" x14ac:dyDescent="0.3">
      <c r="A378" t="s">
        <v>9</v>
      </c>
      <c r="B378" t="s">
        <v>237</v>
      </c>
      <c r="C378" t="s">
        <v>52</v>
      </c>
      <c r="E378" t="s">
        <v>53</v>
      </c>
      <c r="F378">
        <v>37</v>
      </c>
      <c r="H378" t="s">
        <v>480</v>
      </c>
      <c r="I378">
        <v>210</v>
      </c>
      <c r="J378">
        <f>VLOOKUP(E378,invulblad!$A$8:$B$20,2,FALSE)</f>
        <v>0</v>
      </c>
      <c r="K378">
        <f t="shared" si="5"/>
        <v>0</v>
      </c>
      <c r="L378">
        <f>K378*invulblad!$B$22</f>
        <v>0</v>
      </c>
    </row>
    <row r="379" spans="1:12" x14ac:dyDescent="0.3">
      <c r="A379" t="s">
        <v>9</v>
      </c>
      <c r="B379" t="s">
        <v>237</v>
      </c>
      <c r="C379" t="s">
        <v>52</v>
      </c>
      <c r="D379" t="s">
        <v>416</v>
      </c>
      <c r="E379" t="s">
        <v>217</v>
      </c>
      <c r="F379">
        <v>25</v>
      </c>
      <c r="H379" t="s">
        <v>479</v>
      </c>
      <c r="I379">
        <v>210</v>
      </c>
      <c r="J379">
        <f>VLOOKUP(E379,invulblad!$A$8:$B$20,2,FALSE)</f>
        <v>0</v>
      </c>
      <c r="K379">
        <f t="shared" si="5"/>
        <v>0</v>
      </c>
      <c r="L379">
        <f>K379*invulblad!$B$22</f>
        <v>0</v>
      </c>
    </row>
    <row r="380" spans="1:12" x14ac:dyDescent="0.3">
      <c r="A380" t="s">
        <v>9</v>
      </c>
      <c r="B380" t="s">
        <v>237</v>
      </c>
      <c r="C380" t="s">
        <v>52</v>
      </c>
      <c r="E380" t="s">
        <v>213</v>
      </c>
      <c r="F380">
        <v>72</v>
      </c>
      <c r="H380" t="s">
        <v>480</v>
      </c>
      <c r="I380">
        <v>210</v>
      </c>
      <c r="J380">
        <f>VLOOKUP(E380,invulblad!$A$8:$B$20,2,FALSE)</f>
        <v>0</v>
      </c>
      <c r="K380">
        <f t="shared" si="5"/>
        <v>0</v>
      </c>
      <c r="L380">
        <f>K380*invulblad!$B$22</f>
        <v>0</v>
      </c>
    </row>
    <row r="381" spans="1:12" x14ac:dyDescent="0.3">
      <c r="A381" t="s">
        <v>9</v>
      </c>
      <c r="B381" t="s">
        <v>237</v>
      </c>
      <c r="C381" t="s">
        <v>96</v>
      </c>
      <c r="D381" t="s">
        <v>421</v>
      </c>
      <c r="E381" t="s">
        <v>91</v>
      </c>
      <c r="F381">
        <v>144</v>
      </c>
      <c r="H381" t="s">
        <v>479</v>
      </c>
      <c r="I381">
        <v>210</v>
      </c>
      <c r="J381">
        <f>VLOOKUP(E381,invulblad!$A$8:$B$20,2,FALSE)</f>
        <v>0</v>
      </c>
      <c r="K381">
        <f t="shared" si="5"/>
        <v>0</v>
      </c>
      <c r="L381">
        <f>K381*invulblad!$B$22</f>
        <v>0</v>
      </c>
    </row>
    <row r="382" spans="1:12" x14ac:dyDescent="0.3">
      <c r="A382" t="s">
        <v>9</v>
      </c>
      <c r="B382" t="s">
        <v>237</v>
      </c>
      <c r="C382" t="s">
        <v>96</v>
      </c>
      <c r="D382" t="s">
        <v>422</v>
      </c>
      <c r="E382" t="s">
        <v>209</v>
      </c>
      <c r="F382">
        <v>8</v>
      </c>
      <c r="H382" t="s">
        <v>479</v>
      </c>
      <c r="I382">
        <v>210</v>
      </c>
      <c r="J382">
        <f>VLOOKUP(E382,invulblad!$A$8:$B$20,2,FALSE)</f>
        <v>0</v>
      </c>
      <c r="K382">
        <f t="shared" si="5"/>
        <v>0</v>
      </c>
      <c r="L382">
        <f>K382*invulblad!$B$22</f>
        <v>0</v>
      </c>
    </row>
    <row r="383" spans="1:12" x14ac:dyDescent="0.3">
      <c r="A383" t="s">
        <v>9</v>
      </c>
      <c r="B383" t="s">
        <v>237</v>
      </c>
      <c r="C383" t="s">
        <v>96</v>
      </c>
      <c r="D383" t="s">
        <v>423</v>
      </c>
      <c r="E383" t="s">
        <v>209</v>
      </c>
      <c r="F383">
        <v>13</v>
      </c>
      <c r="H383" t="s">
        <v>480</v>
      </c>
      <c r="I383">
        <v>210</v>
      </c>
      <c r="J383">
        <f>VLOOKUP(E383,invulblad!$A$8:$B$20,2,FALSE)</f>
        <v>0</v>
      </c>
      <c r="K383">
        <f t="shared" si="5"/>
        <v>0</v>
      </c>
      <c r="L383">
        <f>K383*invulblad!$B$22</f>
        <v>0</v>
      </c>
    </row>
    <row r="384" spans="1:12" x14ac:dyDescent="0.3">
      <c r="A384" t="s">
        <v>9</v>
      </c>
      <c r="B384" t="s">
        <v>237</v>
      </c>
      <c r="C384" t="s">
        <v>96</v>
      </c>
      <c r="D384" t="s">
        <v>424</v>
      </c>
      <c r="E384" t="s">
        <v>91</v>
      </c>
      <c r="F384">
        <v>64</v>
      </c>
      <c r="H384" t="s">
        <v>480</v>
      </c>
      <c r="I384">
        <v>210</v>
      </c>
      <c r="J384">
        <f>VLOOKUP(E384,invulblad!$A$8:$B$20,2,FALSE)</f>
        <v>0</v>
      </c>
      <c r="K384">
        <f t="shared" si="5"/>
        <v>0</v>
      </c>
      <c r="L384">
        <f>K384*invulblad!$B$22</f>
        <v>0</v>
      </c>
    </row>
    <row r="385" spans="1:12" x14ac:dyDescent="0.3">
      <c r="A385" t="s">
        <v>9</v>
      </c>
      <c r="B385" t="s">
        <v>237</v>
      </c>
      <c r="C385" t="s">
        <v>96</v>
      </c>
      <c r="D385" t="s">
        <v>426</v>
      </c>
      <c r="E385" t="s">
        <v>91</v>
      </c>
      <c r="F385">
        <v>64</v>
      </c>
      <c r="H385" t="s">
        <v>480</v>
      </c>
      <c r="I385">
        <v>210</v>
      </c>
      <c r="J385">
        <f>VLOOKUP(E385,invulblad!$A$8:$B$20,2,FALSE)</f>
        <v>0</v>
      </c>
      <c r="K385">
        <f t="shared" si="5"/>
        <v>0</v>
      </c>
      <c r="L385">
        <f>K385*invulblad!$B$22</f>
        <v>0</v>
      </c>
    </row>
    <row r="386" spans="1:12" x14ac:dyDescent="0.3">
      <c r="A386" t="s">
        <v>9</v>
      </c>
      <c r="B386" t="s">
        <v>237</v>
      </c>
      <c r="C386" t="s">
        <v>96</v>
      </c>
      <c r="D386" t="s">
        <v>425</v>
      </c>
      <c r="E386" t="s">
        <v>217</v>
      </c>
      <c r="F386">
        <v>16</v>
      </c>
      <c r="H386" t="s">
        <v>479</v>
      </c>
      <c r="I386">
        <v>210</v>
      </c>
      <c r="J386">
        <f>VLOOKUP(E386,invulblad!$A$8:$B$20,2,FALSE)</f>
        <v>0</v>
      </c>
      <c r="K386">
        <f t="shared" si="5"/>
        <v>0</v>
      </c>
      <c r="L386">
        <f>K386*invulblad!$B$22</f>
        <v>0</v>
      </c>
    </row>
    <row r="387" spans="1:12" x14ac:dyDescent="0.3">
      <c r="A387" t="s">
        <v>9</v>
      </c>
      <c r="B387" t="s">
        <v>237</v>
      </c>
      <c r="C387" t="s">
        <v>96</v>
      </c>
      <c r="E387" t="s">
        <v>405</v>
      </c>
      <c r="F387">
        <v>31</v>
      </c>
      <c r="H387" t="s">
        <v>480</v>
      </c>
      <c r="I387">
        <v>210</v>
      </c>
      <c r="J387">
        <f>VLOOKUP(E387,invulblad!$A$8:$B$20,2,FALSE)</f>
        <v>0</v>
      </c>
      <c r="K387">
        <f t="shared" si="5"/>
        <v>0</v>
      </c>
      <c r="L387">
        <f>K387*invulblad!$B$22</f>
        <v>0</v>
      </c>
    </row>
    <row r="388" spans="1:12" x14ac:dyDescent="0.3">
      <c r="A388" t="s">
        <v>9</v>
      </c>
      <c r="B388" t="s">
        <v>237</v>
      </c>
      <c r="C388" t="s">
        <v>96</v>
      </c>
      <c r="D388" t="s">
        <v>427</v>
      </c>
      <c r="E388" t="s">
        <v>91</v>
      </c>
      <c r="F388">
        <v>96</v>
      </c>
      <c r="H388" t="s">
        <v>479</v>
      </c>
      <c r="I388">
        <v>210</v>
      </c>
      <c r="J388">
        <f>VLOOKUP(E388,invulblad!$A$8:$B$20,2,FALSE)</f>
        <v>0</v>
      </c>
      <c r="K388">
        <f t="shared" si="5"/>
        <v>0</v>
      </c>
      <c r="L388">
        <f>K388*invulblad!$B$22</f>
        <v>0</v>
      </c>
    </row>
    <row r="389" spans="1:12" x14ac:dyDescent="0.3">
      <c r="A389" t="s">
        <v>9</v>
      </c>
      <c r="B389" t="s">
        <v>237</v>
      </c>
      <c r="C389" t="s">
        <v>96</v>
      </c>
      <c r="E389" t="s">
        <v>405</v>
      </c>
      <c r="F389">
        <v>31</v>
      </c>
      <c r="H389" t="s">
        <v>479</v>
      </c>
      <c r="I389">
        <v>210</v>
      </c>
      <c r="J389">
        <f>VLOOKUP(E389,invulblad!$A$8:$B$20,2,FALSE)</f>
        <v>0</v>
      </c>
      <c r="K389">
        <f t="shared" si="5"/>
        <v>0</v>
      </c>
      <c r="L389">
        <f>K389*invulblad!$B$22</f>
        <v>0</v>
      </c>
    </row>
    <row r="390" spans="1:12" x14ac:dyDescent="0.3">
      <c r="A390" t="s">
        <v>9</v>
      </c>
      <c r="B390" t="s">
        <v>237</v>
      </c>
      <c r="C390" t="s">
        <v>96</v>
      </c>
      <c r="D390" t="s">
        <v>428</v>
      </c>
      <c r="E390" t="s">
        <v>209</v>
      </c>
      <c r="F390">
        <v>15</v>
      </c>
      <c r="H390" t="s">
        <v>480</v>
      </c>
      <c r="I390">
        <v>210</v>
      </c>
      <c r="J390">
        <f>VLOOKUP(E390,invulblad!$A$8:$B$20,2,FALSE)</f>
        <v>0</v>
      </c>
      <c r="K390">
        <f t="shared" si="5"/>
        <v>0</v>
      </c>
      <c r="L390">
        <f>K390*invulblad!$B$22</f>
        <v>0</v>
      </c>
    </row>
    <row r="391" spans="1:12" x14ac:dyDescent="0.3">
      <c r="A391" t="s">
        <v>9</v>
      </c>
      <c r="B391" t="s">
        <v>237</v>
      </c>
      <c r="C391" t="s">
        <v>96</v>
      </c>
      <c r="D391" t="s">
        <v>429</v>
      </c>
      <c r="E391" t="s">
        <v>91</v>
      </c>
      <c r="F391">
        <v>100</v>
      </c>
      <c r="H391" t="s">
        <v>480</v>
      </c>
      <c r="I391">
        <v>210</v>
      </c>
      <c r="J391">
        <f>VLOOKUP(E391,invulblad!$A$8:$B$20,2,FALSE)</f>
        <v>0</v>
      </c>
      <c r="K391">
        <f t="shared" si="5"/>
        <v>0</v>
      </c>
      <c r="L391">
        <f>K391*invulblad!$B$22</f>
        <v>0</v>
      </c>
    </row>
    <row r="392" spans="1:12" x14ac:dyDescent="0.3">
      <c r="A392" t="s">
        <v>9</v>
      </c>
      <c r="B392" t="s">
        <v>237</v>
      </c>
      <c r="C392" t="s">
        <v>96</v>
      </c>
      <c r="D392" t="s">
        <v>432</v>
      </c>
      <c r="E392" t="s">
        <v>212</v>
      </c>
      <c r="F392">
        <v>34</v>
      </c>
      <c r="H392" t="s">
        <v>480</v>
      </c>
      <c r="I392">
        <v>210</v>
      </c>
      <c r="J392">
        <f>VLOOKUP(E392,invulblad!$A$8:$B$20,2,FALSE)</f>
        <v>0</v>
      </c>
      <c r="K392">
        <f t="shared" ref="K392:K455" si="6">J392*F392</f>
        <v>0</v>
      </c>
      <c r="L392">
        <f>K392*invulblad!$B$22</f>
        <v>0</v>
      </c>
    </row>
    <row r="393" spans="1:12" x14ac:dyDescent="0.3">
      <c r="A393" t="s">
        <v>9</v>
      </c>
      <c r="B393" t="s">
        <v>237</v>
      </c>
      <c r="C393" t="s">
        <v>96</v>
      </c>
      <c r="D393" t="s">
        <v>430</v>
      </c>
      <c r="E393" t="s">
        <v>91</v>
      </c>
      <c r="F393">
        <v>171</v>
      </c>
      <c r="H393" t="s">
        <v>480</v>
      </c>
      <c r="I393">
        <v>210</v>
      </c>
      <c r="J393">
        <f>VLOOKUP(E393,invulblad!$A$8:$B$20,2,FALSE)</f>
        <v>0</v>
      </c>
      <c r="K393">
        <f t="shared" si="6"/>
        <v>0</v>
      </c>
      <c r="L393">
        <f>K393*invulblad!$B$22</f>
        <v>0</v>
      </c>
    </row>
    <row r="394" spans="1:12" x14ac:dyDescent="0.3">
      <c r="A394" t="s">
        <v>9</v>
      </c>
      <c r="B394" t="s">
        <v>237</v>
      </c>
      <c r="C394" t="s">
        <v>96</v>
      </c>
      <c r="D394" t="s">
        <v>431</v>
      </c>
      <c r="E394" t="s">
        <v>91</v>
      </c>
      <c r="F394">
        <v>47</v>
      </c>
      <c r="H394" t="s">
        <v>480</v>
      </c>
      <c r="I394">
        <v>210</v>
      </c>
      <c r="J394">
        <f>VLOOKUP(E394,invulblad!$A$8:$B$20,2,FALSE)</f>
        <v>0</v>
      </c>
      <c r="K394">
        <f t="shared" si="6"/>
        <v>0</v>
      </c>
      <c r="L394">
        <f>K394*invulblad!$B$22</f>
        <v>0</v>
      </c>
    </row>
    <row r="395" spans="1:12" x14ac:dyDescent="0.3">
      <c r="A395" t="s">
        <v>9</v>
      </c>
      <c r="B395" t="s">
        <v>237</v>
      </c>
      <c r="C395" t="s">
        <v>96</v>
      </c>
      <c r="D395" t="s">
        <v>433</v>
      </c>
      <c r="E395" t="s">
        <v>217</v>
      </c>
      <c r="F395">
        <v>25</v>
      </c>
      <c r="H395" t="s">
        <v>479</v>
      </c>
      <c r="I395">
        <v>210</v>
      </c>
      <c r="J395">
        <f>VLOOKUP(E395,invulblad!$A$8:$B$20,2,FALSE)</f>
        <v>0</v>
      </c>
      <c r="K395">
        <f t="shared" si="6"/>
        <v>0</v>
      </c>
      <c r="L395">
        <f>K395*invulblad!$B$22</f>
        <v>0</v>
      </c>
    </row>
    <row r="396" spans="1:12" x14ac:dyDescent="0.3">
      <c r="A396" t="s">
        <v>9</v>
      </c>
      <c r="B396" t="s">
        <v>237</v>
      </c>
      <c r="C396" t="s">
        <v>96</v>
      </c>
      <c r="E396" t="s">
        <v>405</v>
      </c>
      <c r="F396">
        <v>37</v>
      </c>
      <c r="H396" t="s">
        <v>480</v>
      </c>
      <c r="I396">
        <v>210</v>
      </c>
      <c r="J396">
        <f>VLOOKUP(E396,invulblad!$A$8:$B$20,2,FALSE)</f>
        <v>0</v>
      </c>
      <c r="K396">
        <f t="shared" si="6"/>
        <v>0</v>
      </c>
      <c r="L396">
        <f>K396*invulblad!$B$22</f>
        <v>0</v>
      </c>
    </row>
    <row r="397" spans="1:12" x14ac:dyDescent="0.3">
      <c r="A397" t="s">
        <v>9</v>
      </c>
      <c r="B397" t="s">
        <v>237</v>
      </c>
      <c r="C397" t="s">
        <v>96</v>
      </c>
      <c r="E397" t="s">
        <v>405</v>
      </c>
      <c r="F397">
        <v>339</v>
      </c>
      <c r="H397" t="s">
        <v>479</v>
      </c>
      <c r="I397">
        <v>210</v>
      </c>
      <c r="J397">
        <f>VLOOKUP(E397,invulblad!$A$8:$B$20,2,FALSE)</f>
        <v>0</v>
      </c>
      <c r="K397">
        <f t="shared" si="6"/>
        <v>0</v>
      </c>
      <c r="L397">
        <f>K397*invulblad!$B$22</f>
        <v>0</v>
      </c>
    </row>
    <row r="398" spans="1:12" x14ac:dyDescent="0.3">
      <c r="A398" t="s">
        <v>9</v>
      </c>
      <c r="B398" t="s">
        <v>237</v>
      </c>
      <c r="C398" t="s">
        <v>96</v>
      </c>
      <c r="E398" t="s">
        <v>213</v>
      </c>
      <c r="F398">
        <v>96</v>
      </c>
      <c r="H398" t="s">
        <v>480</v>
      </c>
      <c r="I398">
        <v>210</v>
      </c>
      <c r="J398">
        <f>VLOOKUP(E398,invulblad!$A$8:$B$20,2,FALSE)</f>
        <v>0</v>
      </c>
      <c r="K398">
        <f t="shared" si="6"/>
        <v>0</v>
      </c>
      <c r="L398">
        <f>K398*invulblad!$B$22</f>
        <v>0</v>
      </c>
    </row>
    <row r="399" spans="1:12" x14ac:dyDescent="0.3">
      <c r="A399" t="s">
        <v>9</v>
      </c>
      <c r="B399" t="s">
        <v>237</v>
      </c>
      <c r="C399" t="s">
        <v>97</v>
      </c>
      <c r="D399" t="s">
        <v>434</v>
      </c>
      <c r="E399" t="s">
        <v>91</v>
      </c>
      <c r="F399">
        <v>254</v>
      </c>
      <c r="H399" t="s">
        <v>480</v>
      </c>
      <c r="I399">
        <v>210</v>
      </c>
      <c r="J399">
        <f>VLOOKUP(E399,invulblad!$A$8:$B$20,2,FALSE)</f>
        <v>0</v>
      </c>
      <c r="K399">
        <f t="shared" si="6"/>
        <v>0</v>
      </c>
      <c r="L399">
        <f>K399*invulblad!$B$22</f>
        <v>0</v>
      </c>
    </row>
    <row r="400" spans="1:12" x14ac:dyDescent="0.3">
      <c r="A400" t="s">
        <v>9</v>
      </c>
      <c r="B400" t="s">
        <v>237</v>
      </c>
      <c r="C400" t="s">
        <v>97</v>
      </c>
      <c r="D400" t="s">
        <v>435</v>
      </c>
      <c r="E400" t="s">
        <v>37</v>
      </c>
      <c r="F400">
        <v>14</v>
      </c>
      <c r="H400" t="s">
        <v>480</v>
      </c>
      <c r="I400">
        <v>210</v>
      </c>
      <c r="J400">
        <f>VLOOKUP(E400,invulblad!$A$8:$B$20,2,FALSE)</f>
        <v>0</v>
      </c>
      <c r="K400">
        <f t="shared" si="6"/>
        <v>0</v>
      </c>
      <c r="L400">
        <f>K400*invulblad!$B$22</f>
        <v>0</v>
      </c>
    </row>
    <row r="401" spans="1:12" x14ac:dyDescent="0.3">
      <c r="A401" t="s">
        <v>9</v>
      </c>
      <c r="B401" t="s">
        <v>237</v>
      </c>
      <c r="C401" t="s">
        <v>97</v>
      </c>
      <c r="D401" t="s">
        <v>436</v>
      </c>
      <c r="E401" t="s">
        <v>37</v>
      </c>
      <c r="F401">
        <v>31</v>
      </c>
      <c r="H401" t="s">
        <v>480</v>
      </c>
      <c r="I401">
        <v>210</v>
      </c>
      <c r="J401">
        <f>VLOOKUP(E401,invulblad!$A$8:$B$20,2,FALSE)</f>
        <v>0</v>
      </c>
      <c r="K401">
        <f t="shared" si="6"/>
        <v>0</v>
      </c>
      <c r="L401">
        <f>K401*invulblad!$B$22</f>
        <v>0</v>
      </c>
    </row>
    <row r="402" spans="1:12" x14ac:dyDescent="0.3">
      <c r="A402" t="s">
        <v>9</v>
      </c>
      <c r="B402" t="s">
        <v>237</v>
      </c>
      <c r="C402" t="s">
        <v>97</v>
      </c>
      <c r="D402" t="s">
        <v>437</v>
      </c>
      <c r="E402" t="s">
        <v>37</v>
      </c>
      <c r="F402">
        <v>31</v>
      </c>
      <c r="H402" t="s">
        <v>479</v>
      </c>
      <c r="I402">
        <v>210</v>
      </c>
      <c r="J402">
        <f>VLOOKUP(E402,invulblad!$A$8:$B$20,2,FALSE)</f>
        <v>0</v>
      </c>
      <c r="K402">
        <f t="shared" si="6"/>
        <v>0</v>
      </c>
      <c r="L402">
        <f>K402*invulblad!$B$22</f>
        <v>0</v>
      </c>
    </row>
    <row r="403" spans="1:12" x14ac:dyDescent="0.3">
      <c r="A403" t="s">
        <v>9</v>
      </c>
      <c r="B403" t="s">
        <v>237</v>
      </c>
      <c r="C403" t="s">
        <v>97</v>
      </c>
      <c r="E403" t="s">
        <v>405</v>
      </c>
      <c r="F403">
        <v>32</v>
      </c>
      <c r="H403" t="s">
        <v>479</v>
      </c>
      <c r="I403">
        <v>210</v>
      </c>
      <c r="J403">
        <f>VLOOKUP(E403,invulblad!$A$8:$B$20,2,FALSE)</f>
        <v>0</v>
      </c>
      <c r="K403">
        <f t="shared" si="6"/>
        <v>0</v>
      </c>
      <c r="L403">
        <f>K403*invulblad!$B$22</f>
        <v>0</v>
      </c>
    </row>
    <row r="404" spans="1:12" x14ac:dyDescent="0.3">
      <c r="A404" t="s">
        <v>9</v>
      </c>
      <c r="B404" t="s">
        <v>237</v>
      </c>
      <c r="C404" t="s">
        <v>97</v>
      </c>
      <c r="E404" t="s">
        <v>405</v>
      </c>
      <c r="F404">
        <v>31</v>
      </c>
      <c r="H404" t="s">
        <v>480</v>
      </c>
      <c r="I404">
        <v>210</v>
      </c>
      <c r="J404">
        <f>VLOOKUP(E404,invulblad!$A$8:$B$20,2,FALSE)</f>
        <v>0</v>
      </c>
      <c r="K404">
        <f t="shared" si="6"/>
        <v>0</v>
      </c>
      <c r="L404">
        <f>K404*invulblad!$B$22</f>
        <v>0</v>
      </c>
    </row>
    <row r="405" spans="1:12" x14ac:dyDescent="0.3">
      <c r="A405" t="s">
        <v>9</v>
      </c>
      <c r="B405" t="s">
        <v>237</v>
      </c>
      <c r="C405" t="s">
        <v>97</v>
      </c>
      <c r="D405" t="s">
        <v>438</v>
      </c>
      <c r="E405" t="s">
        <v>209</v>
      </c>
      <c r="F405">
        <v>14</v>
      </c>
      <c r="H405" t="s">
        <v>480</v>
      </c>
      <c r="I405">
        <v>210</v>
      </c>
      <c r="J405">
        <f>VLOOKUP(E405,invulblad!$A$8:$B$20,2,FALSE)</f>
        <v>0</v>
      </c>
      <c r="K405">
        <f t="shared" si="6"/>
        <v>0</v>
      </c>
      <c r="L405">
        <f>K405*invulblad!$B$22</f>
        <v>0</v>
      </c>
    </row>
    <row r="406" spans="1:12" x14ac:dyDescent="0.3">
      <c r="A406" t="s">
        <v>9</v>
      </c>
      <c r="B406" t="s">
        <v>237</v>
      </c>
      <c r="C406" t="s">
        <v>97</v>
      </c>
      <c r="D406" t="s">
        <v>439</v>
      </c>
      <c r="E406" t="s">
        <v>91</v>
      </c>
      <c r="F406">
        <v>80</v>
      </c>
      <c r="H406" t="s">
        <v>480</v>
      </c>
      <c r="I406">
        <v>210</v>
      </c>
      <c r="J406">
        <f>VLOOKUP(E406,invulblad!$A$8:$B$20,2,FALSE)</f>
        <v>0</v>
      </c>
      <c r="K406">
        <f t="shared" si="6"/>
        <v>0</v>
      </c>
      <c r="L406">
        <f>K406*invulblad!$B$22</f>
        <v>0</v>
      </c>
    </row>
    <row r="407" spans="1:12" x14ac:dyDescent="0.3">
      <c r="A407" t="s">
        <v>9</v>
      </c>
      <c r="B407" t="s">
        <v>237</v>
      </c>
      <c r="C407" t="s">
        <v>97</v>
      </c>
      <c r="D407" t="s">
        <v>440</v>
      </c>
      <c r="E407" t="s">
        <v>91</v>
      </c>
      <c r="F407">
        <v>82</v>
      </c>
      <c r="H407" t="s">
        <v>480</v>
      </c>
      <c r="I407">
        <v>210</v>
      </c>
      <c r="J407">
        <f>VLOOKUP(E407,invulblad!$A$8:$B$20,2,FALSE)</f>
        <v>0</v>
      </c>
      <c r="K407">
        <f t="shared" si="6"/>
        <v>0</v>
      </c>
      <c r="L407">
        <f>K407*invulblad!$B$22</f>
        <v>0</v>
      </c>
    </row>
    <row r="408" spans="1:12" x14ac:dyDescent="0.3">
      <c r="A408" t="s">
        <v>9</v>
      </c>
      <c r="B408" t="s">
        <v>237</v>
      </c>
      <c r="C408" t="s">
        <v>97</v>
      </c>
      <c r="D408" t="s">
        <v>441</v>
      </c>
      <c r="E408" t="s">
        <v>91</v>
      </c>
      <c r="F408">
        <v>85</v>
      </c>
      <c r="H408" t="s">
        <v>480</v>
      </c>
      <c r="I408">
        <v>210</v>
      </c>
      <c r="J408">
        <f>VLOOKUP(E408,invulblad!$A$8:$B$20,2,FALSE)</f>
        <v>0</v>
      </c>
      <c r="K408">
        <f t="shared" si="6"/>
        <v>0</v>
      </c>
      <c r="L408">
        <f>K408*invulblad!$B$22</f>
        <v>0</v>
      </c>
    </row>
    <row r="409" spans="1:12" x14ac:dyDescent="0.3">
      <c r="A409" t="s">
        <v>9</v>
      </c>
      <c r="B409" t="s">
        <v>237</v>
      </c>
      <c r="C409" t="s">
        <v>97</v>
      </c>
      <c r="D409" t="s">
        <v>443</v>
      </c>
      <c r="E409" t="s">
        <v>91</v>
      </c>
      <c r="F409">
        <v>153</v>
      </c>
      <c r="H409" t="s">
        <v>480</v>
      </c>
      <c r="I409">
        <v>210</v>
      </c>
      <c r="J409">
        <f>VLOOKUP(E409,invulblad!$A$8:$B$20,2,FALSE)</f>
        <v>0</v>
      </c>
      <c r="K409">
        <f t="shared" si="6"/>
        <v>0</v>
      </c>
      <c r="L409">
        <f>K409*invulblad!$B$22</f>
        <v>0</v>
      </c>
    </row>
    <row r="410" spans="1:12" x14ac:dyDescent="0.3">
      <c r="A410" t="s">
        <v>9</v>
      </c>
      <c r="B410" t="s">
        <v>237</v>
      </c>
      <c r="C410" t="s">
        <v>97</v>
      </c>
      <c r="D410" t="s">
        <v>444</v>
      </c>
      <c r="E410" t="s">
        <v>91</v>
      </c>
      <c r="F410">
        <v>47</v>
      </c>
      <c r="H410" t="s">
        <v>480</v>
      </c>
      <c r="I410">
        <v>210</v>
      </c>
      <c r="J410">
        <f>VLOOKUP(E410,invulblad!$A$8:$B$20,2,FALSE)</f>
        <v>0</v>
      </c>
      <c r="K410">
        <f t="shared" si="6"/>
        <v>0</v>
      </c>
      <c r="L410">
        <f>K410*invulblad!$B$22</f>
        <v>0</v>
      </c>
    </row>
    <row r="411" spans="1:12" x14ac:dyDescent="0.3">
      <c r="A411" t="s">
        <v>9</v>
      </c>
      <c r="B411" t="s">
        <v>237</v>
      </c>
      <c r="C411" t="s">
        <v>97</v>
      </c>
      <c r="D411" t="s">
        <v>442</v>
      </c>
      <c r="E411" t="s">
        <v>217</v>
      </c>
      <c r="F411">
        <v>18</v>
      </c>
      <c r="H411" t="s">
        <v>479</v>
      </c>
      <c r="I411">
        <v>210</v>
      </c>
      <c r="J411">
        <f>VLOOKUP(E411,invulblad!$A$8:$B$20,2,FALSE)</f>
        <v>0</v>
      </c>
      <c r="K411">
        <f t="shared" si="6"/>
        <v>0</v>
      </c>
      <c r="L411">
        <f>K411*invulblad!$B$22</f>
        <v>0</v>
      </c>
    </row>
    <row r="412" spans="1:12" x14ac:dyDescent="0.3">
      <c r="A412" t="s">
        <v>9</v>
      </c>
      <c r="B412" t="s">
        <v>237</v>
      </c>
      <c r="C412" t="s">
        <v>97</v>
      </c>
      <c r="E412" t="s">
        <v>53</v>
      </c>
      <c r="F412">
        <v>37</v>
      </c>
      <c r="H412" t="s">
        <v>480</v>
      </c>
      <c r="I412">
        <v>210</v>
      </c>
      <c r="J412">
        <f>VLOOKUP(E412,invulblad!$A$8:$B$20,2,FALSE)</f>
        <v>0</v>
      </c>
      <c r="K412">
        <f t="shared" si="6"/>
        <v>0</v>
      </c>
      <c r="L412">
        <f>K412*invulblad!$B$22</f>
        <v>0</v>
      </c>
    </row>
    <row r="413" spans="1:12" x14ac:dyDescent="0.3">
      <c r="A413" t="s">
        <v>9</v>
      </c>
      <c r="B413" t="s">
        <v>237</v>
      </c>
      <c r="C413" t="s">
        <v>97</v>
      </c>
      <c r="E413" t="s">
        <v>405</v>
      </c>
      <c r="F413">
        <v>145</v>
      </c>
      <c r="H413" t="s">
        <v>480</v>
      </c>
      <c r="I413">
        <v>210</v>
      </c>
      <c r="J413">
        <f>VLOOKUP(E413,invulblad!$A$8:$B$20,2,FALSE)</f>
        <v>0</v>
      </c>
      <c r="K413">
        <f t="shared" si="6"/>
        <v>0</v>
      </c>
      <c r="L413">
        <f>K413*invulblad!$B$22</f>
        <v>0</v>
      </c>
    </row>
    <row r="414" spans="1:12" x14ac:dyDescent="0.3">
      <c r="A414" t="s">
        <v>9</v>
      </c>
      <c r="B414" t="s">
        <v>237</v>
      </c>
      <c r="C414" t="s">
        <v>97</v>
      </c>
      <c r="E414" t="s">
        <v>213</v>
      </c>
      <c r="F414">
        <v>96</v>
      </c>
      <c r="H414" t="s">
        <v>479</v>
      </c>
      <c r="I414">
        <v>210</v>
      </c>
      <c r="J414">
        <f>VLOOKUP(E414,invulblad!$A$8:$B$20,2,FALSE)</f>
        <v>0</v>
      </c>
      <c r="K414">
        <f t="shared" si="6"/>
        <v>0</v>
      </c>
      <c r="L414">
        <f>K414*invulblad!$B$22</f>
        <v>0</v>
      </c>
    </row>
    <row r="415" spans="1:12" x14ac:dyDescent="0.3">
      <c r="A415" t="s">
        <v>9</v>
      </c>
      <c r="B415" t="s">
        <v>237</v>
      </c>
      <c r="C415" t="s">
        <v>97</v>
      </c>
      <c r="D415" t="s">
        <v>442</v>
      </c>
      <c r="E415" t="s">
        <v>209</v>
      </c>
      <c r="F415">
        <v>25</v>
      </c>
      <c r="H415" t="s">
        <v>480</v>
      </c>
      <c r="I415">
        <v>210</v>
      </c>
      <c r="J415">
        <f>VLOOKUP(E415,invulblad!$A$8:$B$20,2,FALSE)</f>
        <v>0</v>
      </c>
      <c r="K415">
        <f t="shared" si="6"/>
        <v>0</v>
      </c>
      <c r="L415">
        <f>K415*invulblad!$B$22</f>
        <v>0</v>
      </c>
    </row>
    <row r="416" spans="1:12" x14ac:dyDescent="0.3">
      <c r="A416" t="s">
        <v>9</v>
      </c>
      <c r="B416" t="s">
        <v>237</v>
      </c>
      <c r="C416" t="s">
        <v>102</v>
      </c>
      <c r="D416" t="s">
        <v>445</v>
      </c>
      <c r="E416" t="s">
        <v>220</v>
      </c>
      <c r="F416">
        <v>209</v>
      </c>
      <c r="H416" t="s">
        <v>480</v>
      </c>
      <c r="I416">
        <v>210</v>
      </c>
      <c r="J416">
        <f>VLOOKUP(E416,invulblad!$A$8:$B$20,2,FALSE)</f>
        <v>0</v>
      </c>
      <c r="K416">
        <f t="shared" si="6"/>
        <v>0</v>
      </c>
      <c r="L416">
        <f>K416*invulblad!$B$22</f>
        <v>0</v>
      </c>
    </row>
    <row r="417" spans="1:12" x14ac:dyDescent="0.3">
      <c r="A417" t="s">
        <v>9</v>
      </c>
      <c r="B417" t="s">
        <v>237</v>
      </c>
      <c r="C417" t="s">
        <v>102</v>
      </c>
      <c r="D417" t="s">
        <v>446</v>
      </c>
      <c r="E417" t="s">
        <v>220</v>
      </c>
      <c r="F417">
        <v>64</v>
      </c>
      <c r="H417" t="s">
        <v>480</v>
      </c>
      <c r="I417">
        <v>210</v>
      </c>
      <c r="J417">
        <f>VLOOKUP(E417,invulblad!$A$8:$B$20,2,FALSE)</f>
        <v>0</v>
      </c>
      <c r="K417">
        <f t="shared" si="6"/>
        <v>0</v>
      </c>
      <c r="L417">
        <f>K417*invulblad!$B$22</f>
        <v>0</v>
      </c>
    </row>
    <row r="418" spans="1:12" x14ac:dyDescent="0.3">
      <c r="A418" t="s">
        <v>9</v>
      </c>
      <c r="B418" t="s">
        <v>237</v>
      </c>
      <c r="C418" t="s">
        <v>102</v>
      </c>
      <c r="D418" t="s">
        <v>447</v>
      </c>
      <c r="E418" t="s">
        <v>220</v>
      </c>
      <c r="F418">
        <v>64</v>
      </c>
      <c r="H418" t="s">
        <v>480</v>
      </c>
      <c r="I418">
        <v>210</v>
      </c>
      <c r="J418">
        <f>VLOOKUP(E418,invulblad!$A$8:$B$20,2,FALSE)</f>
        <v>0</v>
      </c>
      <c r="K418">
        <f t="shared" si="6"/>
        <v>0</v>
      </c>
      <c r="L418">
        <f>K418*invulblad!$B$22</f>
        <v>0</v>
      </c>
    </row>
    <row r="419" spans="1:12" x14ac:dyDescent="0.3">
      <c r="A419" t="s">
        <v>9</v>
      </c>
      <c r="B419" t="s">
        <v>237</v>
      </c>
      <c r="C419" t="s">
        <v>102</v>
      </c>
      <c r="D419" t="s">
        <v>449</v>
      </c>
      <c r="E419" t="s">
        <v>220</v>
      </c>
      <c r="F419">
        <v>64</v>
      </c>
      <c r="H419" t="s">
        <v>480</v>
      </c>
      <c r="I419">
        <v>210</v>
      </c>
      <c r="J419">
        <f>VLOOKUP(E419,invulblad!$A$8:$B$20,2,FALSE)</f>
        <v>0</v>
      </c>
      <c r="K419">
        <f t="shared" si="6"/>
        <v>0</v>
      </c>
      <c r="L419">
        <f>K419*invulblad!$B$22</f>
        <v>0</v>
      </c>
    </row>
    <row r="420" spans="1:12" x14ac:dyDescent="0.3">
      <c r="A420" t="s">
        <v>9</v>
      </c>
      <c r="B420" t="s">
        <v>237</v>
      </c>
      <c r="C420" t="s">
        <v>102</v>
      </c>
      <c r="D420" t="s">
        <v>450</v>
      </c>
      <c r="E420" t="s">
        <v>220</v>
      </c>
      <c r="F420">
        <v>64</v>
      </c>
      <c r="H420" t="s">
        <v>479</v>
      </c>
      <c r="I420">
        <v>210</v>
      </c>
      <c r="J420">
        <f>VLOOKUP(E420,invulblad!$A$8:$B$20,2,FALSE)</f>
        <v>0</v>
      </c>
      <c r="K420">
        <f t="shared" si="6"/>
        <v>0</v>
      </c>
      <c r="L420">
        <f>K420*invulblad!$B$22</f>
        <v>0</v>
      </c>
    </row>
    <row r="421" spans="1:12" x14ac:dyDescent="0.3">
      <c r="A421" t="s">
        <v>9</v>
      </c>
      <c r="B421" t="s">
        <v>237</v>
      </c>
      <c r="C421" t="s">
        <v>102</v>
      </c>
      <c r="D421" t="s">
        <v>451</v>
      </c>
      <c r="E421" t="s">
        <v>209</v>
      </c>
      <c r="F421">
        <v>15</v>
      </c>
      <c r="H421" t="s">
        <v>480</v>
      </c>
      <c r="I421">
        <v>210</v>
      </c>
      <c r="J421">
        <f>VLOOKUP(E421,invulblad!$A$8:$B$20,2,FALSE)</f>
        <v>0</v>
      </c>
      <c r="K421">
        <f t="shared" si="6"/>
        <v>0</v>
      </c>
      <c r="L421">
        <f>K421*invulblad!$B$22</f>
        <v>0</v>
      </c>
    </row>
    <row r="422" spans="1:12" x14ac:dyDescent="0.3">
      <c r="A422" t="s">
        <v>9</v>
      </c>
      <c r="B422" t="s">
        <v>237</v>
      </c>
      <c r="C422" t="s">
        <v>102</v>
      </c>
      <c r="D422" t="s">
        <v>452</v>
      </c>
      <c r="E422" t="s">
        <v>37</v>
      </c>
      <c r="F422">
        <v>38</v>
      </c>
      <c r="H422" t="s">
        <v>480</v>
      </c>
      <c r="I422">
        <v>210</v>
      </c>
      <c r="J422">
        <f>VLOOKUP(E422,invulblad!$A$8:$B$20,2,FALSE)</f>
        <v>0</v>
      </c>
      <c r="K422">
        <f t="shared" si="6"/>
        <v>0</v>
      </c>
      <c r="L422">
        <f>K422*invulblad!$B$22</f>
        <v>0</v>
      </c>
    </row>
    <row r="423" spans="1:12" x14ac:dyDescent="0.3">
      <c r="A423" t="s">
        <v>9</v>
      </c>
      <c r="B423" t="s">
        <v>237</v>
      </c>
      <c r="C423" t="s">
        <v>102</v>
      </c>
      <c r="D423" t="s">
        <v>453</v>
      </c>
      <c r="E423" t="s">
        <v>217</v>
      </c>
      <c r="F423">
        <v>39</v>
      </c>
      <c r="H423" t="s">
        <v>480</v>
      </c>
      <c r="I423">
        <v>210</v>
      </c>
      <c r="J423">
        <f>VLOOKUP(E423,invulblad!$A$8:$B$20,2,FALSE)</f>
        <v>0</v>
      </c>
      <c r="K423">
        <f t="shared" si="6"/>
        <v>0</v>
      </c>
      <c r="L423">
        <f>K423*invulblad!$B$22</f>
        <v>0</v>
      </c>
    </row>
    <row r="424" spans="1:12" x14ac:dyDescent="0.3">
      <c r="A424" t="s">
        <v>9</v>
      </c>
      <c r="B424" t="s">
        <v>237</v>
      </c>
      <c r="C424" t="s">
        <v>102</v>
      </c>
      <c r="D424" t="s">
        <v>454</v>
      </c>
      <c r="E424" t="s">
        <v>217</v>
      </c>
      <c r="F424">
        <v>20</v>
      </c>
      <c r="H424" t="s">
        <v>480</v>
      </c>
      <c r="I424">
        <v>210</v>
      </c>
      <c r="J424">
        <f>VLOOKUP(E424,invulblad!$A$8:$B$20,2,FALSE)</f>
        <v>0</v>
      </c>
      <c r="K424">
        <f t="shared" si="6"/>
        <v>0</v>
      </c>
      <c r="L424">
        <f>K424*invulblad!$B$22</f>
        <v>0</v>
      </c>
    </row>
    <row r="425" spans="1:12" x14ac:dyDescent="0.3">
      <c r="A425" t="s">
        <v>9</v>
      </c>
      <c r="B425" t="s">
        <v>237</v>
      </c>
      <c r="C425" t="s">
        <v>102</v>
      </c>
      <c r="E425" t="s">
        <v>405</v>
      </c>
      <c r="F425">
        <v>166</v>
      </c>
      <c r="H425" t="s">
        <v>480</v>
      </c>
      <c r="I425">
        <v>210</v>
      </c>
      <c r="J425">
        <f>VLOOKUP(E425,invulblad!$A$8:$B$20,2,FALSE)</f>
        <v>0</v>
      </c>
      <c r="K425">
        <f t="shared" si="6"/>
        <v>0</v>
      </c>
      <c r="L425">
        <f>K425*invulblad!$B$22</f>
        <v>0</v>
      </c>
    </row>
    <row r="426" spans="1:12" x14ac:dyDescent="0.3">
      <c r="A426" t="s">
        <v>9</v>
      </c>
      <c r="B426" t="s">
        <v>237</v>
      </c>
      <c r="C426" t="s">
        <v>102</v>
      </c>
      <c r="D426" t="s">
        <v>448</v>
      </c>
      <c r="E426" t="s">
        <v>209</v>
      </c>
      <c r="F426">
        <v>13</v>
      </c>
      <c r="H426" t="s">
        <v>479</v>
      </c>
      <c r="I426">
        <v>210</v>
      </c>
      <c r="J426">
        <f>VLOOKUP(E426,invulblad!$A$8:$B$20,2,FALSE)</f>
        <v>0</v>
      </c>
      <c r="K426">
        <f t="shared" si="6"/>
        <v>0</v>
      </c>
      <c r="L426">
        <f>K426*invulblad!$B$22</f>
        <v>0</v>
      </c>
    </row>
    <row r="427" spans="1:12" x14ac:dyDescent="0.3">
      <c r="A427" t="s">
        <v>9</v>
      </c>
      <c r="B427" t="s">
        <v>237</v>
      </c>
      <c r="C427" t="s">
        <v>102</v>
      </c>
      <c r="E427" t="s">
        <v>213</v>
      </c>
      <c r="F427">
        <v>96</v>
      </c>
      <c r="H427" t="s">
        <v>479</v>
      </c>
      <c r="I427">
        <v>210</v>
      </c>
      <c r="J427">
        <f>VLOOKUP(E427,invulblad!$A$8:$B$20,2,FALSE)</f>
        <v>0</v>
      </c>
      <c r="K427">
        <f t="shared" si="6"/>
        <v>0</v>
      </c>
      <c r="L427">
        <f>K427*invulblad!$B$22</f>
        <v>0</v>
      </c>
    </row>
    <row r="428" spans="1:12" x14ac:dyDescent="0.3">
      <c r="A428" t="s">
        <v>9</v>
      </c>
      <c r="B428" t="s">
        <v>237</v>
      </c>
      <c r="C428" t="s">
        <v>103</v>
      </c>
      <c r="D428" t="s">
        <v>455</v>
      </c>
      <c r="E428" t="s">
        <v>220</v>
      </c>
      <c r="F428">
        <v>272</v>
      </c>
      <c r="H428" t="s">
        <v>480</v>
      </c>
      <c r="I428">
        <v>210</v>
      </c>
      <c r="J428">
        <f>VLOOKUP(E428,invulblad!$A$8:$B$20,2,FALSE)</f>
        <v>0</v>
      </c>
      <c r="K428">
        <f t="shared" si="6"/>
        <v>0</v>
      </c>
      <c r="L428">
        <f>K428*invulblad!$B$22</f>
        <v>0</v>
      </c>
    </row>
    <row r="429" spans="1:12" x14ac:dyDescent="0.3">
      <c r="A429" t="s">
        <v>9</v>
      </c>
      <c r="B429" t="s">
        <v>237</v>
      </c>
      <c r="C429" t="s">
        <v>98</v>
      </c>
      <c r="D429" t="s">
        <v>456</v>
      </c>
      <c r="E429" t="s">
        <v>91</v>
      </c>
      <c r="F429">
        <v>63</v>
      </c>
      <c r="H429" t="s">
        <v>480</v>
      </c>
      <c r="I429">
        <v>210</v>
      </c>
      <c r="J429">
        <f>VLOOKUP(E429,invulblad!$A$8:$B$20,2,FALSE)</f>
        <v>0</v>
      </c>
      <c r="K429">
        <f t="shared" si="6"/>
        <v>0</v>
      </c>
      <c r="L429">
        <f>K429*invulblad!$B$22</f>
        <v>0</v>
      </c>
    </row>
    <row r="430" spans="1:12" x14ac:dyDescent="0.3">
      <c r="A430" t="s">
        <v>9</v>
      </c>
      <c r="B430" t="s">
        <v>237</v>
      </c>
      <c r="C430" t="s">
        <v>103</v>
      </c>
      <c r="D430" t="s">
        <v>457</v>
      </c>
      <c r="E430" t="s">
        <v>91</v>
      </c>
      <c r="F430">
        <v>95</v>
      </c>
      <c r="H430" t="s">
        <v>480</v>
      </c>
      <c r="I430">
        <v>210</v>
      </c>
      <c r="J430">
        <f>VLOOKUP(E430,invulblad!$A$8:$B$20,2,FALSE)</f>
        <v>0</v>
      </c>
      <c r="K430">
        <f t="shared" si="6"/>
        <v>0</v>
      </c>
      <c r="L430">
        <f>K430*invulblad!$B$22</f>
        <v>0</v>
      </c>
    </row>
    <row r="431" spans="1:12" x14ac:dyDescent="0.3">
      <c r="A431" t="s">
        <v>9</v>
      </c>
      <c r="B431" t="s">
        <v>237</v>
      </c>
      <c r="C431" t="s">
        <v>103</v>
      </c>
      <c r="D431" t="s">
        <v>459</v>
      </c>
      <c r="E431" t="s">
        <v>212</v>
      </c>
      <c r="F431">
        <v>48</v>
      </c>
      <c r="H431" t="s">
        <v>480</v>
      </c>
      <c r="I431">
        <v>210</v>
      </c>
      <c r="J431">
        <f>VLOOKUP(E431,invulblad!$A$8:$B$20,2,FALSE)</f>
        <v>0</v>
      </c>
      <c r="K431">
        <f t="shared" si="6"/>
        <v>0</v>
      </c>
      <c r="L431">
        <f>K431*invulblad!$B$22</f>
        <v>0</v>
      </c>
    </row>
    <row r="432" spans="1:12" x14ac:dyDescent="0.3">
      <c r="A432" t="s">
        <v>9</v>
      </c>
      <c r="B432" t="s">
        <v>237</v>
      </c>
      <c r="C432" t="s">
        <v>103</v>
      </c>
      <c r="D432" t="s">
        <v>460</v>
      </c>
      <c r="E432" t="s">
        <v>212</v>
      </c>
      <c r="F432">
        <v>31</v>
      </c>
      <c r="H432" t="s">
        <v>480</v>
      </c>
      <c r="I432">
        <v>210</v>
      </c>
      <c r="J432">
        <f>VLOOKUP(E432,invulblad!$A$8:$B$20,2,FALSE)</f>
        <v>0</v>
      </c>
      <c r="K432">
        <f t="shared" si="6"/>
        <v>0</v>
      </c>
      <c r="L432">
        <f>K432*invulblad!$B$22</f>
        <v>0</v>
      </c>
    </row>
    <row r="433" spans="1:12" x14ac:dyDescent="0.3">
      <c r="A433" t="s">
        <v>9</v>
      </c>
      <c r="B433" t="s">
        <v>237</v>
      </c>
      <c r="C433" t="s">
        <v>98</v>
      </c>
      <c r="D433" t="s">
        <v>461</v>
      </c>
      <c r="E433" t="s">
        <v>220</v>
      </c>
      <c r="F433">
        <v>68</v>
      </c>
      <c r="H433" t="s">
        <v>480</v>
      </c>
      <c r="I433">
        <v>210</v>
      </c>
      <c r="J433">
        <f>VLOOKUP(E433,invulblad!$A$8:$B$20,2,FALSE)</f>
        <v>0</v>
      </c>
      <c r="K433">
        <f t="shared" si="6"/>
        <v>0</v>
      </c>
      <c r="L433">
        <f>K433*invulblad!$B$22</f>
        <v>0</v>
      </c>
    </row>
    <row r="434" spans="1:12" x14ac:dyDescent="0.3">
      <c r="A434" t="s">
        <v>9</v>
      </c>
      <c r="B434" t="s">
        <v>237</v>
      </c>
      <c r="C434" t="s">
        <v>98</v>
      </c>
      <c r="D434" t="s">
        <v>462</v>
      </c>
      <c r="E434" t="s">
        <v>220</v>
      </c>
      <c r="F434">
        <v>68</v>
      </c>
      <c r="H434" t="s">
        <v>480</v>
      </c>
      <c r="I434">
        <v>210</v>
      </c>
      <c r="J434">
        <f>VLOOKUP(E434,invulblad!$A$8:$B$20,2,FALSE)</f>
        <v>0</v>
      </c>
      <c r="K434">
        <f t="shared" si="6"/>
        <v>0</v>
      </c>
      <c r="L434">
        <f>K434*invulblad!$B$22</f>
        <v>0</v>
      </c>
    </row>
    <row r="435" spans="1:12" x14ac:dyDescent="0.3">
      <c r="A435" t="s">
        <v>9</v>
      </c>
      <c r="B435" t="s">
        <v>237</v>
      </c>
      <c r="C435" t="s">
        <v>103</v>
      </c>
      <c r="D435" t="s">
        <v>464</v>
      </c>
      <c r="E435" t="s">
        <v>37</v>
      </c>
      <c r="F435">
        <v>31</v>
      </c>
      <c r="H435" t="s">
        <v>480</v>
      </c>
      <c r="I435">
        <v>210</v>
      </c>
      <c r="J435">
        <f>VLOOKUP(E435,invulblad!$A$8:$B$20,2,FALSE)</f>
        <v>0</v>
      </c>
      <c r="K435">
        <f t="shared" si="6"/>
        <v>0</v>
      </c>
      <c r="L435">
        <f>K435*invulblad!$B$22</f>
        <v>0</v>
      </c>
    </row>
    <row r="436" spans="1:12" x14ac:dyDescent="0.3">
      <c r="A436" t="s">
        <v>9</v>
      </c>
      <c r="B436" t="s">
        <v>237</v>
      </c>
      <c r="C436" t="s">
        <v>103</v>
      </c>
      <c r="E436" t="s">
        <v>405</v>
      </c>
      <c r="F436">
        <v>31</v>
      </c>
      <c r="H436" t="s">
        <v>479</v>
      </c>
      <c r="I436">
        <v>210</v>
      </c>
      <c r="J436">
        <f>VLOOKUP(E436,invulblad!$A$8:$B$20,2,FALSE)</f>
        <v>0</v>
      </c>
      <c r="K436">
        <f t="shared" si="6"/>
        <v>0</v>
      </c>
      <c r="L436">
        <f>K436*invulblad!$B$22</f>
        <v>0</v>
      </c>
    </row>
    <row r="437" spans="1:12" x14ac:dyDescent="0.3">
      <c r="A437" t="s">
        <v>9</v>
      </c>
      <c r="B437" t="s">
        <v>237</v>
      </c>
      <c r="C437" t="s">
        <v>103</v>
      </c>
      <c r="E437" t="s">
        <v>405</v>
      </c>
      <c r="F437">
        <v>31</v>
      </c>
      <c r="H437" t="s">
        <v>479</v>
      </c>
      <c r="I437">
        <v>210</v>
      </c>
      <c r="J437">
        <f>VLOOKUP(E437,invulblad!$A$8:$B$20,2,FALSE)</f>
        <v>0</v>
      </c>
      <c r="K437">
        <f t="shared" si="6"/>
        <v>0</v>
      </c>
      <c r="L437">
        <f>K437*invulblad!$B$22</f>
        <v>0</v>
      </c>
    </row>
    <row r="438" spans="1:12" x14ac:dyDescent="0.3">
      <c r="A438" t="s">
        <v>9</v>
      </c>
      <c r="B438" t="s">
        <v>237</v>
      </c>
      <c r="C438" t="s">
        <v>103</v>
      </c>
      <c r="E438" t="s">
        <v>405</v>
      </c>
      <c r="F438">
        <v>37</v>
      </c>
      <c r="H438" t="s">
        <v>479</v>
      </c>
      <c r="I438">
        <v>210</v>
      </c>
      <c r="J438">
        <f>VLOOKUP(E438,invulblad!$A$8:$B$20,2,FALSE)</f>
        <v>0</v>
      </c>
      <c r="K438">
        <f t="shared" si="6"/>
        <v>0</v>
      </c>
      <c r="L438">
        <f>K438*invulblad!$B$22</f>
        <v>0</v>
      </c>
    </row>
    <row r="439" spans="1:12" x14ac:dyDescent="0.3">
      <c r="A439" t="s">
        <v>9</v>
      </c>
      <c r="B439" t="s">
        <v>237</v>
      </c>
      <c r="C439" t="s">
        <v>103</v>
      </c>
      <c r="D439" t="s">
        <v>458</v>
      </c>
      <c r="E439" t="s">
        <v>209</v>
      </c>
      <c r="F439">
        <v>15</v>
      </c>
      <c r="H439" t="s">
        <v>479</v>
      </c>
      <c r="I439">
        <v>210</v>
      </c>
      <c r="J439">
        <f>VLOOKUP(E439,invulblad!$A$8:$B$20,2,FALSE)</f>
        <v>0</v>
      </c>
      <c r="K439">
        <f t="shared" si="6"/>
        <v>0</v>
      </c>
      <c r="L439">
        <f>K439*invulblad!$B$22</f>
        <v>0</v>
      </c>
    </row>
    <row r="440" spans="1:12" x14ac:dyDescent="0.3">
      <c r="A440" t="s">
        <v>9</v>
      </c>
      <c r="B440" t="s">
        <v>237</v>
      </c>
      <c r="C440" t="s">
        <v>103</v>
      </c>
      <c r="D440" t="s">
        <v>465</v>
      </c>
      <c r="E440" t="s">
        <v>209</v>
      </c>
      <c r="F440">
        <v>22</v>
      </c>
      <c r="H440" t="s">
        <v>484</v>
      </c>
      <c r="I440">
        <v>210</v>
      </c>
      <c r="J440">
        <f>VLOOKUP(E440,invulblad!$A$8:$B$20,2,FALSE)</f>
        <v>0</v>
      </c>
      <c r="K440">
        <f t="shared" si="6"/>
        <v>0</v>
      </c>
      <c r="L440">
        <f>K440*invulblad!$B$22</f>
        <v>0</v>
      </c>
    </row>
    <row r="441" spans="1:12" x14ac:dyDescent="0.3">
      <c r="A441" t="s">
        <v>9</v>
      </c>
      <c r="B441" t="s">
        <v>237</v>
      </c>
      <c r="C441" t="s">
        <v>98</v>
      </c>
      <c r="D441" t="s">
        <v>463</v>
      </c>
      <c r="E441" t="s">
        <v>242</v>
      </c>
      <c r="F441">
        <v>25</v>
      </c>
      <c r="H441" t="s">
        <v>479</v>
      </c>
      <c r="I441">
        <v>210</v>
      </c>
      <c r="J441">
        <f>VLOOKUP(E441,invulblad!$A$8:$B$20,2,FALSE)</f>
        <v>0</v>
      </c>
      <c r="K441">
        <f t="shared" si="6"/>
        <v>0</v>
      </c>
      <c r="L441">
        <f>K441*invulblad!$B$22</f>
        <v>0</v>
      </c>
    </row>
    <row r="442" spans="1:12" x14ac:dyDescent="0.3">
      <c r="A442" t="s">
        <v>9</v>
      </c>
      <c r="B442" t="s">
        <v>237</v>
      </c>
      <c r="C442" t="s">
        <v>98</v>
      </c>
      <c r="E442" t="s">
        <v>405</v>
      </c>
      <c r="F442">
        <v>165</v>
      </c>
      <c r="H442" t="s">
        <v>480</v>
      </c>
      <c r="I442">
        <v>210</v>
      </c>
      <c r="J442">
        <f>VLOOKUP(E442,invulblad!$A$8:$B$20,2,FALSE)</f>
        <v>0</v>
      </c>
      <c r="K442">
        <f t="shared" si="6"/>
        <v>0</v>
      </c>
      <c r="L442">
        <f>K442*invulblad!$B$22</f>
        <v>0</v>
      </c>
    </row>
    <row r="443" spans="1:12" x14ac:dyDescent="0.3">
      <c r="A443" t="s">
        <v>9</v>
      </c>
      <c r="B443" t="s">
        <v>237</v>
      </c>
      <c r="C443" t="s">
        <v>98</v>
      </c>
      <c r="E443" t="s">
        <v>213</v>
      </c>
      <c r="F443">
        <v>96</v>
      </c>
      <c r="H443" t="s">
        <v>480</v>
      </c>
      <c r="I443">
        <v>210</v>
      </c>
      <c r="J443">
        <f>VLOOKUP(E443,invulblad!$A$8:$B$20,2,FALSE)</f>
        <v>0</v>
      </c>
      <c r="K443">
        <f t="shared" si="6"/>
        <v>0</v>
      </c>
      <c r="L443">
        <f>K443*invulblad!$B$22</f>
        <v>0</v>
      </c>
    </row>
    <row r="444" spans="1:12" x14ac:dyDescent="0.3">
      <c r="A444" t="s">
        <v>9</v>
      </c>
      <c r="B444" t="s">
        <v>237</v>
      </c>
      <c r="C444" t="s">
        <v>99</v>
      </c>
      <c r="D444" t="s">
        <v>466</v>
      </c>
      <c r="E444" t="s">
        <v>91</v>
      </c>
      <c r="F444">
        <v>100</v>
      </c>
      <c r="H444" t="s">
        <v>479</v>
      </c>
      <c r="I444">
        <v>210</v>
      </c>
      <c r="J444">
        <f>VLOOKUP(E444,invulblad!$A$8:$B$20,2,FALSE)</f>
        <v>0</v>
      </c>
      <c r="K444">
        <f t="shared" si="6"/>
        <v>0</v>
      </c>
      <c r="L444">
        <f>K444*invulblad!$B$22</f>
        <v>0</v>
      </c>
    </row>
    <row r="445" spans="1:12" x14ac:dyDescent="0.3">
      <c r="A445" t="s">
        <v>9</v>
      </c>
      <c r="B445" t="s">
        <v>237</v>
      </c>
      <c r="C445" t="s">
        <v>99</v>
      </c>
      <c r="D445" t="s">
        <v>468</v>
      </c>
      <c r="E445" t="s">
        <v>91</v>
      </c>
      <c r="F445">
        <v>117</v>
      </c>
      <c r="H445" t="s">
        <v>480</v>
      </c>
      <c r="I445">
        <v>210</v>
      </c>
      <c r="J445">
        <f>VLOOKUP(E445,invulblad!$A$8:$B$20,2,FALSE)</f>
        <v>0</v>
      </c>
      <c r="K445">
        <f t="shared" si="6"/>
        <v>0</v>
      </c>
      <c r="L445">
        <f>K445*invulblad!$B$22</f>
        <v>0</v>
      </c>
    </row>
    <row r="446" spans="1:12" x14ac:dyDescent="0.3">
      <c r="A446" t="s">
        <v>9</v>
      </c>
      <c r="B446" t="s">
        <v>237</v>
      </c>
      <c r="C446" t="s">
        <v>99</v>
      </c>
      <c r="D446" t="s">
        <v>469</v>
      </c>
      <c r="E446" t="s">
        <v>91</v>
      </c>
      <c r="F446">
        <v>117</v>
      </c>
      <c r="H446" t="s">
        <v>480</v>
      </c>
      <c r="I446">
        <v>210</v>
      </c>
      <c r="J446">
        <f>VLOOKUP(E446,invulblad!$A$8:$B$20,2,FALSE)</f>
        <v>0</v>
      </c>
      <c r="K446">
        <f t="shared" si="6"/>
        <v>0</v>
      </c>
      <c r="L446">
        <f>K446*invulblad!$B$22</f>
        <v>0</v>
      </c>
    </row>
    <row r="447" spans="1:12" x14ac:dyDescent="0.3">
      <c r="A447" t="s">
        <v>9</v>
      </c>
      <c r="B447" t="s">
        <v>237</v>
      </c>
      <c r="C447" t="s">
        <v>99</v>
      </c>
      <c r="D447" t="s">
        <v>470</v>
      </c>
      <c r="E447" t="s">
        <v>91</v>
      </c>
      <c r="F447">
        <v>40</v>
      </c>
      <c r="H447" t="s">
        <v>480</v>
      </c>
      <c r="I447">
        <v>210</v>
      </c>
      <c r="J447">
        <f>VLOOKUP(E447,invulblad!$A$8:$B$20,2,FALSE)</f>
        <v>0</v>
      </c>
      <c r="K447">
        <f t="shared" si="6"/>
        <v>0</v>
      </c>
      <c r="L447">
        <f>K447*invulblad!$B$22</f>
        <v>0</v>
      </c>
    </row>
    <row r="448" spans="1:12" x14ac:dyDescent="0.3">
      <c r="A448" t="s">
        <v>9</v>
      </c>
      <c r="B448" t="s">
        <v>237</v>
      </c>
      <c r="C448" t="s">
        <v>99</v>
      </c>
      <c r="D448" t="s">
        <v>471</v>
      </c>
      <c r="E448" t="s">
        <v>91</v>
      </c>
      <c r="F448">
        <v>57</v>
      </c>
      <c r="H448" t="s">
        <v>480</v>
      </c>
      <c r="I448">
        <v>210</v>
      </c>
      <c r="J448">
        <f>VLOOKUP(E448,invulblad!$A$8:$B$20,2,FALSE)</f>
        <v>0</v>
      </c>
      <c r="K448">
        <f t="shared" si="6"/>
        <v>0</v>
      </c>
      <c r="L448">
        <f>K448*invulblad!$B$22</f>
        <v>0</v>
      </c>
    </row>
    <row r="449" spans="1:12" x14ac:dyDescent="0.3">
      <c r="A449" t="s">
        <v>9</v>
      </c>
      <c r="B449" t="s">
        <v>237</v>
      </c>
      <c r="C449" t="s">
        <v>99</v>
      </c>
      <c r="D449" t="s">
        <v>472</v>
      </c>
      <c r="E449" t="s">
        <v>91</v>
      </c>
      <c r="F449">
        <v>30</v>
      </c>
      <c r="H449" t="s">
        <v>480</v>
      </c>
      <c r="I449">
        <v>210</v>
      </c>
      <c r="J449">
        <f>VLOOKUP(E449,invulblad!$A$8:$B$20,2,FALSE)</f>
        <v>0</v>
      </c>
      <c r="K449">
        <f t="shared" si="6"/>
        <v>0</v>
      </c>
      <c r="L449">
        <f>K449*invulblad!$B$22</f>
        <v>0</v>
      </c>
    </row>
    <row r="450" spans="1:12" x14ac:dyDescent="0.3">
      <c r="A450" t="s">
        <v>9</v>
      </c>
      <c r="B450" t="s">
        <v>237</v>
      </c>
      <c r="C450" t="s">
        <v>99</v>
      </c>
      <c r="D450" t="s">
        <v>473</v>
      </c>
      <c r="E450" t="s">
        <v>217</v>
      </c>
      <c r="F450">
        <v>8</v>
      </c>
      <c r="H450" t="s">
        <v>480</v>
      </c>
      <c r="I450">
        <v>210</v>
      </c>
      <c r="J450">
        <f>VLOOKUP(E450,invulblad!$A$8:$B$20,2,FALSE)</f>
        <v>0</v>
      </c>
      <c r="K450">
        <f t="shared" si="6"/>
        <v>0</v>
      </c>
      <c r="L450">
        <f>K450*invulblad!$B$22</f>
        <v>0</v>
      </c>
    </row>
    <row r="451" spans="1:12" x14ac:dyDescent="0.3">
      <c r="A451" t="s">
        <v>9</v>
      </c>
      <c r="B451" t="s">
        <v>237</v>
      </c>
      <c r="C451" t="s">
        <v>99</v>
      </c>
      <c r="E451" t="s">
        <v>405</v>
      </c>
      <c r="F451">
        <v>27</v>
      </c>
      <c r="H451" t="s">
        <v>480</v>
      </c>
      <c r="I451">
        <v>210</v>
      </c>
      <c r="J451">
        <f>VLOOKUP(E451,invulblad!$A$8:$B$20,2,FALSE)</f>
        <v>0</v>
      </c>
      <c r="K451">
        <f t="shared" si="6"/>
        <v>0</v>
      </c>
      <c r="L451">
        <f>K451*invulblad!$B$22</f>
        <v>0</v>
      </c>
    </row>
    <row r="452" spans="1:12" x14ac:dyDescent="0.3">
      <c r="A452" t="s">
        <v>9</v>
      </c>
      <c r="B452" t="s">
        <v>237</v>
      </c>
      <c r="C452" t="s">
        <v>99</v>
      </c>
      <c r="E452" t="s">
        <v>405</v>
      </c>
      <c r="F452">
        <v>25</v>
      </c>
      <c r="H452" t="s">
        <v>479</v>
      </c>
      <c r="I452">
        <v>210</v>
      </c>
      <c r="J452">
        <f>VLOOKUP(E452,invulblad!$A$8:$B$20,2,FALSE)</f>
        <v>0</v>
      </c>
      <c r="K452">
        <f t="shared" si="6"/>
        <v>0</v>
      </c>
      <c r="L452">
        <f>K452*invulblad!$B$22</f>
        <v>0</v>
      </c>
    </row>
    <row r="453" spans="1:12" x14ac:dyDescent="0.3">
      <c r="A453" t="s">
        <v>9</v>
      </c>
      <c r="B453" t="s">
        <v>237</v>
      </c>
      <c r="C453" t="s">
        <v>99</v>
      </c>
      <c r="E453" t="s">
        <v>405</v>
      </c>
      <c r="F453">
        <v>30</v>
      </c>
      <c r="H453" t="s">
        <v>479</v>
      </c>
      <c r="I453">
        <v>210</v>
      </c>
      <c r="J453">
        <f>VLOOKUP(E453,invulblad!$A$8:$B$20,2,FALSE)</f>
        <v>0</v>
      </c>
      <c r="K453">
        <f t="shared" si="6"/>
        <v>0</v>
      </c>
      <c r="L453">
        <f>K453*invulblad!$B$22</f>
        <v>0</v>
      </c>
    </row>
    <row r="454" spans="1:12" x14ac:dyDescent="0.3">
      <c r="A454" t="s">
        <v>9</v>
      </c>
      <c r="B454" t="s">
        <v>237</v>
      </c>
      <c r="C454" t="s">
        <v>99</v>
      </c>
      <c r="E454" t="s">
        <v>405</v>
      </c>
      <c r="F454">
        <v>31</v>
      </c>
      <c r="H454" t="s">
        <v>479</v>
      </c>
      <c r="I454">
        <v>210</v>
      </c>
      <c r="J454">
        <f>VLOOKUP(E454,invulblad!$A$8:$B$20,2,FALSE)</f>
        <v>0</v>
      </c>
      <c r="K454">
        <f t="shared" si="6"/>
        <v>0</v>
      </c>
      <c r="L454">
        <f>K454*invulblad!$B$22</f>
        <v>0</v>
      </c>
    </row>
    <row r="455" spans="1:12" x14ac:dyDescent="0.3">
      <c r="A455" t="s">
        <v>9</v>
      </c>
      <c r="B455" t="s">
        <v>237</v>
      </c>
      <c r="C455" t="s">
        <v>99</v>
      </c>
      <c r="D455" t="s">
        <v>467</v>
      </c>
      <c r="E455" t="s">
        <v>209</v>
      </c>
      <c r="F455">
        <v>12</v>
      </c>
      <c r="H455" t="s">
        <v>479</v>
      </c>
      <c r="I455">
        <v>210</v>
      </c>
      <c r="J455">
        <f>VLOOKUP(E455,invulblad!$A$8:$B$20,2,FALSE)</f>
        <v>0</v>
      </c>
      <c r="K455">
        <f t="shared" si="6"/>
        <v>0</v>
      </c>
      <c r="L455">
        <f>K455*invulblad!$B$22</f>
        <v>0</v>
      </c>
    </row>
    <row r="456" spans="1:12" x14ac:dyDescent="0.3">
      <c r="A456" t="s">
        <v>9</v>
      </c>
      <c r="B456" t="s">
        <v>237</v>
      </c>
      <c r="C456" t="s">
        <v>99</v>
      </c>
      <c r="D456" t="s">
        <v>474</v>
      </c>
      <c r="E456" t="s">
        <v>209</v>
      </c>
      <c r="F456">
        <v>6</v>
      </c>
      <c r="H456" t="s">
        <v>479</v>
      </c>
      <c r="I456">
        <v>210</v>
      </c>
      <c r="J456">
        <f>VLOOKUP(E456,invulblad!$A$8:$B$20,2,FALSE)</f>
        <v>0</v>
      </c>
      <c r="K456">
        <f t="shared" ref="K456:K457" si="7">J456*F456</f>
        <v>0</v>
      </c>
      <c r="L456">
        <f>K456*invulblad!$B$22</f>
        <v>0</v>
      </c>
    </row>
    <row r="457" spans="1:12" x14ac:dyDescent="0.3">
      <c r="A457" t="s">
        <v>9</v>
      </c>
      <c r="B457" t="s">
        <v>237</v>
      </c>
      <c r="C457" t="s">
        <v>99</v>
      </c>
      <c r="E457" t="s">
        <v>213</v>
      </c>
      <c r="F457">
        <v>96</v>
      </c>
      <c r="H457" t="s">
        <v>480</v>
      </c>
      <c r="I457">
        <v>210</v>
      </c>
      <c r="J457">
        <f>VLOOKUP(E457,invulblad!$A$8:$B$20,2,FALSE)</f>
        <v>0</v>
      </c>
      <c r="K457">
        <f t="shared" si="7"/>
        <v>0</v>
      </c>
      <c r="L457">
        <f>K457*invulblad!$B$22</f>
        <v>0</v>
      </c>
    </row>
    <row r="458" spans="1:12" x14ac:dyDescent="0.3">
      <c r="J458"/>
      <c r="K458"/>
      <c r="L458"/>
    </row>
    <row r="459" spans="1:12" x14ac:dyDescent="0.3">
      <c r="F459">
        <f>SUM(F8:F458)</f>
        <v>29655.219999999998</v>
      </c>
      <c r="J459">
        <f>SUM(J8:J458)</f>
        <v>0</v>
      </c>
      <c r="K459">
        <f>SUM(K8:K458)</f>
        <v>0</v>
      </c>
      <c r="L459">
        <f>SUM(L8:L458)</f>
        <v>0</v>
      </c>
    </row>
    <row r="460" spans="1:12" x14ac:dyDescent="0.3">
      <c r="J460"/>
      <c r="K460"/>
      <c r="L460"/>
    </row>
    <row r="461" spans="1:12" x14ac:dyDescent="0.3">
      <c r="J461"/>
      <c r="K461"/>
      <c r="L461"/>
    </row>
    <row r="462" spans="1:12" x14ac:dyDescent="0.3">
      <c r="J462"/>
      <c r="K462"/>
      <c r="L462"/>
    </row>
  </sheetData>
  <autoFilter ref="H1:H267" xr:uid="{00000000-0009-0000-0000-000000000000}"/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73"/>
  <sheetViews>
    <sheetView workbookViewId="0">
      <selection activeCell="A4" sqref="A4"/>
    </sheetView>
  </sheetViews>
  <sheetFormatPr defaultRowHeight="14.4" x14ac:dyDescent="0.3"/>
  <cols>
    <col min="1" max="1" width="55.109375" customWidth="1"/>
    <col min="2" max="2" width="54.6640625" customWidth="1"/>
    <col min="3" max="15" width="3.6640625" customWidth="1"/>
  </cols>
  <sheetData>
    <row r="1" spans="1:15" x14ac:dyDescent="0.3">
      <c r="A1" t="s">
        <v>201</v>
      </c>
    </row>
    <row r="2" spans="1:15" x14ac:dyDescent="0.3">
      <c r="A2" t="s">
        <v>202</v>
      </c>
    </row>
    <row r="3" spans="1:15" x14ac:dyDescent="0.3">
      <c r="A3" t="s">
        <v>204</v>
      </c>
    </row>
    <row r="4" spans="1:15" x14ac:dyDescent="0.3">
      <c r="A4" s="2">
        <v>45202</v>
      </c>
    </row>
    <row r="5" spans="1:15" ht="333.6" x14ac:dyDescent="0.3">
      <c r="C5" s="1" t="s">
        <v>91</v>
      </c>
      <c r="D5" s="1" t="s">
        <v>104</v>
      </c>
      <c r="E5" s="1" t="s">
        <v>105</v>
      </c>
      <c r="F5" s="1" t="s">
        <v>106</v>
      </c>
      <c r="G5" s="1" t="s">
        <v>107</v>
      </c>
      <c r="H5" s="1" t="s">
        <v>108</v>
      </c>
      <c r="I5" s="1" t="s">
        <v>41</v>
      </c>
      <c r="J5" s="1" t="s">
        <v>109</v>
      </c>
      <c r="K5" s="1" t="s">
        <v>110</v>
      </c>
      <c r="L5" s="1" t="s">
        <v>111</v>
      </c>
      <c r="M5" s="1" t="s">
        <v>112</v>
      </c>
      <c r="N5" s="1" t="s">
        <v>113</v>
      </c>
      <c r="O5" s="1" t="s">
        <v>114</v>
      </c>
    </row>
    <row r="8" spans="1:15" x14ac:dyDescent="0.3">
      <c r="A8" t="s">
        <v>115</v>
      </c>
      <c r="B8" t="s">
        <v>116</v>
      </c>
      <c r="C8">
        <v>210</v>
      </c>
      <c r="D8">
        <v>210</v>
      </c>
      <c r="E8">
        <v>210</v>
      </c>
      <c r="F8">
        <v>210</v>
      </c>
      <c r="G8">
        <v>210</v>
      </c>
      <c r="H8">
        <v>210</v>
      </c>
      <c r="I8">
        <v>210</v>
      </c>
      <c r="K8">
        <v>210</v>
      </c>
      <c r="L8">
        <v>210</v>
      </c>
      <c r="N8">
        <v>210</v>
      </c>
      <c r="O8">
        <v>210</v>
      </c>
    </row>
    <row r="9" spans="1:15" x14ac:dyDescent="0.3">
      <c r="A9" t="s">
        <v>117</v>
      </c>
      <c r="B9" t="s">
        <v>118</v>
      </c>
      <c r="C9">
        <v>210</v>
      </c>
      <c r="D9">
        <v>210</v>
      </c>
      <c r="G9">
        <v>210</v>
      </c>
      <c r="H9">
        <v>210</v>
      </c>
      <c r="K9">
        <v>210</v>
      </c>
      <c r="N9">
        <v>210</v>
      </c>
    </row>
    <row r="10" spans="1:15" x14ac:dyDescent="0.3">
      <c r="A10" t="s">
        <v>119</v>
      </c>
      <c r="B10" t="s">
        <v>120</v>
      </c>
      <c r="C10">
        <v>210</v>
      </c>
      <c r="D10">
        <v>210</v>
      </c>
      <c r="F10">
        <v>210</v>
      </c>
      <c r="G10">
        <v>210</v>
      </c>
      <c r="H10">
        <v>210</v>
      </c>
      <c r="I10">
        <v>210</v>
      </c>
      <c r="K10">
        <v>210</v>
      </c>
      <c r="N10">
        <v>210</v>
      </c>
      <c r="O10">
        <v>210</v>
      </c>
    </row>
    <row r="11" spans="1:15" x14ac:dyDescent="0.3">
      <c r="A11" t="s">
        <v>121</v>
      </c>
      <c r="B11" t="s">
        <v>122</v>
      </c>
      <c r="C11">
        <v>210</v>
      </c>
    </row>
    <row r="12" spans="1:15" x14ac:dyDescent="0.3">
      <c r="A12" t="s">
        <v>123</v>
      </c>
      <c r="B12" t="s">
        <v>124</v>
      </c>
      <c r="C12">
        <v>210</v>
      </c>
      <c r="D12">
        <v>210</v>
      </c>
      <c r="F12">
        <v>210</v>
      </c>
      <c r="G12">
        <v>210</v>
      </c>
      <c r="H12">
        <v>210</v>
      </c>
      <c r="I12">
        <v>210</v>
      </c>
      <c r="K12">
        <v>210</v>
      </c>
      <c r="L12">
        <v>210</v>
      </c>
      <c r="N12">
        <v>210</v>
      </c>
      <c r="O12">
        <v>210</v>
      </c>
    </row>
    <row r="13" spans="1:15" x14ac:dyDescent="0.3">
      <c r="A13" t="s">
        <v>125</v>
      </c>
      <c r="B13" t="s">
        <v>124</v>
      </c>
      <c r="C13">
        <v>210</v>
      </c>
      <c r="D13">
        <v>210</v>
      </c>
      <c r="F13">
        <v>210</v>
      </c>
      <c r="G13">
        <v>210</v>
      </c>
      <c r="H13">
        <v>210</v>
      </c>
      <c r="I13">
        <v>210</v>
      </c>
      <c r="J13">
        <v>10</v>
      </c>
      <c r="K13">
        <v>210</v>
      </c>
      <c r="L13">
        <v>210</v>
      </c>
      <c r="M13">
        <v>210</v>
      </c>
      <c r="N13">
        <v>210</v>
      </c>
      <c r="O13">
        <v>210</v>
      </c>
    </row>
    <row r="14" spans="1:15" x14ac:dyDescent="0.3">
      <c r="A14" t="s">
        <v>126</v>
      </c>
      <c r="B14" t="s">
        <v>124</v>
      </c>
      <c r="C14">
        <v>210</v>
      </c>
      <c r="D14">
        <v>210</v>
      </c>
      <c r="E14">
        <v>210</v>
      </c>
      <c r="F14">
        <v>210</v>
      </c>
      <c r="G14">
        <v>210</v>
      </c>
      <c r="H14">
        <v>210</v>
      </c>
      <c r="I14">
        <v>210</v>
      </c>
      <c r="J14">
        <v>10</v>
      </c>
      <c r="K14">
        <v>210</v>
      </c>
      <c r="L14">
        <v>210</v>
      </c>
      <c r="N14">
        <v>210</v>
      </c>
    </row>
    <row r="15" spans="1:15" x14ac:dyDescent="0.3">
      <c r="A15" t="s">
        <v>127</v>
      </c>
      <c r="B15" t="s">
        <v>128</v>
      </c>
      <c r="C15">
        <v>40</v>
      </c>
      <c r="L15">
        <v>40</v>
      </c>
      <c r="M15">
        <v>40</v>
      </c>
    </row>
    <row r="16" spans="1:15" x14ac:dyDescent="0.3">
      <c r="A16" t="s">
        <v>129</v>
      </c>
      <c r="B16" t="s">
        <v>124</v>
      </c>
      <c r="C16">
        <v>40</v>
      </c>
    </row>
    <row r="17" spans="1:15" x14ac:dyDescent="0.3">
      <c r="A17" t="s">
        <v>117</v>
      </c>
      <c r="B17" t="s">
        <v>130</v>
      </c>
      <c r="C17">
        <v>40</v>
      </c>
    </row>
    <row r="18" spans="1:15" x14ac:dyDescent="0.3">
      <c r="A18" t="s">
        <v>131</v>
      </c>
      <c r="B18" t="s">
        <v>132</v>
      </c>
      <c r="C18">
        <v>40</v>
      </c>
    </row>
    <row r="19" spans="1:15" x14ac:dyDescent="0.3">
      <c r="A19" t="s">
        <v>133</v>
      </c>
      <c r="B19" t="s">
        <v>134</v>
      </c>
      <c r="C19">
        <v>40</v>
      </c>
    </row>
    <row r="20" spans="1:15" x14ac:dyDescent="0.3">
      <c r="A20" t="s">
        <v>121</v>
      </c>
      <c r="B20" t="s">
        <v>135</v>
      </c>
      <c r="C20">
        <v>40</v>
      </c>
    </row>
    <row r="21" spans="1:15" x14ac:dyDescent="0.3">
      <c r="A21" t="s">
        <v>136</v>
      </c>
      <c r="B21" t="s">
        <v>132</v>
      </c>
      <c r="C21">
        <v>40</v>
      </c>
      <c r="D21">
        <v>40</v>
      </c>
      <c r="F21">
        <v>40</v>
      </c>
      <c r="G21">
        <v>40</v>
      </c>
      <c r="H21">
        <v>40</v>
      </c>
      <c r="I21">
        <v>40</v>
      </c>
      <c r="K21">
        <v>40</v>
      </c>
      <c r="L21">
        <v>40</v>
      </c>
      <c r="M21">
        <v>40</v>
      </c>
      <c r="N21">
        <v>40</v>
      </c>
      <c r="O21">
        <v>40</v>
      </c>
    </row>
    <row r="22" spans="1:15" x14ac:dyDescent="0.3">
      <c r="A22" t="s">
        <v>137</v>
      </c>
      <c r="B22" t="s">
        <v>138</v>
      </c>
      <c r="C22">
        <v>40</v>
      </c>
      <c r="D22">
        <v>40</v>
      </c>
      <c r="F22">
        <v>40</v>
      </c>
      <c r="G22">
        <v>40</v>
      </c>
      <c r="H22">
        <v>40</v>
      </c>
      <c r="I22">
        <v>40</v>
      </c>
      <c r="J22">
        <v>10</v>
      </c>
      <c r="K22">
        <v>40</v>
      </c>
      <c r="L22">
        <v>40</v>
      </c>
      <c r="M22">
        <v>40</v>
      </c>
      <c r="N22">
        <v>40</v>
      </c>
      <c r="O22">
        <v>40</v>
      </c>
    </row>
    <row r="23" spans="1:15" x14ac:dyDescent="0.3">
      <c r="A23" t="s">
        <v>123</v>
      </c>
      <c r="B23" t="s">
        <v>139</v>
      </c>
      <c r="C23">
        <v>40</v>
      </c>
      <c r="D23">
        <v>40</v>
      </c>
      <c r="F23">
        <v>40</v>
      </c>
      <c r="G23">
        <v>40</v>
      </c>
      <c r="H23">
        <v>40</v>
      </c>
      <c r="K23">
        <v>40</v>
      </c>
      <c r="N23">
        <v>40</v>
      </c>
      <c r="O23">
        <v>40</v>
      </c>
    </row>
    <row r="24" spans="1:15" x14ac:dyDescent="0.3">
      <c r="A24" t="s">
        <v>125</v>
      </c>
      <c r="B24" t="s">
        <v>139</v>
      </c>
      <c r="C24">
        <v>40</v>
      </c>
      <c r="D24">
        <v>40</v>
      </c>
      <c r="F24">
        <v>40</v>
      </c>
      <c r="G24">
        <v>40</v>
      </c>
      <c r="H24">
        <v>40</v>
      </c>
      <c r="I24">
        <v>40</v>
      </c>
      <c r="K24">
        <v>40</v>
      </c>
      <c r="L24">
        <v>40</v>
      </c>
      <c r="M24">
        <v>40</v>
      </c>
      <c r="N24">
        <v>40</v>
      </c>
      <c r="O24">
        <v>40</v>
      </c>
    </row>
    <row r="25" spans="1:15" x14ac:dyDescent="0.3">
      <c r="A25" t="s">
        <v>140</v>
      </c>
      <c r="B25" t="s">
        <v>141</v>
      </c>
      <c r="C25">
        <v>4</v>
      </c>
      <c r="D25">
        <v>4</v>
      </c>
      <c r="E25">
        <v>4</v>
      </c>
      <c r="F25">
        <v>4</v>
      </c>
      <c r="G25">
        <v>4</v>
      </c>
      <c r="H25">
        <v>4</v>
      </c>
      <c r="I25">
        <v>4</v>
      </c>
      <c r="J25">
        <v>4</v>
      </c>
      <c r="K25">
        <v>4</v>
      </c>
      <c r="L25">
        <v>4</v>
      </c>
      <c r="M25">
        <v>4</v>
      </c>
      <c r="N25">
        <v>4</v>
      </c>
      <c r="O25">
        <v>4</v>
      </c>
    </row>
    <row r="26" spans="1:15" x14ac:dyDescent="0.3">
      <c r="A26" t="s">
        <v>142</v>
      </c>
      <c r="B26" t="s">
        <v>143</v>
      </c>
      <c r="C26">
        <v>40</v>
      </c>
      <c r="D26">
        <v>40</v>
      </c>
      <c r="E26">
        <v>40</v>
      </c>
      <c r="F26">
        <v>40</v>
      </c>
      <c r="G26">
        <v>40</v>
      </c>
      <c r="H26">
        <v>40</v>
      </c>
      <c r="I26">
        <v>40</v>
      </c>
      <c r="J26">
        <v>10</v>
      </c>
      <c r="K26">
        <v>40</v>
      </c>
      <c r="M26">
        <v>40</v>
      </c>
      <c r="N26">
        <v>40</v>
      </c>
      <c r="O26">
        <v>40</v>
      </c>
    </row>
    <row r="27" spans="1:15" x14ac:dyDescent="0.3">
      <c r="A27" t="s">
        <v>144</v>
      </c>
      <c r="B27" t="s">
        <v>124</v>
      </c>
      <c r="C27">
        <v>40</v>
      </c>
      <c r="D27">
        <v>40</v>
      </c>
      <c r="F27">
        <v>40</v>
      </c>
      <c r="G27">
        <v>40</v>
      </c>
      <c r="H27">
        <v>40</v>
      </c>
      <c r="I27">
        <v>40</v>
      </c>
      <c r="K27">
        <v>40</v>
      </c>
      <c r="L27">
        <v>40</v>
      </c>
      <c r="M27">
        <v>40</v>
      </c>
      <c r="N27">
        <v>40</v>
      </c>
      <c r="O27">
        <v>40</v>
      </c>
    </row>
    <row r="28" spans="1:15" x14ac:dyDescent="0.3">
      <c r="A28" t="s">
        <v>126</v>
      </c>
      <c r="B28" t="s">
        <v>139</v>
      </c>
      <c r="C28">
        <v>40</v>
      </c>
      <c r="E28">
        <v>40</v>
      </c>
      <c r="L28">
        <v>40</v>
      </c>
      <c r="M28">
        <v>40</v>
      </c>
    </row>
    <row r="29" spans="1:15" x14ac:dyDescent="0.3">
      <c r="A29" t="s">
        <v>115</v>
      </c>
      <c r="B29" t="s">
        <v>145</v>
      </c>
      <c r="C29">
        <v>3</v>
      </c>
      <c r="D29">
        <v>3</v>
      </c>
      <c r="E29">
        <v>3</v>
      </c>
      <c r="F29">
        <v>3</v>
      </c>
      <c r="G29">
        <v>3</v>
      </c>
      <c r="H29">
        <v>3</v>
      </c>
      <c r="I29">
        <v>3</v>
      </c>
      <c r="K29">
        <v>3</v>
      </c>
      <c r="L29">
        <v>3</v>
      </c>
      <c r="N29">
        <v>3</v>
      </c>
      <c r="O29">
        <v>3</v>
      </c>
    </row>
    <row r="30" spans="1:15" x14ac:dyDescent="0.3">
      <c r="A30" t="s">
        <v>127</v>
      </c>
      <c r="B30" t="s">
        <v>146</v>
      </c>
      <c r="C30">
        <v>3</v>
      </c>
      <c r="D30">
        <v>3</v>
      </c>
      <c r="E30">
        <v>3</v>
      </c>
      <c r="F30">
        <v>3</v>
      </c>
      <c r="G30">
        <v>3</v>
      </c>
      <c r="H30">
        <v>3</v>
      </c>
      <c r="I30">
        <v>3</v>
      </c>
      <c r="J30">
        <v>2</v>
      </c>
      <c r="K30">
        <v>3</v>
      </c>
      <c r="L30">
        <v>3</v>
      </c>
      <c r="M30">
        <v>2</v>
      </c>
      <c r="N30">
        <v>3</v>
      </c>
      <c r="O30">
        <v>3</v>
      </c>
    </row>
    <row r="31" spans="1:15" x14ac:dyDescent="0.3">
      <c r="A31" t="s">
        <v>117</v>
      </c>
      <c r="B31" t="s">
        <v>147</v>
      </c>
      <c r="C31">
        <v>3</v>
      </c>
      <c r="D31">
        <v>3</v>
      </c>
      <c r="E31">
        <v>3</v>
      </c>
      <c r="F31">
        <v>3</v>
      </c>
      <c r="G31">
        <v>3</v>
      </c>
      <c r="H31">
        <v>3</v>
      </c>
      <c r="I31">
        <v>3</v>
      </c>
      <c r="K31">
        <v>3</v>
      </c>
      <c r="L31">
        <v>3</v>
      </c>
      <c r="N31">
        <v>3</v>
      </c>
      <c r="O31">
        <v>3</v>
      </c>
    </row>
    <row r="32" spans="1:15" x14ac:dyDescent="0.3">
      <c r="A32" t="s">
        <v>148</v>
      </c>
      <c r="B32" t="s">
        <v>149</v>
      </c>
      <c r="C32">
        <v>4</v>
      </c>
      <c r="D32">
        <v>4</v>
      </c>
      <c r="E32">
        <v>4</v>
      </c>
      <c r="F32">
        <v>4</v>
      </c>
      <c r="G32">
        <v>4</v>
      </c>
      <c r="H32">
        <v>4</v>
      </c>
      <c r="I32">
        <v>4</v>
      </c>
      <c r="K32">
        <v>4</v>
      </c>
      <c r="L32">
        <v>4</v>
      </c>
      <c r="N32">
        <v>4</v>
      </c>
      <c r="O32">
        <v>4</v>
      </c>
    </row>
    <row r="33" spans="1:15" x14ac:dyDescent="0.3">
      <c r="A33" t="s">
        <v>123</v>
      </c>
      <c r="B33" t="s">
        <v>150</v>
      </c>
      <c r="C33">
        <v>4</v>
      </c>
      <c r="D33">
        <v>4</v>
      </c>
      <c r="E33">
        <v>4</v>
      </c>
      <c r="F33">
        <v>4</v>
      </c>
      <c r="G33">
        <v>4</v>
      </c>
      <c r="H33">
        <v>4</v>
      </c>
      <c r="I33">
        <v>4</v>
      </c>
      <c r="K33">
        <v>4</v>
      </c>
      <c r="L33">
        <v>4</v>
      </c>
      <c r="N33">
        <v>4</v>
      </c>
      <c r="O33">
        <v>4</v>
      </c>
    </row>
    <row r="34" spans="1:15" x14ac:dyDescent="0.3">
      <c r="A34" t="s">
        <v>142</v>
      </c>
      <c r="B34" t="s">
        <v>151</v>
      </c>
      <c r="C34">
        <v>4</v>
      </c>
      <c r="D34">
        <v>4</v>
      </c>
      <c r="E34">
        <v>4</v>
      </c>
      <c r="F34">
        <v>4</v>
      </c>
      <c r="G34">
        <v>4</v>
      </c>
      <c r="H34">
        <v>4</v>
      </c>
      <c r="I34">
        <v>4</v>
      </c>
      <c r="J34">
        <v>2</v>
      </c>
      <c r="K34">
        <v>4</v>
      </c>
      <c r="L34">
        <v>4</v>
      </c>
      <c r="M34">
        <v>2</v>
      </c>
      <c r="N34">
        <v>4</v>
      </c>
      <c r="O34">
        <v>4</v>
      </c>
    </row>
    <row r="35" spans="1:15" x14ac:dyDescent="0.3">
      <c r="A35" t="s">
        <v>125</v>
      </c>
      <c r="B35" t="s">
        <v>152</v>
      </c>
      <c r="C35">
        <v>4</v>
      </c>
      <c r="D35">
        <v>4</v>
      </c>
      <c r="E35">
        <v>4</v>
      </c>
      <c r="F35">
        <v>4</v>
      </c>
      <c r="G35">
        <v>4</v>
      </c>
      <c r="H35">
        <v>4</v>
      </c>
      <c r="I35">
        <v>4</v>
      </c>
      <c r="J35">
        <v>2</v>
      </c>
      <c r="K35">
        <v>4</v>
      </c>
      <c r="L35">
        <v>4</v>
      </c>
      <c r="M35">
        <v>2</v>
      </c>
      <c r="N35">
        <v>4</v>
      </c>
      <c r="O35">
        <v>4</v>
      </c>
    </row>
    <row r="36" spans="1:15" x14ac:dyDescent="0.3">
      <c r="A36" t="s">
        <v>153</v>
      </c>
      <c r="B36" t="s">
        <v>154</v>
      </c>
      <c r="C36">
        <v>3</v>
      </c>
      <c r="D36">
        <v>3</v>
      </c>
      <c r="E36">
        <v>3</v>
      </c>
      <c r="F36">
        <v>3</v>
      </c>
      <c r="G36">
        <v>3</v>
      </c>
      <c r="H36">
        <v>3</v>
      </c>
      <c r="I36">
        <v>3</v>
      </c>
      <c r="J36">
        <v>1</v>
      </c>
      <c r="K36">
        <v>3</v>
      </c>
      <c r="L36">
        <v>3</v>
      </c>
      <c r="M36">
        <v>1</v>
      </c>
      <c r="N36">
        <v>3</v>
      </c>
      <c r="O36">
        <v>3</v>
      </c>
    </row>
    <row r="37" spans="1:15" x14ac:dyDescent="0.3">
      <c r="A37" t="s">
        <v>155</v>
      </c>
      <c r="B37" t="s">
        <v>156</v>
      </c>
      <c r="C37">
        <v>3</v>
      </c>
      <c r="D37">
        <v>3</v>
      </c>
      <c r="E37">
        <v>3</v>
      </c>
      <c r="F37">
        <v>3</v>
      </c>
      <c r="G37">
        <v>3</v>
      </c>
      <c r="H37">
        <v>3</v>
      </c>
      <c r="I37">
        <v>3</v>
      </c>
      <c r="K37">
        <v>3</v>
      </c>
      <c r="L37">
        <v>3</v>
      </c>
      <c r="M37">
        <v>3</v>
      </c>
      <c r="N37">
        <v>3</v>
      </c>
      <c r="O37">
        <v>3</v>
      </c>
    </row>
    <row r="38" spans="1:15" x14ac:dyDescent="0.3">
      <c r="A38" t="s">
        <v>155</v>
      </c>
      <c r="B38" t="s">
        <v>157</v>
      </c>
      <c r="C38">
        <v>1</v>
      </c>
      <c r="D38">
        <v>1</v>
      </c>
      <c r="E38">
        <v>1</v>
      </c>
      <c r="F38">
        <v>1</v>
      </c>
      <c r="G38">
        <v>1</v>
      </c>
      <c r="H38">
        <v>1</v>
      </c>
      <c r="I38">
        <v>1</v>
      </c>
      <c r="K38">
        <v>1</v>
      </c>
      <c r="L38">
        <v>1</v>
      </c>
      <c r="M38">
        <v>1</v>
      </c>
      <c r="N38">
        <v>1</v>
      </c>
      <c r="O38">
        <v>1</v>
      </c>
    </row>
    <row r="39" spans="1:15" x14ac:dyDescent="0.3">
      <c r="A39" t="s">
        <v>158</v>
      </c>
      <c r="B39" t="s">
        <v>159</v>
      </c>
      <c r="D39">
        <v>200</v>
      </c>
    </row>
    <row r="40" spans="1:15" x14ac:dyDescent="0.3">
      <c r="A40" t="s">
        <v>160</v>
      </c>
      <c r="B40" t="s">
        <v>132</v>
      </c>
      <c r="D40">
        <v>40</v>
      </c>
      <c r="F40">
        <v>40</v>
      </c>
      <c r="G40">
        <v>40</v>
      </c>
      <c r="H40">
        <v>40</v>
      </c>
      <c r="I40">
        <v>40</v>
      </c>
      <c r="K40">
        <v>40</v>
      </c>
      <c r="N40">
        <v>40</v>
      </c>
      <c r="O40">
        <v>40</v>
      </c>
    </row>
    <row r="41" spans="1:15" x14ac:dyDescent="0.3">
      <c r="A41" t="s">
        <v>161</v>
      </c>
      <c r="B41" t="s">
        <v>162</v>
      </c>
      <c r="D41">
        <v>40</v>
      </c>
      <c r="F41">
        <v>40</v>
      </c>
      <c r="G41">
        <v>40</v>
      </c>
      <c r="H41">
        <v>40</v>
      </c>
      <c r="I41">
        <v>40</v>
      </c>
      <c r="K41">
        <v>40</v>
      </c>
      <c r="N41">
        <v>40</v>
      </c>
      <c r="O41">
        <v>40</v>
      </c>
    </row>
    <row r="42" spans="1:15" x14ac:dyDescent="0.3">
      <c r="A42" t="s">
        <v>158</v>
      </c>
      <c r="B42" t="s">
        <v>163</v>
      </c>
      <c r="D42">
        <v>40</v>
      </c>
    </row>
    <row r="43" spans="1:15" x14ac:dyDescent="0.3">
      <c r="A43" t="s">
        <v>164</v>
      </c>
      <c r="B43" t="s">
        <v>165</v>
      </c>
      <c r="E43">
        <v>210</v>
      </c>
    </row>
    <row r="44" spans="1:15" x14ac:dyDescent="0.3">
      <c r="A44" t="s">
        <v>166</v>
      </c>
      <c r="B44" t="s">
        <v>167</v>
      </c>
      <c r="E44">
        <v>210</v>
      </c>
    </row>
    <row r="45" spans="1:15" x14ac:dyDescent="0.3">
      <c r="A45" t="s">
        <v>168</v>
      </c>
      <c r="B45" t="s">
        <v>124</v>
      </c>
      <c r="E45">
        <v>210</v>
      </c>
    </row>
    <row r="46" spans="1:15" x14ac:dyDescent="0.3">
      <c r="A46" t="s">
        <v>169</v>
      </c>
      <c r="B46" t="s">
        <v>124</v>
      </c>
      <c r="E46">
        <v>210</v>
      </c>
    </row>
    <row r="47" spans="1:15" x14ac:dyDescent="0.3">
      <c r="A47" t="s">
        <v>170</v>
      </c>
      <c r="B47" t="s">
        <v>171</v>
      </c>
      <c r="E47">
        <v>210</v>
      </c>
    </row>
    <row r="48" spans="1:15" x14ac:dyDescent="0.3">
      <c r="A48" t="s">
        <v>172</v>
      </c>
      <c r="B48" t="s">
        <v>167</v>
      </c>
      <c r="E48">
        <v>210</v>
      </c>
    </row>
    <row r="49" spans="1:15" x14ac:dyDescent="0.3">
      <c r="A49" t="s">
        <v>173</v>
      </c>
      <c r="B49" t="s">
        <v>159</v>
      </c>
      <c r="E49">
        <v>210</v>
      </c>
    </row>
    <row r="50" spans="1:15" x14ac:dyDescent="0.3">
      <c r="A50" t="s">
        <v>174</v>
      </c>
      <c r="B50" t="s">
        <v>171</v>
      </c>
      <c r="E50">
        <v>210</v>
      </c>
    </row>
    <row r="51" spans="1:15" x14ac:dyDescent="0.3">
      <c r="A51" t="s">
        <v>166</v>
      </c>
      <c r="B51" t="s">
        <v>175</v>
      </c>
      <c r="E51">
        <v>40</v>
      </c>
    </row>
    <row r="52" spans="1:15" x14ac:dyDescent="0.3">
      <c r="A52" t="s">
        <v>172</v>
      </c>
      <c r="B52" t="s">
        <v>159</v>
      </c>
      <c r="E52">
        <v>40</v>
      </c>
    </row>
    <row r="53" spans="1:15" x14ac:dyDescent="0.3">
      <c r="A53" t="s">
        <v>174</v>
      </c>
      <c r="B53" t="s">
        <v>176</v>
      </c>
      <c r="E53">
        <v>40</v>
      </c>
    </row>
    <row r="54" spans="1:15" x14ac:dyDescent="0.3">
      <c r="A54" t="s">
        <v>170</v>
      </c>
      <c r="B54" t="s">
        <v>176</v>
      </c>
      <c r="E54">
        <v>40</v>
      </c>
    </row>
    <row r="55" spans="1:15" x14ac:dyDescent="0.3">
      <c r="A55" t="s">
        <v>177</v>
      </c>
      <c r="B55" t="s">
        <v>138</v>
      </c>
      <c r="F55">
        <v>210</v>
      </c>
    </row>
    <row r="56" spans="1:15" x14ac:dyDescent="0.3">
      <c r="A56" t="s">
        <v>115</v>
      </c>
      <c r="B56" t="s">
        <v>178</v>
      </c>
      <c r="D56">
        <v>40</v>
      </c>
      <c r="F56">
        <v>40</v>
      </c>
      <c r="G56">
        <v>40</v>
      </c>
      <c r="H56">
        <v>40</v>
      </c>
      <c r="I56">
        <v>40</v>
      </c>
      <c r="K56">
        <v>40</v>
      </c>
      <c r="N56">
        <v>40</v>
      </c>
      <c r="O56">
        <v>40</v>
      </c>
    </row>
    <row r="57" spans="1:15" x14ac:dyDescent="0.3">
      <c r="A57" t="s">
        <v>179</v>
      </c>
      <c r="B57" t="s">
        <v>180</v>
      </c>
      <c r="F57">
        <v>40</v>
      </c>
    </row>
    <row r="58" spans="1:15" x14ac:dyDescent="0.3">
      <c r="A58" t="s">
        <v>181</v>
      </c>
      <c r="B58" t="s">
        <v>180</v>
      </c>
      <c r="F58">
        <v>40</v>
      </c>
    </row>
    <row r="59" spans="1:15" x14ac:dyDescent="0.3">
      <c r="A59" t="s">
        <v>182</v>
      </c>
      <c r="B59" t="s">
        <v>139</v>
      </c>
      <c r="F59">
        <v>40</v>
      </c>
      <c r="G59">
        <v>40</v>
      </c>
      <c r="H59">
        <v>40</v>
      </c>
      <c r="I59">
        <v>40</v>
      </c>
      <c r="K59">
        <v>40</v>
      </c>
      <c r="N59">
        <v>40</v>
      </c>
      <c r="O59">
        <v>40</v>
      </c>
    </row>
    <row r="60" spans="1:15" x14ac:dyDescent="0.3">
      <c r="A60" t="s">
        <v>183</v>
      </c>
      <c r="B60" t="s">
        <v>139</v>
      </c>
      <c r="F60">
        <v>40</v>
      </c>
      <c r="G60">
        <v>40</v>
      </c>
      <c r="H60">
        <v>40</v>
      </c>
      <c r="K60">
        <v>40</v>
      </c>
      <c r="N60">
        <v>40</v>
      </c>
      <c r="O60">
        <v>40</v>
      </c>
    </row>
    <row r="61" spans="1:15" x14ac:dyDescent="0.3">
      <c r="A61" t="s">
        <v>184</v>
      </c>
      <c r="B61" t="s">
        <v>185</v>
      </c>
      <c r="D61">
        <v>40</v>
      </c>
      <c r="G61">
        <v>210</v>
      </c>
    </row>
    <row r="62" spans="1:15" x14ac:dyDescent="0.3">
      <c r="A62" t="s">
        <v>186</v>
      </c>
      <c r="B62" t="s">
        <v>187</v>
      </c>
      <c r="I62">
        <v>40</v>
      </c>
    </row>
    <row r="63" spans="1:15" x14ac:dyDescent="0.3">
      <c r="A63" t="s">
        <v>188</v>
      </c>
      <c r="B63" t="s">
        <v>189</v>
      </c>
      <c r="J63">
        <v>2</v>
      </c>
      <c r="M63">
        <v>2</v>
      </c>
    </row>
    <row r="64" spans="1:15" x14ac:dyDescent="0.3">
      <c r="A64" t="s">
        <v>190</v>
      </c>
      <c r="B64" t="s">
        <v>124</v>
      </c>
      <c r="M64">
        <v>210</v>
      </c>
    </row>
    <row r="65" spans="1:15" x14ac:dyDescent="0.3">
      <c r="A65" t="s">
        <v>191</v>
      </c>
      <c r="B65" t="s">
        <v>187</v>
      </c>
      <c r="M65">
        <v>40</v>
      </c>
    </row>
    <row r="66" spans="1:15" x14ac:dyDescent="0.3">
      <c r="A66" t="s">
        <v>192</v>
      </c>
      <c r="B66" t="s">
        <v>118</v>
      </c>
      <c r="O66">
        <v>210</v>
      </c>
    </row>
    <row r="67" spans="1:15" x14ac:dyDescent="0.3">
      <c r="A67" t="s">
        <v>193</v>
      </c>
      <c r="B67" t="s">
        <v>185</v>
      </c>
      <c r="O67">
        <v>210</v>
      </c>
    </row>
    <row r="68" spans="1:15" x14ac:dyDescent="0.3">
      <c r="A68" t="s">
        <v>194</v>
      </c>
      <c r="B68" t="s">
        <v>180</v>
      </c>
      <c r="E68">
        <v>40</v>
      </c>
    </row>
    <row r="69" spans="1:15" x14ac:dyDescent="0.3">
      <c r="A69" t="s">
        <v>195</v>
      </c>
      <c r="B69" t="s">
        <v>180</v>
      </c>
      <c r="E69">
        <v>40</v>
      </c>
    </row>
    <row r="70" spans="1:15" x14ac:dyDescent="0.3">
      <c r="A70" t="s">
        <v>196</v>
      </c>
      <c r="B70" t="s">
        <v>187</v>
      </c>
      <c r="C70">
        <v>2</v>
      </c>
      <c r="F70">
        <v>2</v>
      </c>
      <c r="G70">
        <v>2</v>
      </c>
      <c r="L70">
        <v>2</v>
      </c>
      <c r="M70">
        <v>2</v>
      </c>
      <c r="N70">
        <v>2</v>
      </c>
    </row>
    <row r="71" spans="1:15" x14ac:dyDescent="0.3">
      <c r="A71" t="s">
        <v>197</v>
      </c>
      <c r="B71" t="s">
        <v>198</v>
      </c>
    </row>
    <row r="72" spans="1:15" x14ac:dyDescent="0.3">
      <c r="A72" t="s">
        <v>199</v>
      </c>
      <c r="B72" t="s">
        <v>139</v>
      </c>
      <c r="M72">
        <v>210</v>
      </c>
    </row>
    <row r="73" spans="1:15" x14ac:dyDescent="0.3">
      <c r="A73" t="s">
        <v>229</v>
      </c>
      <c r="B73" t="s">
        <v>200</v>
      </c>
      <c r="F73">
        <v>210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6"/>
  <sheetViews>
    <sheetView workbookViewId="0">
      <selection activeCell="B12" sqref="B12"/>
    </sheetView>
  </sheetViews>
  <sheetFormatPr defaultRowHeight="14.4" x14ac:dyDescent="0.3"/>
  <cols>
    <col min="1" max="1" width="30.5546875" customWidth="1"/>
    <col min="2" max="2" width="26.44140625" customWidth="1"/>
  </cols>
  <sheetData>
    <row r="1" spans="1:2" x14ac:dyDescent="0.3">
      <c r="A1" t="s">
        <v>201</v>
      </c>
    </row>
    <row r="2" spans="1:2" x14ac:dyDescent="0.3">
      <c r="A2" t="s">
        <v>202</v>
      </c>
    </row>
    <row r="3" spans="1:2" x14ac:dyDescent="0.3">
      <c r="A3" t="s">
        <v>205</v>
      </c>
    </row>
    <row r="4" spans="1:2" x14ac:dyDescent="0.3">
      <c r="A4" s="2">
        <v>45202</v>
      </c>
    </row>
    <row r="6" spans="1:2" x14ac:dyDescent="0.3">
      <c r="A6" t="s">
        <v>223</v>
      </c>
      <c r="B6" t="s">
        <v>232</v>
      </c>
    </row>
    <row r="8" spans="1:2" x14ac:dyDescent="0.3">
      <c r="A8" s="3" t="s">
        <v>220</v>
      </c>
      <c r="B8" s="5"/>
    </row>
    <row r="9" spans="1:2" x14ac:dyDescent="0.3">
      <c r="A9" s="3" t="s">
        <v>214</v>
      </c>
      <c r="B9" s="5"/>
    </row>
    <row r="10" spans="1:2" x14ac:dyDescent="0.3">
      <c r="A10" s="3" t="s">
        <v>209</v>
      </c>
      <c r="B10" s="5"/>
    </row>
    <row r="11" spans="1:2" x14ac:dyDescent="0.3">
      <c r="A11" s="3" t="s">
        <v>221</v>
      </c>
      <c r="B11" s="5"/>
    </row>
    <row r="12" spans="1:2" x14ac:dyDescent="0.3">
      <c r="A12" s="3" t="s">
        <v>215</v>
      </c>
      <c r="B12" s="5"/>
    </row>
    <row r="13" spans="1:2" x14ac:dyDescent="0.3">
      <c r="A13" s="3" t="s">
        <v>212</v>
      </c>
      <c r="B13" s="5"/>
    </row>
    <row r="14" spans="1:2" x14ac:dyDescent="0.3">
      <c r="A14" s="3" t="s">
        <v>222</v>
      </c>
      <c r="B14" s="5"/>
    </row>
    <row r="15" spans="1:2" x14ac:dyDescent="0.3">
      <c r="A15" s="3" t="s">
        <v>219</v>
      </c>
      <c r="B15" s="5"/>
    </row>
    <row r="16" spans="1:2" x14ac:dyDescent="0.3">
      <c r="A16" s="3" t="s">
        <v>216</v>
      </c>
      <c r="B16" s="5"/>
    </row>
    <row r="17" spans="1:2" x14ac:dyDescent="0.3">
      <c r="A17" s="3" t="s">
        <v>218</v>
      </c>
      <c r="B17" s="5"/>
    </row>
    <row r="18" spans="1:2" x14ac:dyDescent="0.3">
      <c r="A18" s="3" t="s">
        <v>213</v>
      </c>
      <c r="B18" s="5"/>
    </row>
    <row r="19" spans="1:2" x14ac:dyDescent="0.3">
      <c r="A19" s="3" t="s">
        <v>217</v>
      </c>
      <c r="B19" s="5"/>
    </row>
    <row r="20" spans="1:2" x14ac:dyDescent="0.3">
      <c r="A20" s="3" t="s">
        <v>211</v>
      </c>
      <c r="B20" s="5"/>
    </row>
    <row r="22" spans="1:2" x14ac:dyDescent="0.3">
      <c r="A22" s="3" t="s">
        <v>225</v>
      </c>
      <c r="B22" s="5"/>
    </row>
    <row r="24" spans="1:2" x14ac:dyDescent="0.3">
      <c r="A24" s="3" t="s">
        <v>226</v>
      </c>
      <c r="B24" s="5"/>
    </row>
    <row r="25" spans="1:2" x14ac:dyDescent="0.3">
      <c r="B25" t="s">
        <v>227</v>
      </c>
    </row>
    <row r="26" spans="1:2" x14ac:dyDescent="0.3">
      <c r="A26" s="3" t="s">
        <v>228</v>
      </c>
      <c r="B26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0"/>
  <sheetViews>
    <sheetView tabSelected="1" workbookViewId="0">
      <selection activeCell="A16" sqref="A16"/>
    </sheetView>
  </sheetViews>
  <sheetFormatPr defaultRowHeight="14.4" x14ac:dyDescent="0.3"/>
  <cols>
    <col min="1" max="1" width="67.6640625" customWidth="1"/>
    <col min="2" max="2" width="17.6640625" customWidth="1"/>
  </cols>
  <sheetData>
    <row r="1" spans="1:2" x14ac:dyDescent="0.3">
      <c r="A1" t="s">
        <v>201</v>
      </c>
    </row>
    <row r="2" spans="1:2" x14ac:dyDescent="0.3">
      <c r="A2" t="s">
        <v>202</v>
      </c>
    </row>
    <row r="3" spans="1:2" x14ac:dyDescent="0.3">
      <c r="A3" t="s">
        <v>206</v>
      </c>
    </row>
    <row r="4" spans="1:2" x14ac:dyDescent="0.3">
      <c r="A4" s="2">
        <v>45202</v>
      </c>
    </row>
    <row r="7" spans="1:2" x14ac:dyDescent="0.3">
      <c r="A7" t="s">
        <v>207</v>
      </c>
      <c r="B7" s="4">
        <f>ruimtestaat!L459</f>
        <v>0</v>
      </c>
    </row>
    <row r="8" spans="1:2" x14ac:dyDescent="0.3">
      <c r="A8" t="s">
        <v>231</v>
      </c>
      <c r="B8" s="3">
        <f>1470*invulblad!B24</f>
        <v>0</v>
      </c>
    </row>
    <row r="9" spans="1:2" x14ac:dyDescent="0.3">
      <c r="A9" t="s">
        <v>230</v>
      </c>
      <c r="B9" s="3">
        <f>8*5*2*invulblad!B22</f>
        <v>0</v>
      </c>
    </row>
    <row r="10" spans="1:2" x14ac:dyDescent="0.3">
      <c r="A10" t="s">
        <v>208</v>
      </c>
      <c r="B10" s="4">
        <f>SUM(B7:B9)</f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7" ma:contentTypeDescription="Een nieuw document maken." ma:contentTypeScope="" ma:versionID="e4c9d0afee94df63202bda8cb4a1d363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52afba02b8545158992b64b9d27f3455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2A5D52F-0688-4BA5-8F1F-52118F3B614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EBC391-DAD6-47EF-A8AA-C347CE848075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customXml/itemProps3.xml><?xml version="1.0" encoding="utf-8"?>
<ds:datastoreItem xmlns:ds="http://schemas.openxmlformats.org/officeDocument/2006/customXml" ds:itemID="{8DAD9B30-A235-46E2-8092-C425E1A6B9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ruimtestaat</vt:lpstr>
      <vt:lpstr>werkprogramma</vt:lpstr>
      <vt:lpstr>invulblad</vt:lpstr>
      <vt:lpstr>resultaat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Cheryl Oomen | InkoopMeesters</cp:lastModifiedBy>
  <dcterms:created xsi:type="dcterms:W3CDTF">2015-06-19T08:08:43Z</dcterms:created>
  <dcterms:modified xsi:type="dcterms:W3CDTF">2023-10-03T09:11:42Z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29660400</vt:r8>
  </property>
  <property fmtid="{D5CDD505-2E9C-101B-9397-08002B2CF9AE}" pid="4" name="MediaServiceImageTags">
    <vt:lpwstr/>
  </property>
</Properties>
</file>