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0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 Work\Data HeadEngineering\Jutfaseweg noord\"/>
    </mc:Choice>
  </mc:AlternateContent>
  <xr:revisionPtr revIDLastSave="0" documentId="8_{BCACF2DB-65DE-4AD3-97E3-0651D7282ECF}" xr6:coauthVersionLast="47" xr6:coauthVersionMax="47" xr10:uidLastSave="{00000000-0000-0000-0000-000000000000}"/>
  <bookViews>
    <workbookView xWindow="28680" yWindow="-120" windowWidth="29040" windowHeight="15840" firstSheet="7" activeTab="12" xr2:uid="{00000000-000D-0000-FFFF-FFFF00000000}"/>
  </bookViews>
  <sheets>
    <sheet name="streng 70284-70286" sheetId="4" r:id="rId1"/>
    <sheet name="streng 70286-70289" sheetId="5" r:id="rId2"/>
    <sheet name="streng 70289-70290-70291" sheetId="6" r:id="rId3"/>
    <sheet name="streng 70291-70293-70294" sheetId="7" r:id="rId4"/>
    <sheet name="streng 70294-70234-70250" sheetId="8" r:id="rId5"/>
    <sheet name="streng 70248-70250" sheetId="9" r:id="rId6"/>
    <sheet name="streng 70248-70251" sheetId="10" r:id="rId7"/>
    <sheet name="streng 70610-70611" sheetId="11" r:id="rId8"/>
    <sheet name="streng 70933-70934" sheetId="12" r:id="rId9"/>
    <sheet name="streng 70934-70935" sheetId="13" r:id="rId10"/>
    <sheet name="streng 70935-70936-70497" sheetId="14" r:id="rId11"/>
    <sheet name="streng 70497-70496-70494" sheetId="15" r:id="rId12"/>
    <sheet name="streng 70494-70462" sheetId="16" r:id="rId13"/>
  </sheets>
  <definedNames>
    <definedName name="_xlnm.Print_Area" localSheetId="5">'streng 70248-70250'!$A$1:$L$27</definedName>
    <definedName name="_xlnm.Print_Area" localSheetId="6">'streng 70248-70251'!$A$1:$L$27</definedName>
    <definedName name="_xlnm.Print_Area" localSheetId="0">'streng 70284-70286'!$A$1:$L$27</definedName>
    <definedName name="_xlnm.Print_Area" localSheetId="1">'streng 70286-70289'!$A$1:$L$27</definedName>
    <definedName name="_xlnm.Print_Area" localSheetId="2">'streng 70289-70290-70291'!$A$1:$L$27</definedName>
    <definedName name="_xlnm.Print_Area" localSheetId="3">'streng 70291-70293-70294'!$A$1:$L$27</definedName>
    <definedName name="_xlnm.Print_Area" localSheetId="4">'streng 70294-70234-70250'!$A$1:$L$27</definedName>
    <definedName name="_xlnm.Print_Area" localSheetId="12">'streng 70494-70462'!$A$1:$L$27</definedName>
    <definedName name="_xlnm.Print_Area" localSheetId="11">'streng 70497-70496-70494'!$A$1:$L$27</definedName>
    <definedName name="_xlnm.Print_Area" localSheetId="7">'streng 70610-70611'!$A$1:$L$27</definedName>
    <definedName name="_xlnm.Print_Area" localSheetId="8">'streng 70933-70934'!$A$1:$L$27</definedName>
    <definedName name="_xlnm.Print_Area" localSheetId="9">'streng 70934-70935'!$A$1:$L$27</definedName>
    <definedName name="_xlnm.Print_Area" localSheetId="10">'streng 70935-70936-70497'!$A$1:$L$27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6" l="1"/>
  <c r="G24" i="16"/>
  <c r="J25" i="16" s="1"/>
  <c r="G26" i="15"/>
  <c r="G24" i="15"/>
  <c r="J25" i="15" s="1"/>
  <c r="G26" i="14"/>
  <c r="G24" i="14"/>
  <c r="J25" i="14" s="1"/>
  <c r="G26" i="13"/>
  <c r="G24" i="13"/>
  <c r="J25" i="13" s="1"/>
  <c r="G26" i="12"/>
  <c r="J25" i="12"/>
  <c r="G24" i="12"/>
  <c r="G26" i="11"/>
  <c r="G24" i="11"/>
  <c r="J25" i="11" s="1"/>
  <c r="G26" i="10"/>
  <c r="G24" i="10"/>
  <c r="G26" i="9"/>
  <c r="G24" i="9"/>
  <c r="J25" i="9" s="1"/>
  <c r="G26" i="8"/>
  <c r="G24" i="8"/>
  <c r="J25" i="8" s="1"/>
  <c r="G26" i="7"/>
  <c r="G24" i="7"/>
  <c r="J25" i="7" s="1"/>
  <c r="G26" i="6"/>
  <c r="G24" i="6"/>
  <c r="J25" i="6" s="1"/>
  <c r="G26" i="5"/>
  <c r="G24" i="5"/>
  <c r="J25" i="5" s="1"/>
  <c r="J25" i="10" l="1"/>
  <c r="G26" i="4"/>
  <c r="G24" i="4"/>
  <c r="J25" i="4" l="1"/>
</calcChain>
</file>

<file path=xl/sharedStrings.xml><?xml version="1.0" encoding="utf-8"?>
<sst xmlns="http://schemas.openxmlformats.org/spreadsheetml/2006/main" count="468" uniqueCount="38">
  <si>
    <t>mm</t>
  </si>
  <si>
    <t>Ƭbt∞</t>
  </si>
  <si>
    <t>E∞</t>
  </si>
  <si>
    <t>De wandstijfheid:</t>
  </si>
  <si>
    <t>De momentcapaciteit:</t>
  </si>
  <si>
    <t>t ≥ ( (EI∞ vereist * 12) / E∞)^-3</t>
  </si>
  <si>
    <t>t ≥ ((Mcap vereist * 6)/Ƭbt∞)^-2</t>
  </si>
  <si>
    <t>tE =</t>
  </si>
  <si>
    <t>Benodigde wanddikte:</t>
  </si>
  <si>
    <r>
      <t>N/ mm</t>
    </r>
    <r>
      <rPr>
        <vertAlign val="superscript"/>
        <sz val="10"/>
        <color indexed="8"/>
        <rFont val="Cambria"/>
        <family val="1"/>
      </rPr>
      <t>2</t>
    </r>
  </si>
  <si>
    <t>tƬ =</t>
  </si>
  <si>
    <t>EI∞  ≥ EI∞ vereist</t>
  </si>
  <si>
    <t>Mcap∞  ≥ Mcap∞ vereist</t>
  </si>
  <si>
    <t>Project:</t>
  </si>
  <si>
    <t>Projectnummer:</t>
  </si>
  <si>
    <r>
      <t>N x mm</t>
    </r>
    <r>
      <rPr>
        <vertAlign val="superscript"/>
        <sz val="10"/>
        <color indexed="8"/>
        <rFont val="Arial"/>
        <family val="2"/>
      </rPr>
      <t>2</t>
    </r>
  </si>
  <si>
    <t>N x mm.</t>
  </si>
  <si>
    <t>Materiaaleigenschappen van de door aannemer te leveren kous invullen:</t>
  </si>
  <si>
    <t>Aannemer</t>
  </si>
  <si>
    <t>Datum</t>
  </si>
  <si>
    <t>Toelichting:</t>
  </si>
  <si>
    <t>Dit is de dikte exclusief preliner en exclusief slijtlaag</t>
  </si>
  <si>
    <t>Gemeente Utrecht</t>
  </si>
  <si>
    <t>Postbus 8375</t>
  </si>
  <si>
    <t>3503 RJ Utrecht</t>
  </si>
  <si>
    <t>Vereiste eigenschappen volgens bestek invullen:</t>
  </si>
  <si>
    <t>Bestek:</t>
  </si>
  <si>
    <t>Stadsingenieurs</t>
  </si>
  <si>
    <t>Stadsplateau 1, 3521 AZ  Utrecht</t>
  </si>
  <si>
    <t xml:space="preserve">Stadsbedrijven    </t>
  </si>
  <si>
    <t>© H.J.V. van Hienen 2014 - 2019</t>
  </si>
  <si>
    <t>Relinen Jutfaseweg</t>
  </si>
  <si>
    <t>141.1260</t>
  </si>
  <si>
    <t>2022-SB-042</t>
  </si>
  <si>
    <t>Eivormige buizen afm. 600/900mm</t>
  </si>
  <si>
    <t>Eivormige buizen afm. 800/1200mm</t>
  </si>
  <si>
    <t>Eivormige buizen afm. 900/1350mm</t>
  </si>
  <si>
    <t>Eivormige buizen afm. 500/750mm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</si>
</sst>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3" x14ac:knownFonts="1"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10"/>
      <color indexed="8"/>
      <name val="Cambria"/>
      <family val="1"/>
    </font>
    <font>
      <vertAlign val="superscript"/>
      <sz val="10"/>
      <color indexed="8"/>
      <name val="Cambria"/>
      <family val="1"/>
    </font>
    <font>
      <b/>
      <sz val="10"/>
      <color indexed="8"/>
      <name val="Cambria"/>
      <family val="1"/>
    </font>
    <font>
      <b/>
      <sz val="11"/>
      <color indexed="8"/>
      <name val="Calibri"/>
      <family val="2"/>
    </font>
    <font>
      <b/>
      <sz val="8"/>
      <color indexed="8"/>
      <name val="Arial"/>
      <family val="2"/>
    </font>
    <font>
      <b/>
      <sz val="12"/>
      <color indexed="10"/>
      <name val="Arial"/>
      <family val="2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FFFEF"/>
        <bgColor indexed="64"/>
      </patternFill>
    </fill>
    <fill>
      <patternFill patternType="solid">
        <fgColor rgb="FFFFFFF3"/>
        <bgColor indexed="64"/>
      </patternFill>
    </fill>
    <fill>
      <patternFill patternType="solid">
        <fgColor rgb="FFFFFFFB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6" fillId="0" borderId="0" xfId="0" applyFont="1"/>
    <xf numFmtId="2" fontId="6" fillId="0" borderId="0" xfId="0" applyNumberFormat="1" applyFont="1"/>
    <xf numFmtId="2" fontId="5" fillId="0" borderId="0" xfId="0" applyNumberFormat="1" applyFont="1"/>
    <xf numFmtId="0" fontId="3" fillId="0" borderId="1" xfId="0" applyFont="1" applyBorder="1"/>
    <xf numFmtId="0" fontId="2" fillId="0" borderId="3" xfId="0" applyFont="1" applyBorder="1"/>
    <xf numFmtId="0" fontId="3" fillId="0" borderId="3" xfId="0" applyFont="1" applyBorder="1"/>
    <xf numFmtId="0" fontId="10" fillId="0" borderId="0" xfId="0" applyFont="1"/>
    <xf numFmtId="0" fontId="0" fillId="3" borderId="4" xfId="0" applyFill="1" applyBorder="1"/>
    <xf numFmtId="0" fontId="5" fillId="2" borderId="5" xfId="0" applyFont="1" applyFill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3" borderId="7" xfId="0" applyFill="1" applyBorder="1"/>
    <xf numFmtId="0" fontId="10" fillId="2" borderId="0" xfId="0" applyFont="1" applyFill="1" applyAlignment="1">
      <alignment vertical="center"/>
    </xf>
    <xf numFmtId="0" fontId="0" fillId="0" borderId="3" xfId="0" applyBorder="1"/>
    <xf numFmtId="0" fontId="11" fillId="2" borderId="3" xfId="0" applyFont="1" applyFill="1" applyBorder="1" applyAlignment="1">
      <alignment horizontal="right"/>
    </xf>
    <xf numFmtId="0" fontId="0" fillId="4" borderId="0" xfId="0" applyFill="1"/>
    <xf numFmtId="0" fontId="0" fillId="4" borderId="3" xfId="0" applyFill="1" applyBorder="1"/>
    <xf numFmtId="0" fontId="0" fillId="0" borderId="7" xfId="0" applyBorder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0" fillId="5" borderId="8" xfId="0" applyFill="1" applyBorder="1"/>
    <xf numFmtId="0" fontId="6" fillId="5" borderId="2" xfId="0" applyFont="1" applyFill="1" applyBorder="1"/>
    <xf numFmtId="0" fontId="3" fillId="5" borderId="2" xfId="0" applyFont="1" applyFill="1" applyBorder="1"/>
    <xf numFmtId="0" fontId="12" fillId="5" borderId="9" xfId="0" applyFont="1" applyFill="1" applyBorder="1" applyAlignment="1" applyProtection="1">
      <alignment horizontal="right"/>
      <protection hidden="1"/>
    </xf>
    <xf numFmtId="1" fontId="8" fillId="7" borderId="1" xfId="0" applyNumberFormat="1" applyFont="1" applyFill="1" applyBorder="1" applyProtection="1">
      <protection locked="0"/>
    </xf>
    <xf numFmtId="49" fontId="10" fillId="7" borderId="0" xfId="0" applyNumberFormat="1" applyFont="1" applyFill="1" applyProtection="1">
      <protection locked="0"/>
    </xf>
    <xf numFmtId="49" fontId="10" fillId="8" borderId="0" xfId="0" applyNumberFormat="1" applyFont="1" applyFill="1" applyProtection="1">
      <protection locked="0"/>
    </xf>
    <xf numFmtId="3" fontId="4" fillId="10" borderId="1" xfId="0" applyNumberFormat="1" applyFont="1" applyFill="1" applyBorder="1" applyProtection="1">
      <protection locked="0"/>
    </xf>
    <xf numFmtId="0" fontId="1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10" fillId="6" borderId="0" xfId="0" applyFont="1" applyFill="1" applyAlignment="1" applyProtection="1">
      <alignment horizontal="left"/>
      <protection locked="0"/>
    </xf>
    <xf numFmtId="0" fontId="10" fillId="0" borderId="0" xfId="0" applyFont="1" applyAlignment="1">
      <alignment horizontal="center"/>
    </xf>
    <xf numFmtId="0" fontId="9" fillId="0" borderId="7" xfId="0" applyFont="1" applyBorder="1"/>
    <xf numFmtId="0" fontId="0" fillId="0" borderId="0" xfId="0"/>
    <xf numFmtId="0" fontId="10" fillId="0" borderId="7" xfId="0" applyFont="1" applyBorder="1"/>
    <xf numFmtId="0" fontId="2" fillId="6" borderId="10" xfId="0" applyFont="1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6" borderId="12" xfId="0" applyFill="1" applyBorder="1" applyProtection="1">
      <protection locked="0"/>
    </xf>
    <xf numFmtId="0" fontId="6" fillId="0" borderId="7" xfId="0" applyFont="1" applyBorder="1"/>
    <xf numFmtId="0" fontId="10" fillId="9" borderId="7" xfId="0" applyFont="1" applyFill="1" applyBorder="1"/>
    <xf numFmtId="0" fontId="0" fillId="9" borderId="0" xfId="0" applyFill="1"/>
    <xf numFmtId="0" fontId="0" fillId="9" borderId="3" xfId="0" applyFill="1" applyBorder="1"/>
    <xf numFmtId="0" fontId="4" fillId="0" borderId="7" xfId="0" applyFont="1" applyBorder="1"/>
    <xf numFmtId="0" fontId="0" fillId="0" borderId="3" xfId="0" applyBorder="1"/>
    <xf numFmtId="0" fontId="4" fillId="0" borderId="4" xfId="0" applyFont="1" applyBorder="1"/>
    <xf numFmtId="0" fontId="0" fillId="0" borderId="5" xfId="0" applyBorder="1"/>
    <xf numFmtId="0" fontId="0" fillId="0" borderId="6" xfId="0" applyBorder="1"/>
    <xf numFmtId="0" fontId="8" fillId="0" borderId="7" xfId="0" applyFont="1" applyBorder="1"/>
    <xf numFmtId="0" fontId="3" fillId="0" borderId="7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3" fillId="0" borderId="7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3" fillId="0" borderId="7" xfId="0" applyFont="1" applyBorder="1"/>
    <xf numFmtId="164" fontId="0" fillId="8" borderId="10" xfId="0" applyNumberFormat="1" applyFill="1" applyBorder="1" applyProtection="1">
      <protection locked="0"/>
    </xf>
    <xf numFmtId="164" fontId="0" fillId="8" borderId="12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F3"/>
      <color rgb="FFFFFFE7"/>
      <color rgb="FFFFFFCC"/>
      <color rgb="FFFFFFFF"/>
      <color rgb="FFFFFFEF"/>
      <color rgb="FFFFFF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561975</xdr:colOff>
      <xdr:row>0</xdr:row>
      <xdr:rowOff>161925</xdr:rowOff>
    </xdr:from>
    <xdr:to>
      <xdr:col>11</xdr:col>
      <xdr:colOff>85725</xdr:colOff>
      <xdr:row>3</xdr:row>
      <xdr:rowOff>180975</xdr:rowOff>
    </xdr:to>
    <xdr:pic>
      <xdr:nvPicPr>
        <xdr:cNvPr id="1036" name="Picture 4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161925"/>
          <a:ext cx="952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561975</xdr:colOff>
      <xdr:row>0</xdr:row>
      <xdr:rowOff>161925</xdr:rowOff>
    </xdr:from>
    <xdr:to>
      <xdr:col>11</xdr:col>
      <xdr:colOff>85725</xdr:colOff>
      <xdr:row>3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94EA5C5-159D-4C4A-9060-8952B5E0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161925"/>
          <a:ext cx="952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561975</xdr:colOff>
      <xdr:row>0</xdr:row>
      <xdr:rowOff>161925</xdr:rowOff>
    </xdr:from>
    <xdr:to>
      <xdr:col>11</xdr:col>
      <xdr:colOff>85725</xdr:colOff>
      <xdr:row>3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4F153D6-B28B-4435-8C7F-280D904F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161925"/>
          <a:ext cx="952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561975</xdr:colOff>
      <xdr:row>0</xdr:row>
      <xdr:rowOff>161925</xdr:rowOff>
    </xdr:from>
    <xdr:to>
      <xdr:col>11</xdr:col>
      <xdr:colOff>85725</xdr:colOff>
      <xdr:row>3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B66A933-E992-41BC-8788-D072A81A4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161925"/>
          <a:ext cx="952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561975</xdr:colOff>
      <xdr:row>0</xdr:row>
      <xdr:rowOff>161925</xdr:rowOff>
    </xdr:from>
    <xdr:to>
      <xdr:col>11</xdr:col>
      <xdr:colOff>85725</xdr:colOff>
      <xdr:row>3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6FE911C-825B-4D7B-99D1-28B14B7FD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161925"/>
          <a:ext cx="952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561975</xdr:colOff>
      <xdr:row>0</xdr:row>
      <xdr:rowOff>161925</xdr:rowOff>
    </xdr:from>
    <xdr:to>
      <xdr:col>11</xdr:col>
      <xdr:colOff>85725</xdr:colOff>
      <xdr:row>3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9E2EE48-2F4C-4547-83D4-466B1F14E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161925"/>
          <a:ext cx="952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561975</xdr:colOff>
      <xdr:row>0</xdr:row>
      <xdr:rowOff>161925</xdr:rowOff>
    </xdr:from>
    <xdr:to>
      <xdr:col>11</xdr:col>
      <xdr:colOff>85725</xdr:colOff>
      <xdr:row>3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F950E63-559E-445C-ACA5-30FD73ECD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161925"/>
          <a:ext cx="952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561975</xdr:colOff>
      <xdr:row>0</xdr:row>
      <xdr:rowOff>161925</xdr:rowOff>
    </xdr:from>
    <xdr:to>
      <xdr:col>11</xdr:col>
      <xdr:colOff>85725</xdr:colOff>
      <xdr:row>3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42B73BD-45FF-4548-A930-AEEB7BABC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161925"/>
          <a:ext cx="952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561975</xdr:colOff>
      <xdr:row>0</xdr:row>
      <xdr:rowOff>161925</xdr:rowOff>
    </xdr:from>
    <xdr:to>
      <xdr:col>11</xdr:col>
      <xdr:colOff>85725</xdr:colOff>
      <xdr:row>3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EC91592-F098-484F-972B-4B4D7751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161925"/>
          <a:ext cx="952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561975</xdr:colOff>
      <xdr:row>0</xdr:row>
      <xdr:rowOff>161925</xdr:rowOff>
    </xdr:from>
    <xdr:to>
      <xdr:col>11</xdr:col>
      <xdr:colOff>85725</xdr:colOff>
      <xdr:row>3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4B2F5B2-09CA-4E5B-9C7F-4286500D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161925"/>
          <a:ext cx="952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561975</xdr:colOff>
      <xdr:row>0</xdr:row>
      <xdr:rowOff>161925</xdr:rowOff>
    </xdr:from>
    <xdr:to>
      <xdr:col>11</xdr:col>
      <xdr:colOff>85725</xdr:colOff>
      <xdr:row>3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8F6AB59-69BC-4243-9B32-8E6C73ED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161925"/>
          <a:ext cx="952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561975</xdr:colOff>
      <xdr:row>0</xdr:row>
      <xdr:rowOff>161925</xdr:rowOff>
    </xdr:from>
    <xdr:to>
      <xdr:col>11</xdr:col>
      <xdr:colOff>85725</xdr:colOff>
      <xdr:row>3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DFECCDD-D180-4D5B-B2D3-E5AF3D472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161925"/>
          <a:ext cx="952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561975</xdr:colOff>
      <xdr:row>0</xdr:row>
      <xdr:rowOff>161925</xdr:rowOff>
    </xdr:from>
    <xdr:to>
      <xdr:col>11</xdr:col>
      <xdr:colOff>85725</xdr:colOff>
      <xdr:row>3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C5CB288-BF95-440E-B0B9-063B5A6D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161925"/>
          <a:ext cx="952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showGridLines="0" zoomScaleNormal="100" workbookViewId="0">
      <selection activeCell="C1" sqref="C1"/>
    </sheetView>
  </sheetViews>
  <sheetFormatPr defaultRowHeight="15" x14ac:dyDescent="0.25"/>
  <cols>
    <col min="2" max="2" width="20.7109375" customWidth="1"/>
    <col min="3" max="3" width="10.7109375" customWidth="1"/>
    <col min="4" max="6" width="8.7109375" customWidth="1"/>
    <col min="7" max="12" width="10.7109375" customWidth="1"/>
  </cols>
  <sheetData>
    <row r="1" spans="1:12" ht="15" customHeight="1" x14ac:dyDescent="0.25">
      <c r="A1" s="11"/>
      <c r="B1" s="12" t="s">
        <v>29</v>
      </c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15" customHeight="1" x14ac:dyDescent="0.25">
      <c r="A2" s="15"/>
      <c r="B2" s="16" t="s">
        <v>28</v>
      </c>
      <c r="L2" s="17"/>
    </row>
    <row r="3" spans="1:12" ht="15" customHeight="1" x14ac:dyDescent="0.25">
      <c r="A3" s="15"/>
      <c r="B3" s="16" t="s">
        <v>23</v>
      </c>
      <c r="L3" s="17"/>
    </row>
    <row r="4" spans="1:12" ht="15" customHeight="1" x14ac:dyDescent="0.25">
      <c r="A4" s="15"/>
      <c r="B4" s="16" t="s">
        <v>24</v>
      </c>
      <c r="L4" s="17"/>
    </row>
    <row r="5" spans="1:12" ht="15" customHeight="1" x14ac:dyDescent="0.25">
      <c r="A5" s="15"/>
      <c r="F5" s="32" t="s">
        <v>27</v>
      </c>
      <c r="G5" s="33"/>
      <c r="L5" s="18" t="s">
        <v>22</v>
      </c>
    </row>
    <row r="6" spans="1:12" ht="45" customHeight="1" x14ac:dyDescent="0.25">
      <c r="A6" s="15"/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1:12" x14ac:dyDescent="0.25">
      <c r="A7" s="37" t="s">
        <v>13</v>
      </c>
      <c r="B7" s="38"/>
      <c r="C7" s="35" t="s">
        <v>31</v>
      </c>
      <c r="D7" s="35"/>
      <c r="E7" s="35"/>
      <c r="F7" s="10" t="s">
        <v>14</v>
      </c>
      <c r="G7" s="1"/>
      <c r="H7" s="29" t="s">
        <v>32</v>
      </c>
      <c r="I7" s="1"/>
      <c r="J7" s="10" t="s">
        <v>26</v>
      </c>
      <c r="K7" s="30" t="s">
        <v>33</v>
      </c>
      <c r="L7" s="8"/>
    </row>
    <row r="8" spans="1:12" x14ac:dyDescent="0.25">
      <c r="A8" s="39" t="s">
        <v>18</v>
      </c>
      <c r="B8" s="38"/>
      <c r="C8" s="40"/>
      <c r="D8" s="41"/>
      <c r="E8" s="41"/>
      <c r="F8" s="41"/>
      <c r="G8" s="41"/>
      <c r="H8" s="41"/>
      <c r="I8" s="41"/>
      <c r="J8" s="41"/>
      <c r="K8" s="42"/>
      <c r="L8" s="8"/>
    </row>
    <row r="9" spans="1:12" x14ac:dyDescent="0.2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6"/>
    </row>
    <row r="10" spans="1:12" x14ac:dyDescent="0.25">
      <c r="A10" s="21" t="s">
        <v>19</v>
      </c>
      <c r="C10" s="59"/>
      <c r="D10" s="60"/>
      <c r="G10" s="36"/>
      <c r="H10" s="36"/>
      <c r="I10" s="1"/>
      <c r="J10" s="1"/>
      <c r="K10" s="1"/>
      <c r="L10" s="8"/>
    </row>
    <row r="11" spans="1:12" x14ac:dyDescent="0.25">
      <c r="A11" s="39" t="s">
        <v>20</v>
      </c>
      <c r="B11" s="38"/>
      <c r="C11" s="1"/>
      <c r="D11" s="1"/>
      <c r="E11" s="1"/>
      <c r="F11" s="1"/>
      <c r="G11" s="1"/>
      <c r="H11" s="1"/>
      <c r="I11" s="1"/>
      <c r="J11" s="1"/>
      <c r="K11" s="1"/>
      <c r="L11" s="8"/>
    </row>
    <row r="12" spans="1:12" ht="15" customHeight="1" x14ac:dyDescent="0.25">
      <c r="A12" s="53" t="s">
        <v>34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</row>
    <row r="13" spans="1:12" ht="15" customHeight="1" x14ac:dyDescent="0.25">
      <c r="A13" s="56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57"/>
    </row>
    <row r="14" spans="1:12" x14ac:dyDescent="0.25">
      <c r="A14" s="49" t="s">
        <v>25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1"/>
    </row>
    <row r="15" spans="1:12" x14ac:dyDescent="0.25">
      <c r="A15" s="21"/>
      <c r="B15" s="3"/>
      <c r="C15" s="3"/>
      <c r="D15" s="3"/>
      <c r="E15" s="3"/>
      <c r="F15" s="3"/>
      <c r="G15" s="3"/>
      <c r="H15" s="3"/>
      <c r="I15" s="3"/>
      <c r="J15" s="3"/>
      <c r="K15" s="3"/>
      <c r="L15" s="9"/>
    </row>
    <row r="16" spans="1:12" x14ac:dyDescent="0.25">
      <c r="A16" s="58" t="s">
        <v>11</v>
      </c>
      <c r="B16" s="48"/>
      <c r="C16" s="31">
        <v>363083</v>
      </c>
      <c r="D16" s="7" t="s">
        <v>15</v>
      </c>
      <c r="E16" s="3"/>
      <c r="F16" s="3"/>
      <c r="G16" s="3"/>
      <c r="H16" s="3"/>
      <c r="I16" s="3"/>
      <c r="J16" s="3"/>
      <c r="K16" s="3"/>
      <c r="L16" s="9"/>
    </row>
    <row r="17" spans="1:12" x14ac:dyDescent="0.25">
      <c r="A17" s="58" t="s">
        <v>12</v>
      </c>
      <c r="B17" s="48"/>
      <c r="C17" s="31">
        <v>639</v>
      </c>
      <c r="D17" s="7" t="s">
        <v>16</v>
      </c>
      <c r="E17" s="3"/>
      <c r="F17" s="3"/>
      <c r="G17" s="3"/>
      <c r="H17" s="3"/>
      <c r="I17" s="3"/>
      <c r="J17" s="3"/>
      <c r="K17" s="3"/>
      <c r="L17" s="9"/>
    </row>
    <row r="18" spans="1:12" x14ac:dyDescent="0.25">
      <c r="A18" s="21"/>
      <c r="B18" s="3"/>
      <c r="C18" s="3"/>
      <c r="D18" s="3"/>
      <c r="E18" s="3"/>
      <c r="F18" s="3"/>
      <c r="G18" s="3"/>
      <c r="H18" s="3"/>
      <c r="I18" s="3"/>
      <c r="J18" s="3"/>
      <c r="K18" s="3"/>
      <c r="L18" s="9"/>
    </row>
    <row r="19" spans="1:12" x14ac:dyDescent="0.25">
      <c r="A19" s="47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48"/>
    </row>
    <row r="20" spans="1:12" x14ac:dyDescent="0.25">
      <c r="A20" s="21"/>
      <c r="B20" s="3"/>
      <c r="C20" s="3"/>
      <c r="D20" s="3"/>
      <c r="E20" s="3"/>
      <c r="F20" s="3"/>
      <c r="G20" s="3"/>
      <c r="H20" s="3"/>
      <c r="I20" s="3"/>
      <c r="J20" s="3"/>
      <c r="K20" s="3"/>
      <c r="L20" s="9"/>
    </row>
    <row r="21" spans="1:12" ht="15.75" x14ac:dyDescent="0.25">
      <c r="A21" s="52" t="s">
        <v>2</v>
      </c>
      <c r="B21" s="48"/>
      <c r="C21" s="28"/>
      <c r="D21" s="22" t="s">
        <v>9</v>
      </c>
      <c r="E21" s="4"/>
      <c r="F21" s="4"/>
      <c r="G21" s="4"/>
      <c r="H21" s="3"/>
      <c r="I21" s="3"/>
      <c r="J21" s="3"/>
      <c r="K21" s="3"/>
      <c r="L21" s="9"/>
    </row>
    <row r="22" spans="1:12" ht="15.75" x14ac:dyDescent="0.25">
      <c r="A22" s="52" t="s">
        <v>1</v>
      </c>
      <c r="B22" s="48"/>
      <c r="C22" s="28"/>
      <c r="D22" s="22" t="s">
        <v>9</v>
      </c>
      <c r="E22" s="4"/>
      <c r="F22" s="4"/>
      <c r="G22" s="4"/>
      <c r="H22" s="3"/>
      <c r="I22" s="3"/>
      <c r="J22" s="3"/>
      <c r="K22" s="3"/>
      <c r="L22" s="9"/>
    </row>
    <row r="23" spans="1:12" x14ac:dyDescent="0.25">
      <c r="A23" s="21"/>
      <c r="B23" s="4"/>
      <c r="C23" s="4"/>
      <c r="D23" s="4"/>
      <c r="E23" s="4"/>
      <c r="F23" s="4"/>
      <c r="G23" s="4"/>
      <c r="H23" s="3"/>
      <c r="I23" s="3"/>
      <c r="J23" s="3"/>
      <c r="K23" s="3"/>
      <c r="L23" s="9"/>
    </row>
    <row r="24" spans="1:12" x14ac:dyDescent="0.25">
      <c r="A24" s="43" t="s">
        <v>3</v>
      </c>
      <c r="B24" s="38"/>
      <c r="C24" s="4" t="s">
        <v>5</v>
      </c>
      <c r="E24" s="4"/>
      <c r="F24" s="23" t="s">
        <v>7</v>
      </c>
      <c r="G24" s="5" t="e">
        <f>POWER((C16*12/C21),1/3)</f>
        <v>#DIV/0!</v>
      </c>
      <c r="H24" s="3"/>
      <c r="I24" s="3"/>
      <c r="J24" s="3"/>
      <c r="K24" s="3"/>
      <c r="L24" s="9"/>
    </row>
    <row r="25" spans="1:12" x14ac:dyDescent="0.25">
      <c r="A25" s="21"/>
      <c r="B25" s="4"/>
      <c r="C25" s="4"/>
      <c r="D25" s="4"/>
      <c r="E25" s="4"/>
      <c r="F25" s="4"/>
      <c r="G25" s="4"/>
      <c r="H25" s="34" t="s">
        <v>8</v>
      </c>
      <c r="I25" s="34"/>
      <c r="J25" s="6" t="e">
        <f>MAX(G24:G26)</f>
        <v>#DIV/0!</v>
      </c>
      <c r="K25" s="2" t="s">
        <v>0</v>
      </c>
      <c r="L25" s="9"/>
    </row>
    <row r="26" spans="1:12" x14ac:dyDescent="0.25">
      <c r="A26" s="43" t="s">
        <v>4</v>
      </c>
      <c r="B26" s="38"/>
      <c r="C26" s="4" t="s">
        <v>6</v>
      </c>
      <c r="E26" s="4"/>
      <c r="F26" s="23" t="s">
        <v>10</v>
      </c>
      <c r="G26" s="5" t="e">
        <f>SQRT((C17*6)/C22)</f>
        <v>#DIV/0!</v>
      </c>
      <c r="H26" s="3" t="s">
        <v>21</v>
      </c>
      <c r="I26" s="3"/>
      <c r="J26" s="3"/>
      <c r="K26" s="3"/>
      <c r="L26" s="9"/>
    </row>
    <row r="27" spans="1:12" x14ac:dyDescent="0.25">
      <c r="A27" s="24"/>
      <c r="B27" s="25"/>
      <c r="C27" s="25"/>
      <c r="D27" s="25"/>
      <c r="E27" s="25"/>
      <c r="F27" s="25"/>
      <c r="G27" s="25"/>
      <c r="H27" s="26"/>
      <c r="I27" s="26"/>
      <c r="J27" s="26"/>
      <c r="K27" s="26"/>
      <c r="L27" s="27" t="s">
        <v>30</v>
      </c>
    </row>
  </sheetData>
  <sheetProtection password="CA69" sheet="1" objects="1" scenarios="1" formatCells="0" formatColumns="0" formatRows="0" insertColumns="0" insertRows="0" insertHyperlinks="0" deleteColumns="0" deleteRows="0" sort="0" autoFilter="0" pivotTables="0"/>
  <mergeCells count="20">
    <mergeCell ref="A26:B26"/>
    <mergeCell ref="A9:L9"/>
    <mergeCell ref="A19:L19"/>
    <mergeCell ref="A14:L14"/>
    <mergeCell ref="A21:B21"/>
    <mergeCell ref="A22:B22"/>
    <mergeCell ref="A24:B24"/>
    <mergeCell ref="A11:B11"/>
    <mergeCell ref="A12:L12"/>
    <mergeCell ref="A13:L13"/>
    <mergeCell ref="A16:B16"/>
    <mergeCell ref="A17:B17"/>
    <mergeCell ref="C10:D10"/>
    <mergeCell ref="F5:G5"/>
    <mergeCell ref="H25:I25"/>
    <mergeCell ref="C7:E7"/>
    <mergeCell ref="G10:H10"/>
    <mergeCell ref="A7:B7"/>
    <mergeCell ref="A8:B8"/>
    <mergeCell ref="C8:K8"/>
  </mergeCells>
  <phoneticPr fontId="0" type="noConversion"/>
  <pageMargins left="0.98425196850393704" right="0.70866141732283472" top="1.3385826771653544" bottom="0.35433070866141736" header="0.31496062992125984" footer="0.31496062992125984"/>
  <pageSetup paperSize="9" orientation="landscape" r:id="rId1"/>
  <headerFooter>
    <oddHeader>&amp;L    Bestek 14.SW.000&amp;R&amp;F</oddHeader>
  </headerFooter>
  <ignoredErrors>
    <ignoredError sqref="J25" emptyCellReferenc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6D458-1BAB-407B-B8FF-CB59A33247D7}">
  <sheetPr>
    <pageSetUpPr fitToPage="1"/>
  </sheetPr>
  <dimension ref="A1:L27"/>
  <sheetViews>
    <sheetView showGridLines="0" zoomScaleNormal="100" workbookViewId="0">
      <selection activeCell="C16" sqref="C16"/>
    </sheetView>
  </sheetViews>
  <sheetFormatPr defaultRowHeight="15" x14ac:dyDescent="0.25"/>
  <cols>
    <col min="2" max="2" width="20.7109375" customWidth="1"/>
    <col min="3" max="3" width="10.7109375" customWidth="1"/>
    <col min="4" max="6" width="8.7109375" customWidth="1"/>
    <col min="7" max="12" width="10.7109375" customWidth="1"/>
  </cols>
  <sheetData>
    <row r="1" spans="1:12" ht="15" customHeight="1" x14ac:dyDescent="0.25">
      <c r="A1" s="11"/>
      <c r="B1" s="12" t="s">
        <v>29</v>
      </c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15" customHeight="1" x14ac:dyDescent="0.25">
      <c r="A2" s="15"/>
      <c r="B2" s="16" t="s">
        <v>28</v>
      </c>
      <c r="L2" s="17"/>
    </row>
    <row r="3" spans="1:12" ht="15" customHeight="1" x14ac:dyDescent="0.25">
      <c r="A3" s="15"/>
      <c r="B3" s="16" t="s">
        <v>23</v>
      </c>
      <c r="L3" s="17"/>
    </row>
    <row r="4" spans="1:12" ht="15" customHeight="1" x14ac:dyDescent="0.25">
      <c r="A4" s="15"/>
      <c r="B4" s="16" t="s">
        <v>24</v>
      </c>
      <c r="L4" s="17"/>
    </row>
    <row r="5" spans="1:12" ht="15" customHeight="1" x14ac:dyDescent="0.25">
      <c r="A5" s="15"/>
      <c r="F5" s="32" t="s">
        <v>27</v>
      </c>
      <c r="G5" s="33"/>
      <c r="L5" s="18" t="s">
        <v>22</v>
      </c>
    </row>
    <row r="6" spans="1:12" ht="45" customHeight="1" x14ac:dyDescent="0.25">
      <c r="A6" s="15"/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1:12" x14ac:dyDescent="0.25">
      <c r="A7" s="37" t="s">
        <v>13</v>
      </c>
      <c r="B7" s="38"/>
      <c r="C7" s="35" t="s">
        <v>31</v>
      </c>
      <c r="D7" s="35"/>
      <c r="E7" s="35"/>
      <c r="F7" s="10" t="s">
        <v>14</v>
      </c>
      <c r="G7" s="1"/>
      <c r="H7" s="29" t="s">
        <v>32</v>
      </c>
      <c r="I7" s="1"/>
      <c r="J7" s="10" t="s">
        <v>26</v>
      </c>
      <c r="K7" s="30" t="s">
        <v>33</v>
      </c>
      <c r="L7" s="8"/>
    </row>
    <row r="8" spans="1:12" x14ac:dyDescent="0.25">
      <c r="A8" s="39" t="s">
        <v>18</v>
      </c>
      <c r="B8" s="38"/>
      <c r="C8" s="40"/>
      <c r="D8" s="41"/>
      <c r="E8" s="41"/>
      <c r="F8" s="41"/>
      <c r="G8" s="41"/>
      <c r="H8" s="41"/>
      <c r="I8" s="41"/>
      <c r="J8" s="41"/>
      <c r="K8" s="42"/>
      <c r="L8" s="8"/>
    </row>
    <row r="9" spans="1:12" x14ac:dyDescent="0.2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6"/>
    </row>
    <row r="10" spans="1:12" x14ac:dyDescent="0.25">
      <c r="A10" s="21" t="s">
        <v>19</v>
      </c>
      <c r="C10" s="59"/>
      <c r="D10" s="60"/>
      <c r="G10" s="36"/>
      <c r="H10" s="36"/>
      <c r="I10" s="1"/>
      <c r="J10" s="1"/>
      <c r="K10" s="1"/>
      <c r="L10" s="8"/>
    </row>
    <row r="11" spans="1:12" x14ac:dyDescent="0.25">
      <c r="A11" s="39" t="s">
        <v>20</v>
      </c>
      <c r="B11" s="38"/>
      <c r="C11" s="1"/>
      <c r="D11" s="1"/>
      <c r="E11" s="1"/>
      <c r="F11" s="1"/>
      <c r="G11" s="1"/>
      <c r="H11" s="1"/>
      <c r="I11" s="1"/>
      <c r="J11" s="1"/>
      <c r="K11" s="1"/>
      <c r="L11" s="8"/>
    </row>
    <row r="12" spans="1:12" ht="15" customHeight="1" x14ac:dyDescent="0.25">
      <c r="A12" s="53" t="s">
        <v>35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</row>
    <row r="13" spans="1:12" ht="15" customHeight="1" x14ac:dyDescent="0.25">
      <c r="A13" s="56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57"/>
    </row>
    <row r="14" spans="1:12" x14ac:dyDescent="0.25">
      <c r="A14" s="49" t="s">
        <v>25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1"/>
    </row>
    <row r="15" spans="1:12" x14ac:dyDescent="0.25">
      <c r="A15" s="21"/>
      <c r="B15" s="3"/>
      <c r="C15" s="3"/>
      <c r="D15" s="3"/>
      <c r="E15" s="3"/>
      <c r="F15" s="3"/>
      <c r="G15" s="3"/>
      <c r="H15" s="3"/>
      <c r="I15" s="3"/>
      <c r="J15" s="3"/>
      <c r="K15" s="3"/>
      <c r="L15" s="9"/>
    </row>
    <row r="16" spans="1:12" x14ac:dyDescent="0.25">
      <c r="A16" s="58" t="s">
        <v>11</v>
      </c>
      <c r="B16" s="48"/>
      <c r="C16" s="31">
        <v>865069</v>
      </c>
      <c r="D16" s="7" t="s">
        <v>15</v>
      </c>
      <c r="E16" s="3"/>
      <c r="F16" s="3"/>
      <c r="G16" s="3"/>
      <c r="H16" s="3"/>
      <c r="I16" s="3"/>
      <c r="J16" s="3"/>
      <c r="K16" s="3"/>
      <c r="L16" s="9"/>
    </row>
    <row r="17" spans="1:12" x14ac:dyDescent="0.25">
      <c r="A17" s="58" t="s">
        <v>12</v>
      </c>
      <c r="B17" s="48"/>
      <c r="C17" s="31">
        <v>1141</v>
      </c>
      <c r="D17" s="7" t="s">
        <v>16</v>
      </c>
      <c r="E17" s="3"/>
      <c r="F17" s="3"/>
      <c r="G17" s="3"/>
      <c r="H17" s="3"/>
      <c r="I17" s="3"/>
      <c r="J17" s="3"/>
      <c r="K17" s="3"/>
      <c r="L17" s="9"/>
    </row>
    <row r="18" spans="1:12" x14ac:dyDescent="0.25">
      <c r="A18" s="21"/>
      <c r="B18" s="3"/>
      <c r="C18" s="3"/>
      <c r="D18" s="3"/>
      <c r="E18" s="3"/>
      <c r="F18" s="3"/>
      <c r="G18" s="3"/>
      <c r="H18" s="3"/>
      <c r="I18" s="3"/>
      <c r="J18" s="3"/>
      <c r="K18" s="3"/>
      <c r="L18" s="9"/>
    </row>
    <row r="19" spans="1:12" x14ac:dyDescent="0.25">
      <c r="A19" s="47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48"/>
    </row>
    <row r="20" spans="1:12" x14ac:dyDescent="0.25">
      <c r="A20" s="21"/>
      <c r="B20" s="3"/>
      <c r="C20" s="3"/>
      <c r="D20" s="3"/>
      <c r="E20" s="3"/>
      <c r="F20" s="3"/>
      <c r="G20" s="3"/>
      <c r="H20" s="3"/>
      <c r="I20" s="3"/>
      <c r="J20" s="3"/>
      <c r="K20" s="3"/>
      <c r="L20" s="9"/>
    </row>
    <row r="21" spans="1:12" ht="15.75" x14ac:dyDescent="0.25">
      <c r="A21" s="52" t="s">
        <v>2</v>
      </c>
      <c r="B21" s="48"/>
      <c r="C21" s="28"/>
      <c r="D21" s="22" t="s">
        <v>9</v>
      </c>
      <c r="E21" s="4"/>
      <c r="F21" s="4"/>
      <c r="G21" s="4"/>
      <c r="H21" s="3"/>
      <c r="I21" s="3"/>
      <c r="J21" s="3"/>
      <c r="K21" s="3"/>
      <c r="L21" s="9"/>
    </row>
    <row r="22" spans="1:12" ht="15.75" x14ac:dyDescent="0.25">
      <c r="A22" s="52" t="s">
        <v>1</v>
      </c>
      <c r="B22" s="48"/>
      <c r="C22" s="28"/>
      <c r="D22" s="22" t="s">
        <v>9</v>
      </c>
      <c r="E22" s="4"/>
      <c r="F22" s="4"/>
      <c r="G22" s="4"/>
      <c r="H22" s="3"/>
      <c r="I22" s="3"/>
      <c r="J22" s="3"/>
      <c r="K22" s="3"/>
      <c r="L22" s="9"/>
    </row>
    <row r="23" spans="1:12" x14ac:dyDescent="0.25">
      <c r="A23" s="21"/>
      <c r="B23" s="4"/>
      <c r="C23" s="4"/>
      <c r="D23" s="4"/>
      <c r="E23" s="4"/>
      <c r="F23" s="4"/>
      <c r="G23" s="4"/>
      <c r="H23" s="3"/>
      <c r="I23" s="3"/>
      <c r="J23" s="3"/>
      <c r="K23" s="3"/>
      <c r="L23" s="9"/>
    </row>
    <row r="24" spans="1:12" x14ac:dyDescent="0.25">
      <c r="A24" s="43" t="s">
        <v>3</v>
      </c>
      <c r="B24" s="38"/>
      <c r="C24" s="4" t="s">
        <v>5</v>
      </c>
      <c r="E24" s="4"/>
      <c r="F24" s="23" t="s">
        <v>7</v>
      </c>
      <c r="G24" s="5" t="e">
        <f>POWER((C16*12/C21),1/3)</f>
        <v>#DIV/0!</v>
      </c>
      <c r="H24" s="3"/>
      <c r="I24" s="3"/>
      <c r="J24" s="3"/>
      <c r="K24" s="3"/>
      <c r="L24" s="9"/>
    </row>
    <row r="25" spans="1:12" x14ac:dyDescent="0.25">
      <c r="A25" s="21"/>
      <c r="B25" s="4"/>
      <c r="C25" s="4"/>
      <c r="D25" s="4"/>
      <c r="E25" s="4"/>
      <c r="F25" s="4"/>
      <c r="G25" s="4"/>
      <c r="H25" s="34" t="s">
        <v>8</v>
      </c>
      <c r="I25" s="34"/>
      <c r="J25" s="6" t="e">
        <f>MAX(G24:G26)</f>
        <v>#DIV/0!</v>
      </c>
      <c r="K25" s="2" t="s">
        <v>0</v>
      </c>
      <c r="L25" s="9"/>
    </row>
    <row r="26" spans="1:12" x14ac:dyDescent="0.25">
      <c r="A26" s="43" t="s">
        <v>4</v>
      </c>
      <c r="B26" s="38"/>
      <c r="C26" s="4" t="s">
        <v>6</v>
      </c>
      <c r="E26" s="4"/>
      <c r="F26" s="23" t="s">
        <v>10</v>
      </c>
      <c r="G26" s="5" t="e">
        <f>SQRT((C17*6)/C22)</f>
        <v>#DIV/0!</v>
      </c>
      <c r="H26" s="3" t="s">
        <v>21</v>
      </c>
      <c r="I26" s="3"/>
      <c r="J26" s="3"/>
      <c r="K26" s="3"/>
      <c r="L26" s="9"/>
    </row>
    <row r="27" spans="1:12" x14ac:dyDescent="0.25">
      <c r="A27" s="24"/>
      <c r="B27" s="25"/>
      <c r="C27" s="25"/>
      <c r="D27" s="25"/>
      <c r="E27" s="25"/>
      <c r="F27" s="25"/>
      <c r="G27" s="25"/>
      <c r="H27" s="26"/>
      <c r="I27" s="26"/>
      <c r="J27" s="26"/>
      <c r="K27" s="26"/>
      <c r="L27" s="27" t="s">
        <v>30</v>
      </c>
    </row>
  </sheetData>
  <sheetProtection password="CA69" sheet="1" objects="1" scenarios="1" formatCells="0" formatColumns="0" formatRows="0" insertColumns="0" insertRows="0" insertHyperlinks="0" deleteColumns="0" deleteRows="0" sort="0" autoFilter="0" pivotTables="0"/>
  <mergeCells count="20">
    <mergeCell ref="A14:L14"/>
    <mergeCell ref="F5:G5"/>
    <mergeCell ref="A7:B7"/>
    <mergeCell ref="C7:E7"/>
    <mergeCell ref="A8:B8"/>
    <mergeCell ref="C8:K8"/>
    <mergeCell ref="A9:L9"/>
    <mergeCell ref="C10:D10"/>
    <mergeCell ref="G10:H10"/>
    <mergeCell ref="A11:B11"/>
    <mergeCell ref="A12:L12"/>
    <mergeCell ref="A13:L13"/>
    <mergeCell ref="H25:I25"/>
    <mergeCell ref="A26:B26"/>
    <mergeCell ref="A16:B16"/>
    <mergeCell ref="A17:B17"/>
    <mergeCell ref="A19:L19"/>
    <mergeCell ref="A21:B21"/>
    <mergeCell ref="A22:B22"/>
    <mergeCell ref="A24:B24"/>
  </mergeCells>
  <pageMargins left="0.98425196850393704" right="0.70866141732283472" top="1.3385826771653544" bottom="0.35433070866141736" header="0.31496062992125984" footer="0.31496062992125984"/>
  <pageSetup paperSize="9" orientation="landscape" r:id="rId1"/>
  <headerFooter>
    <oddHeader>&amp;L    Bestek 14.SW.000&amp;R&amp;F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EAEC-0BFB-442A-B719-8B5EED6E21ED}">
  <sheetPr>
    <pageSetUpPr fitToPage="1"/>
  </sheetPr>
  <dimension ref="A1:L27"/>
  <sheetViews>
    <sheetView showGridLines="0" zoomScaleNormal="100" workbookViewId="0">
      <selection activeCell="M33" sqref="M33"/>
    </sheetView>
  </sheetViews>
  <sheetFormatPr defaultRowHeight="15" x14ac:dyDescent="0.25"/>
  <cols>
    <col min="2" max="2" width="20.7109375" customWidth="1"/>
    <col min="3" max="3" width="10.7109375" customWidth="1"/>
    <col min="4" max="6" width="8.7109375" customWidth="1"/>
    <col min="7" max="12" width="10.7109375" customWidth="1"/>
  </cols>
  <sheetData>
    <row r="1" spans="1:12" ht="15" customHeight="1" x14ac:dyDescent="0.25">
      <c r="A1" s="11"/>
      <c r="B1" s="12" t="s">
        <v>29</v>
      </c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15" customHeight="1" x14ac:dyDescent="0.25">
      <c r="A2" s="15"/>
      <c r="B2" s="16" t="s">
        <v>28</v>
      </c>
      <c r="L2" s="17"/>
    </row>
    <row r="3" spans="1:12" ht="15" customHeight="1" x14ac:dyDescent="0.25">
      <c r="A3" s="15"/>
      <c r="B3" s="16" t="s">
        <v>23</v>
      </c>
      <c r="L3" s="17"/>
    </row>
    <row r="4" spans="1:12" ht="15" customHeight="1" x14ac:dyDescent="0.25">
      <c r="A4" s="15"/>
      <c r="B4" s="16" t="s">
        <v>24</v>
      </c>
      <c r="L4" s="17"/>
    </row>
    <row r="5" spans="1:12" ht="15" customHeight="1" x14ac:dyDescent="0.25">
      <c r="A5" s="15"/>
      <c r="F5" s="32" t="s">
        <v>27</v>
      </c>
      <c r="G5" s="33"/>
      <c r="L5" s="18" t="s">
        <v>22</v>
      </c>
    </row>
    <row r="6" spans="1:12" ht="45" customHeight="1" x14ac:dyDescent="0.25">
      <c r="A6" s="15"/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1:12" x14ac:dyDescent="0.25">
      <c r="A7" s="37" t="s">
        <v>13</v>
      </c>
      <c r="B7" s="38"/>
      <c r="C7" s="35" t="s">
        <v>31</v>
      </c>
      <c r="D7" s="35"/>
      <c r="E7" s="35"/>
      <c r="F7" s="10" t="s">
        <v>14</v>
      </c>
      <c r="G7" s="1"/>
      <c r="H7" s="29" t="s">
        <v>32</v>
      </c>
      <c r="I7" s="1"/>
      <c r="J7" s="10" t="s">
        <v>26</v>
      </c>
      <c r="K7" s="30" t="s">
        <v>33</v>
      </c>
      <c r="L7" s="8"/>
    </row>
    <row r="8" spans="1:12" x14ac:dyDescent="0.25">
      <c r="A8" s="39" t="s">
        <v>18</v>
      </c>
      <c r="B8" s="38"/>
      <c r="C8" s="40"/>
      <c r="D8" s="41"/>
      <c r="E8" s="41"/>
      <c r="F8" s="41"/>
      <c r="G8" s="41"/>
      <c r="H8" s="41"/>
      <c r="I8" s="41"/>
      <c r="J8" s="41"/>
      <c r="K8" s="42"/>
      <c r="L8" s="8"/>
    </row>
    <row r="9" spans="1:12" x14ac:dyDescent="0.2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6"/>
    </row>
    <row r="10" spans="1:12" x14ac:dyDescent="0.25">
      <c r="A10" s="21" t="s">
        <v>19</v>
      </c>
      <c r="C10" s="59"/>
      <c r="D10" s="60"/>
      <c r="G10" s="36"/>
      <c r="H10" s="36"/>
      <c r="I10" s="1"/>
      <c r="J10" s="1"/>
      <c r="K10" s="1"/>
      <c r="L10" s="8"/>
    </row>
    <row r="11" spans="1:12" x14ac:dyDescent="0.25">
      <c r="A11" s="39" t="s">
        <v>20</v>
      </c>
      <c r="B11" s="38"/>
      <c r="C11" s="1"/>
      <c r="D11" s="1"/>
      <c r="E11" s="1"/>
      <c r="F11" s="1"/>
      <c r="G11" s="1"/>
      <c r="H11" s="1"/>
      <c r="I11" s="1"/>
      <c r="J11" s="1"/>
      <c r="K11" s="1"/>
      <c r="L11" s="8"/>
    </row>
    <row r="12" spans="1:12" ht="15" customHeight="1" x14ac:dyDescent="0.25">
      <c r="A12" s="53" t="s">
        <v>35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</row>
    <row r="13" spans="1:12" ht="15" customHeight="1" x14ac:dyDescent="0.25">
      <c r="A13" s="56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57"/>
    </row>
    <row r="14" spans="1:12" x14ac:dyDescent="0.25">
      <c r="A14" s="49" t="s">
        <v>25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1"/>
    </row>
    <row r="15" spans="1:12" x14ac:dyDescent="0.25">
      <c r="A15" s="21"/>
      <c r="B15" s="3"/>
      <c r="C15" s="3"/>
      <c r="D15" s="3"/>
      <c r="E15" s="3"/>
      <c r="F15" s="3"/>
      <c r="G15" s="3"/>
      <c r="H15" s="3"/>
      <c r="I15" s="3"/>
      <c r="J15" s="3"/>
      <c r="K15" s="3"/>
      <c r="L15" s="9"/>
    </row>
    <row r="16" spans="1:12" x14ac:dyDescent="0.25">
      <c r="A16" s="58" t="s">
        <v>11</v>
      </c>
      <c r="B16" s="48"/>
      <c r="C16" s="31">
        <v>762907</v>
      </c>
      <c r="D16" s="7" t="s">
        <v>15</v>
      </c>
      <c r="E16" s="3"/>
      <c r="F16" s="3"/>
      <c r="G16" s="3"/>
      <c r="H16" s="3"/>
      <c r="I16" s="3"/>
      <c r="J16" s="3"/>
      <c r="K16" s="3"/>
      <c r="L16" s="9"/>
    </row>
    <row r="17" spans="1:12" x14ac:dyDescent="0.25">
      <c r="A17" s="58" t="s">
        <v>12</v>
      </c>
      <c r="B17" s="48"/>
      <c r="C17" s="31">
        <v>1049</v>
      </c>
      <c r="D17" s="7" t="s">
        <v>16</v>
      </c>
      <c r="E17" s="3"/>
      <c r="F17" s="3"/>
      <c r="G17" s="3"/>
      <c r="H17" s="3"/>
      <c r="I17" s="3"/>
      <c r="J17" s="3"/>
      <c r="K17" s="3"/>
      <c r="L17" s="9"/>
    </row>
    <row r="18" spans="1:12" x14ac:dyDescent="0.25">
      <c r="A18" s="21"/>
      <c r="B18" s="3"/>
      <c r="C18" s="3"/>
      <c r="D18" s="3"/>
      <c r="E18" s="3"/>
      <c r="F18" s="3"/>
      <c r="G18" s="3"/>
      <c r="H18" s="3"/>
      <c r="I18" s="3"/>
      <c r="J18" s="3"/>
      <c r="K18" s="3"/>
      <c r="L18" s="9"/>
    </row>
    <row r="19" spans="1:12" x14ac:dyDescent="0.25">
      <c r="A19" s="47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48"/>
    </row>
    <row r="20" spans="1:12" x14ac:dyDescent="0.25">
      <c r="A20" s="21"/>
      <c r="B20" s="3"/>
      <c r="C20" s="3"/>
      <c r="D20" s="3"/>
      <c r="E20" s="3"/>
      <c r="F20" s="3"/>
      <c r="G20" s="3"/>
      <c r="H20" s="3"/>
      <c r="I20" s="3"/>
      <c r="J20" s="3"/>
      <c r="K20" s="3"/>
      <c r="L20" s="9"/>
    </row>
    <row r="21" spans="1:12" ht="15.75" x14ac:dyDescent="0.25">
      <c r="A21" s="52" t="s">
        <v>2</v>
      </c>
      <c r="B21" s="48"/>
      <c r="C21" s="28"/>
      <c r="D21" s="22" t="s">
        <v>9</v>
      </c>
      <c r="E21" s="4"/>
      <c r="F21" s="4"/>
      <c r="G21" s="4"/>
      <c r="H21" s="3"/>
      <c r="I21" s="3"/>
      <c r="J21" s="3"/>
      <c r="K21" s="3"/>
      <c r="L21" s="9"/>
    </row>
    <row r="22" spans="1:12" ht="15.75" x14ac:dyDescent="0.25">
      <c r="A22" s="52" t="s">
        <v>1</v>
      </c>
      <c r="B22" s="48"/>
      <c r="C22" s="28"/>
      <c r="D22" s="22" t="s">
        <v>9</v>
      </c>
      <c r="E22" s="4"/>
      <c r="F22" s="4"/>
      <c r="G22" s="4"/>
      <c r="H22" s="3"/>
      <c r="I22" s="3"/>
      <c r="J22" s="3"/>
      <c r="K22" s="3"/>
      <c r="L22" s="9"/>
    </row>
    <row r="23" spans="1:12" x14ac:dyDescent="0.25">
      <c r="A23" s="21"/>
      <c r="B23" s="4"/>
      <c r="C23" s="4"/>
      <c r="D23" s="4"/>
      <c r="E23" s="4"/>
      <c r="F23" s="4"/>
      <c r="G23" s="4"/>
      <c r="H23" s="3"/>
      <c r="I23" s="3"/>
      <c r="J23" s="3"/>
      <c r="K23" s="3"/>
      <c r="L23" s="9"/>
    </row>
    <row r="24" spans="1:12" x14ac:dyDescent="0.25">
      <c r="A24" s="43" t="s">
        <v>3</v>
      </c>
      <c r="B24" s="38"/>
      <c r="C24" s="4" t="s">
        <v>5</v>
      </c>
      <c r="E24" s="4"/>
      <c r="F24" s="23" t="s">
        <v>7</v>
      </c>
      <c r="G24" s="5" t="e">
        <f>POWER((C16*12/C21),1/3)</f>
        <v>#DIV/0!</v>
      </c>
      <c r="H24" s="3"/>
      <c r="I24" s="3"/>
      <c r="J24" s="3"/>
      <c r="K24" s="3"/>
      <c r="L24" s="9"/>
    </row>
    <row r="25" spans="1:12" x14ac:dyDescent="0.25">
      <c r="A25" s="21"/>
      <c r="B25" s="4"/>
      <c r="C25" s="4"/>
      <c r="D25" s="4"/>
      <c r="E25" s="4"/>
      <c r="F25" s="4"/>
      <c r="G25" s="4"/>
      <c r="H25" s="34" t="s">
        <v>8</v>
      </c>
      <c r="I25" s="34"/>
      <c r="J25" s="6" t="e">
        <f>MAX(G24:G26)</f>
        <v>#DIV/0!</v>
      </c>
      <c r="K25" s="2" t="s">
        <v>0</v>
      </c>
      <c r="L25" s="9"/>
    </row>
    <row r="26" spans="1:12" x14ac:dyDescent="0.25">
      <c r="A26" s="43" t="s">
        <v>4</v>
      </c>
      <c r="B26" s="38"/>
      <c r="C26" s="4" t="s">
        <v>6</v>
      </c>
      <c r="E26" s="4"/>
      <c r="F26" s="23" t="s">
        <v>10</v>
      </c>
      <c r="G26" s="5" t="e">
        <f>SQRT((C17*6)/C22)</f>
        <v>#DIV/0!</v>
      </c>
      <c r="H26" s="3" t="s">
        <v>21</v>
      </c>
      <c r="I26" s="3"/>
      <c r="J26" s="3"/>
      <c r="K26" s="3"/>
      <c r="L26" s="9"/>
    </row>
    <row r="27" spans="1:12" x14ac:dyDescent="0.25">
      <c r="A27" s="24"/>
      <c r="B27" s="25"/>
      <c r="C27" s="25"/>
      <c r="D27" s="25"/>
      <c r="E27" s="25"/>
      <c r="F27" s="25"/>
      <c r="G27" s="25"/>
      <c r="H27" s="26"/>
      <c r="I27" s="26"/>
      <c r="J27" s="26"/>
      <c r="K27" s="26"/>
      <c r="L27" s="27" t="s">
        <v>30</v>
      </c>
    </row>
  </sheetData>
  <sheetProtection password="CA69" sheet="1" objects="1" scenarios="1" formatCells="0" formatColumns="0" formatRows="0" insertColumns="0" insertRows="0" insertHyperlinks="0" deleteColumns="0" deleteRows="0" sort="0" autoFilter="0" pivotTables="0"/>
  <mergeCells count="20">
    <mergeCell ref="A14:L14"/>
    <mergeCell ref="F5:G5"/>
    <mergeCell ref="A7:B7"/>
    <mergeCell ref="C7:E7"/>
    <mergeCell ref="A8:B8"/>
    <mergeCell ref="C8:K8"/>
    <mergeCell ref="A9:L9"/>
    <mergeCell ref="C10:D10"/>
    <mergeCell ref="G10:H10"/>
    <mergeCell ref="A11:B11"/>
    <mergeCell ref="A12:L12"/>
    <mergeCell ref="A13:L13"/>
    <mergeCell ref="H25:I25"/>
    <mergeCell ref="A26:B26"/>
    <mergeCell ref="A16:B16"/>
    <mergeCell ref="A17:B17"/>
    <mergeCell ref="A19:L19"/>
    <mergeCell ref="A21:B21"/>
    <mergeCell ref="A22:B22"/>
    <mergeCell ref="A24:B24"/>
  </mergeCells>
  <pageMargins left="0.98425196850393704" right="0.70866141732283472" top="1.3385826771653544" bottom="0.35433070866141736" header="0.31496062992125984" footer="0.31496062992125984"/>
  <pageSetup paperSize="9" orientation="landscape" r:id="rId1"/>
  <headerFooter>
    <oddHeader>&amp;L    Bestek 14.SW.000&amp;R&amp;F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7CCB-0580-4C27-B94A-2F672252759E}">
  <sheetPr>
    <pageSetUpPr fitToPage="1"/>
  </sheetPr>
  <dimension ref="A1:L27"/>
  <sheetViews>
    <sheetView showGridLines="0" zoomScaleNormal="100" workbookViewId="0">
      <selection activeCell="C18" sqref="C18"/>
    </sheetView>
  </sheetViews>
  <sheetFormatPr defaultRowHeight="15" x14ac:dyDescent="0.25"/>
  <cols>
    <col min="2" max="2" width="20.7109375" customWidth="1"/>
    <col min="3" max="3" width="10.7109375" customWidth="1"/>
    <col min="4" max="6" width="8.7109375" customWidth="1"/>
    <col min="7" max="12" width="10.7109375" customWidth="1"/>
  </cols>
  <sheetData>
    <row r="1" spans="1:12" ht="15" customHeight="1" x14ac:dyDescent="0.25">
      <c r="A1" s="11"/>
      <c r="B1" s="12" t="s">
        <v>29</v>
      </c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15" customHeight="1" x14ac:dyDescent="0.25">
      <c r="A2" s="15"/>
      <c r="B2" s="16" t="s">
        <v>28</v>
      </c>
      <c r="L2" s="17"/>
    </row>
    <row r="3" spans="1:12" ht="15" customHeight="1" x14ac:dyDescent="0.25">
      <c r="A3" s="15"/>
      <c r="B3" s="16" t="s">
        <v>23</v>
      </c>
      <c r="L3" s="17"/>
    </row>
    <row r="4" spans="1:12" ht="15" customHeight="1" x14ac:dyDescent="0.25">
      <c r="A4" s="15"/>
      <c r="B4" s="16" t="s">
        <v>24</v>
      </c>
      <c r="L4" s="17"/>
    </row>
    <row r="5" spans="1:12" ht="15" customHeight="1" x14ac:dyDescent="0.25">
      <c r="A5" s="15"/>
      <c r="F5" s="32" t="s">
        <v>27</v>
      </c>
      <c r="G5" s="33"/>
      <c r="L5" s="18" t="s">
        <v>22</v>
      </c>
    </row>
    <row r="6" spans="1:12" ht="45" customHeight="1" x14ac:dyDescent="0.25">
      <c r="A6" s="15"/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1:12" x14ac:dyDescent="0.25">
      <c r="A7" s="37" t="s">
        <v>13</v>
      </c>
      <c r="B7" s="38"/>
      <c r="C7" s="35" t="s">
        <v>31</v>
      </c>
      <c r="D7" s="35"/>
      <c r="E7" s="35"/>
      <c r="F7" s="10" t="s">
        <v>14</v>
      </c>
      <c r="G7" s="1"/>
      <c r="H7" s="29" t="s">
        <v>32</v>
      </c>
      <c r="I7" s="1"/>
      <c r="J7" s="10" t="s">
        <v>26</v>
      </c>
      <c r="K7" s="30" t="s">
        <v>33</v>
      </c>
      <c r="L7" s="8"/>
    </row>
    <row r="8" spans="1:12" x14ac:dyDescent="0.25">
      <c r="A8" s="39" t="s">
        <v>18</v>
      </c>
      <c r="B8" s="38"/>
      <c r="C8" s="40"/>
      <c r="D8" s="41"/>
      <c r="E8" s="41"/>
      <c r="F8" s="41"/>
      <c r="G8" s="41"/>
      <c r="H8" s="41"/>
      <c r="I8" s="41"/>
      <c r="J8" s="41"/>
      <c r="K8" s="42"/>
      <c r="L8" s="8"/>
    </row>
    <row r="9" spans="1:12" x14ac:dyDescent="0.2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6"/>
    </row>
    <row r="10" spans="1:12" x14ac:dyDescent="0.25">
      <c r="A10" s="21" t="s">
        <v>19</v>
      </c>
      <c r="C10" s="59"/>
      <c r="D10" s="60"/>
      <c r="G10" s="36"/>
      <c r="H10" s="36"/>
      <c r="I10" s="1"/>
      <c r="J10" s="1"/>
      <c r="K10" s="1"/>
      <c r="L10" s="8"/>
    </row>
    <row r="11" spans="1:12" x14ac:dyDescent="0.25">
      <c r="A11" s="39" t="s">
        <v>20</v>
      </c>
      <c r="B11" s="38"/>
      <c r="C11" s="1"/>
      <c r="D11" s="1"/>
      <c r="E11" s="1"/>
      <c r="F11" s="1"/>
      <c r="G11" s="1"/>
      <c r="H11" s="1"/>
      <c r="I11" s="1"/>
      <c r="J11" s="1"/>
      <c r="K11" s="1"/>
      <c r="L11" s="8"/>
    </row>
    <row r="12" spans="1:12" ht="15" customHeight="1" x14ac:dyDescent="0.25">
      <c r="A12" s="53" t="s">
        <v>35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</row>
    <row r="13" spans="1:12" ht="15" customHeight="1" x14ac:dyDescent="0.25">
      <c r="A13" s="56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57"/>
    </row>
    <row r="14" spans="1:12" x14ac:dyDescent="0.25">
      <c r="A14" s="49" t="s">
        <v>25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1"/>
    </row>
    <row r="15" spans="1:12" x14ac:dyDescent="0.25">
      <c r="A15" s="21"/>
      <c r="B15" s="3"/>
      <c r="C15" s="3"/>
      <c r="D15" s="3"/>
      <c r="E15" s="3"/>
      <c r="F15" s="3"/>
      <c r="G15" s="3"/>
      <c r="H15" s="3"/>
      <c r="I15" s="3"/>
      <c r="J15" s="3"/>
      <c r="K15" s="3"/>
      <c r="L15" s="9"/>
    </row>
    <row r="16" spans="1:12" x14ac:dyDescent="0.25">
      <c r="A16" s="58" t="s">
        <v>11</v>
      </c>
      <c r="B16" s="48"/>
      <c r="C16" s="31">
        <v>714990</v>
      </c>
      <c r="D16" s="7" t="s">
        <v>15</v>
      </c>
      <c r="E16" s="3"/>
      <c r="F16" s="3"/>
      <c r="G16" s="3"/>
      <c r="H16" s="3"/>
      <c r="I16" s="3"/>
      <c r="J16" s="3"/>
      <c r="K16" s="3"/>
      <c r="L16" s="9"/>
    </row>
    <row r="17" spans="1:12" x14ac:dyDescent="0.25">
      <c r="A17" s="58" t="s">
        <v>12</v>
      </c>
      <c r="B17" s="48"/>
      <c r="C17" s="31">
        <v>1005</v>
      </c>
      <c r="D17" s="7" t="s">
        <v>16</v>
      </c>
      <c r="E17" s="3"/>
      <c r="F17" s="3"/>
      <c r="G17" s="3"/>
      <c r="H17" s="3"/>
      <c r="I17" s="3"/>
      <c r="J17" s="3"/>
      <c r="K17" s="3"/>
      <c r="L17" s="9"/>
    </row>
    <row r="18" spans="1:12" x14ac:dyDescent="0.25">
      <c r="A18" s="21"/>
      <c r="B18" s="3"/>
      <c r="C18" s="3"/>
      <c r="D18" s="3"/>
      <c r="E18" s="3"/>
      <c r="F18" s="3"/>
      <c r="G18" s="3"/>
      <c r="H18" s="3"/>
      <c r="I18" s="3"/>
      <c r="J18" s="3"/>
      <c r="K18" s="3"/>
      <c r="L18" s="9"/>
    </row>
    <row r="19" spans="1:12" x14ac:dyDescent="0.25">
      <c r="A19" s="47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48"/>
    </row>
    <row r="20" spans="1:12" x14ac:dyDescent="0.25">
      <c r="A20" s="21"/>
      <c r="B20" s="3"/>
      <c r="C20" s="3"/>
      <c r="D20" s="3"/>
      <c r="E20" s="3"/>
      <c r="F20" s="3"/>
      <c r="G20" s="3"/>
      <c r="H20" s="3"/>
      <c r="I20" s="3"/>
      <c r="J20" s="3"/>
      <c r="K20" s="3"/>
      <c r="L20" s="9"/>
    </row>
    <row r="21" spans="1:12" ht="15.75" x14ac:dyDescent="0.25">
      <c r="A21" s="52" t="s">
        <v>2</v>
      </c>
      <c r="B21" s="48"/>
      <c r="C21" s="28"/>
      <c r="D21" s="22" t="s">
        <v>9</v>
      </c>
      <c r="E21" s="4"/>
      <c r="F21" s="4"/>
      <c r="G21" s="4"/>
      <c r="H21" s="3"/>
      <c r="I21" s="3"/>
      <c r="J21" s="3"/>
      <c r="K21" s="3"/>
      <c r="L21" s="9"/>
    </row>
    <row r="22" spans="1:12" ht="15.75" x14ac:dyDescent="0.25">
      <c r="A22" s="52" t="s">
        <v>1</v>
      </c>
      <c r="B22" s="48"/>
      <c r="C22" s="28"/>
      <c r="D22" s="22" t="s">
        <v>9</v>
      </c>
      <c r="E22" s="4"/>
      <c r="F22" s="4"/>
      <c r="G22" s="4"/>
      <c r="H22" s="3"/>
      <c r="I22" s="3"/>
      <c r="J22" s="3"/>
      <c r="K22" s="3"/>
      <c r="L22" s="9"/>
    </row>
    <row r="23" spans="1:12" x14ac:dyDescent="0.25">
      <c r="A23" s="21"/>
      <c r="B23" s="4"/>
      <c r="C23" s="4"/>
      <c r="D23" s="4"/>
      <c r="E23" s="4"/>
      <c r="F23" s="4"/>
      <c r="G23" s="4"/>
      <c r="H23" s="3"/>
      <c r="I23" s="3"/>
      <c r="J23" s="3"/>
      <c r="K23" s="3"/>
      <c r="L23" s="9"/>
    </row>
    <row r="24" spans="1:12" x14ac:dyDescent="0.25">
      <c r="A24" s="43" t="s">
        <v>3</v>
      </c>
      <c r="B24" s="38"/>
      <c r="C24" s="4" t="s">
        <v>5</v>
      </c>
      <c r="E24" s="4"/>
      <c r="F24" s="23" t="s">
        <v>7</v>
      </c>
      <c r="G24" s="5" t="e">
        <f>POWER((C16*12/C21),1/3)</f>
        <v>#DIV/0!</v>
      </c>
      <c r="H24" s="3"/>
      <c r="I24" s="3"/>
      <c r="J24" s="3"/>
      <c r="K24" s="3"/>
      <c r="L24" s="9"/>
    </row>
    <row r="25" spans="1:12" x14ac:dyDescent="0.25">
      <c r="A25" s="21"/>
      <c r="B25" s="4"/>
      <c r="C25" s="4"/>
      <c r="D25" s="4"/>
      <c r="E25" s="4"/>
      <c r="F25" s="4"/>
      <c r="G25" s="4"/>
      <c r="H25" s="34" t="s">
        <v>8</v>
      </c>
      <c r="I25" s="34"/>
      <c r="J25" s="6" t="e">
        <f>MAX(G24:G26)</f>
        <v>#DIV/0!</v>
      </c>
      <c r="K25" s="2" t="s">
        <v>0</v>
      </c>
      <c r="L25" s="9"/>
    </row>
    <row r="26" spans="1:12" x14ac:dyDescent="0.25">
      <c r="A26" s="43" t="s">
        <v>4</v>
      </c>
      <c r="B26" s="38"/>
      <c r="C26" s="4" t="s">
        <v>6</v>
      </c>
      <c r="E26" s="4"/>
      <c r="F26" s="23" t="s">
        <v>10</v>
      </c>
      <c r="G26" s="5" t="e">
        <f>SQRT((C17*6)/C22)</f>
        <v>#DIV/0!</v>
      </c>
      <c r="H26" s="3" t="s">
        <v>21</v>
      </c>
      <c r="I26" s="3"/>
      <c r="J26" s="3"/>
      <c r="K26" s="3"/>
      <c r="L26" s="9"/>
    </row>
    <row r="27" spans="1:12" x14ac:dyDescent="0.25">
      <c r="A27" s="24"/>
      <c r="B27" s="25"/>
      <c r="C27" s="25"/>
      <c r="D27" s="25"/>
      <c r="E27" s="25"/>
      <c r="F27" s="25"/>
      <c r="G27" s="25"/>
      <c r="H27" s="26"/>
      <c r="I27" s="26"/>
      <c r="J27" s="26"/>
      <c r="K27" s="26"/>
      <c r="L27" s="27" t="s">
        <v>30</v>
      </c>
    </row>
  </sheetData>
  <sheetProtection password="CA69" sheet="1" objects="1" scenarios="1" formatCells="0" formatColumns="0" formatRows="0" insertColumns="0" insertRows="0" insertHyperlinks="0" deleteColumns="0" deleteRows="0" sort="0" autoFilter="0" pivotTables="0"/>
  <mergeCells count="20">
    <mergeCell ref="A14:L14"/>
    <mergeCell ref="F5:G5"/>
    <mergeCell ref="A7:B7"/>
    <mergeCell ref="C7:E7"/>
    <mergeCell ref="A8:B8"/>
    <mergeCell ref="C8:K8"/>
    <mergeCell ref="A9:L9"/>
    <mergeCell ref="C10:D10"/>
    <mergeCell ref="G10:H10"/>
    <mergeCell ref="A11:B11"/>
    <mergeCell ref="A12:L12"/>
    <mergeCell ref="A13:L13"/>
    <mergeCell ref="H25:I25"/>
    <mergeCell ref="A26:B26"/>
    <mergeCell ref="A16:B16"/>
    <mergeCell ref="A17:B17"/>
    <mergeCell ref="A19:L19"/>
    <mergeCell ref="A21:B21"/>
    <mergeCell ref="A22:B22"/>
    <mergeCell ref="A24:B24"/>
  </mergeCells>
  <pageMargins left="0.98425196850393704" right="0.70866141732283472" top="1.3385826771653544" bottom="0.35433070866141736" header="0.31496062992125984" footer="0.31496062992125984"/>
  <pageSetup paperSize="9" orientation="landscape" r:id="rId1"/>
  <headerFooter>
    <oddHeader>&amp;L    Bestek 14.SW.000&amp;R&amp;F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2CB4D-2C63-4CEF-A22B-3FEF26682145}">
  <sheetPr>
    <pageSetUpPr fitToPage="1"/>
  </sheetPr>
  <dimension ref="A1:L27"/>
  <sheetViews>
    <sheetView showGridLines="0" tabSelected="1" zoomScaleNormal="100" workbookViewId="0">
      <selection activeCell="C18" sqref="C18"/>
    </sheetView>
  </sheetViews>
  <sheetFormatPr defaultRowHeight="15" x14ac:dyDescent="0.25"/>
  <cols>
    <col min="2" max="2" width="20.7109375" customWidth="1"/>
    <col min="3" max="3" width="10.7109375" customWidth="1"/>
    <col min="4" max="6" width="8.7109375" customWidth="1"/>
    <col min="7" max="12" width="10.7109375" customWidth="1"/>
  </cols>
  <sheetData>
    <row r="1" spans="1:12" ht="15" customHeight="1" x14ac:dyDescent="0.25">
      <c r="A1" s="11"/>
      <c r="B1" s="12" t="s">
        <v>29</v>
      </c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15" customHeight="1" x14ac:dyDescent="0.25">
      <c r="A2" s="15"/>
      <c r="B2" s="16" t="s">
        <v>28</v>
      </c>
      <c r="L2" s="17"/>
    </row>
    <row r="3" spans="1:12" ht="15" customHeight="1" x14ac:dyDescent="0.25">
      <c r="A3" s="15"/>
      <c r="B3" s="16" t="s">
        <v>23</v>
      </c>
      <c r="L3" s="17"/>
    </row>
    <row r="4" spans="1:12" ht="15" customHeight="1" x14ac:dyDescent="0.25">
      <c r="A4" s="15"/>
      <c r="B4" s="16" t="s">
        <v>24</v>
      </c>
      <c r="L4" s="17"/>
    </row>
    <row r="5" spans="1:12" ht="15" customHeight="1" x14ac:dyDescent="0.25">
      <c r="A5" s="15"/>
      <c r="F5" s="32" t="s">
        <v>27</v>
      </c>
      <c r="G5" s="33"/>
      <c r="L5" s="18" t="s">
        <v>22</v>
      </c>
    </row>
    <row r="6" spans="1:12" ht="45" customHeight="1" x14ac:dyDescent="0.25">
      <c r="A6" s="15"/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1:12" x14ac:dyDescent="0.25">
      <c r="A7" s="37" t="s">
        <v>13</v>
      </c>
      <c r="B7" s="38"/>
      <c r="C7" s="35" t="s">
        <v>31</v>
      </c>
      <c r="D7" s="35"/>
      <c r="E7" s="35"/>
      <c r="F7" s="10" t="s">
        <v>14</v>
      </c>
      <c r="G7" s="1"/>
      <c r="H7" s="29" t="s">
        <v>32</v>
      </c>
      <c r="I7" s="1"/>
      <c r="J7" s="10" t="s">
        <v>26</v>
      </c>
      <c r="K7" s="30" t="s">
        <v>33</v>
      </c>
      <c r="L7" s="8"/>
    </row>
    <row r="8" spans="1:12" x14ac:dyDescent="0.25">
      <c r="A8" s="39" t="s">
        <v>18</v>
      </c>
      <c r="B8" s="38"/>
      <c r="C8" s="40"/>
      <c r="D8" s="41"/>
      <c r="E8" s="41"/>
      <c r="F8" s="41"/>
      <c r="G8" s="41"/>
      <c r="H8" s="41"/>
      <c r="I8" s="41"/>
      <c r="J8" s="41"/>
      <c r="K8" s="42"/>
      <c r="L8" s="8"/>
    </row>
    <row r="9" spans="1:12" x14ac:dyDescent="0.2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6"/>
    </row>
    <row r="10" spans="1:12" x14ac:dyDescent="0.25">
      <c r="A10" s="21" t="s">
        <v>19</v>
      </c>
      <c r="C10" s="59"/>
      <c r="D10" s="60"/>
      <c r="G10" s="36"/>
      <c r="H10" s="36"/>
      <c r="I10" s="1"/>
      <c r="J10" s="1"/>
      <c r="K10" s="1"/>
      <c r="L10" s="8"/>
    </row>
    <row r="11" spans="1:12" x14ac:dyDescent="0.25">
      <c r="A11" s="39" t="s">
        <v>20</v>
      </c>
      <c r="B11" s="38"/>
      <c r="C11" s="1"/>
      <c r="D11" s="1"/>
      <c r="E11" s="1"/>
      <c r="F11" s="1"/>
      <c r="G11" s="1"/>
      <c r="H11" s="1"/>
      <c r="I11" s="1"/>
      <c r="J11" s="1"/>
      <c r="K11" s="1"/>
      <c r="L11" s="8"/>
    </row>
    <row r="12" spans="1:12" ht="15" customHeight="1" x14ac:dyDescent="0.25">
      <c r="A12" s="53" t="s">
        <v>37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</row>
    <row r="13" spans="1:12" ht="15" customHeight="1" x14ac:dyDescent="0.25">
      <c r="A13" s="56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57"/>
    </row>
    <row r="14" spans="1:12" x14ac:dyDescent="0.25">
      <c r="A14" s="49" t="s">
        <v>25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1"/>
    </row>
    <row r="15" spans="1:12" x14ac:dyDescent="0.25">
      <c r="A15" s="21"/>
      <c r="B15" s="3"/>
      <c r="C15" s="3"/>
      <c r="D15" s="3"/>
      <c r="E15" s="3"/>
      <c r="F15" s="3"/>
      <c r="G15" s="3"/>
      <c r="H15" s="3"/>
      <c r="I15" s="3"/>
      <c r="J15" s="3"/>
      <c r="K15" s="3"/>
      <c r="L15" s="9"/>
    </row>
    <row r="16" spans="1:12" x14ac:dyDescent="0.25">
      <c r="A16" s="58" t="s">
        <v>11</v>
      </c>
      <c r="B16" s="48"/>
      <c r="C16" s="31">
        <v>468963</v>
      </c>
      <c r="D16" s="7" t="s">
        <v>15</v>
      </c>
      <c r="E16" s="3"/>
      <c r="F16" s="3"/>
      <c r="G16" s="3"/>
      <c r="H16" s="3"/>
      <c r="I16" s="3"/>
      <c r="J16" s="3"/>
      <c r="K16" s="3"/>
      <c r="L16" s="9"/>
    </row>
    <row r="17" spans="1:12" x14ac:dyDescent="0.25">
      <c r="A17" s="58" t="s">
        <v>12</v>
      </c>
      <c r="B17" s="48"/>
      <c r="C17" s="31">
        <v>758</v>
      </c>
      <c r="D17" s="7" t="s">
        <v>16</v>
      </c>
      <c r="E17" s="3"/>
      <c r="F17" s="3"/>
      <c r="G17" s="3"/>
      <c r="H17" s="3"/>
      <c r="I17" s="3"/>
      <c r="J17" s="3"/>
      <c r="K17" s="3"/>
      <c r="L17" s="9"/>
    </row>
    <row r="18" spans="1:12" x14ac:dyDescent="0.25">
      <c r="A18" s="21"/>
      <c r="B18" s="3"/>
      <c r="C18" s="3"/>
      <c r="D18" s="3"/>
      <c r="E18" s="3"/>
      <c r="F18" s="3"/>
      <c r="G18" s="3"/>
      <c r="H18" s="3"/>
      <c r="I18" s="3"/>
      <c r="J18" s="3"/>
      <c r="K18" s="3"/>
      <c r="L18" s="9"/>
    </row>
    <row r="19" spans="1:12" x14ac:dyDescent="0.25">
      <c r="A19" s="47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48"/>
    </row>
    <row r="20" spans="1:12" x14ac:dyDescent="0.25">
      <c r="A20" s="21"/>
      <c r="B20" s="3"/>
      <c r="C20" s="3"/>
      <c r="D20" s="3"/>
      <c r="E20" s="3"/>
      <c r="F20" s="3"/>
      <c r="G20" s="3"/>
      <c r="H20" s="3"/>
      <c r="I20" s="3"/>
      <c r="J20" s="3"/>
      <c r="K20" s="3"/>
      <c r="L20" s="9"/>
    </row>
    <row r="21" spans="1:12" ht="15.75" x14ac:dyDescent="0.25">
      <c r="A21" s="52" t="s">
        <v>2</v>
      </c>
      <c r="B21" s="48"/>
      <c r="C21" s="28"/>
      <c r="D21" s="22" t="s">
        <v>9</v>
      </c>
      <c r="E21" s="4"/>
      <c r="F21" s="4"/>
      <c r="G21" s="4"/>
      <c r="H21" s="3"/>
      <c r="I21" s="3"/>
      <c r="J21" s="3"/>
      <c r="K21" s="3"/>
      <c r="L21" s="9"/>
    </row>
    <row r="22" spans="1:12" ht="15.75" x14ac:dyDescent="0.25">
      <c r="A22" s="52" t="s">
        <v>1</v>
      </c>
      <c r="B22" s="48"/>
      <c r="C22" s="28"/>
      <c r="D22" s="22" t="s">
        <v>9</v>
      </c>
      <c r="E22" s="4"/>
      <c r="F22" s="4"/>
      <c r="G22" s="4"/>
      <c r="H22" s="3"/>
      <c r="I22" s="3"/>
      <c r="J22" s="3"/>
      <c r="K22" s="3"/>
      <c r="L22" s="9"/>
    </row>
    <row r="23" spans="1:12" x14ac:dyDescent="0.25">
      <c r="A23" s="21"/>
      <c r="B23" s="4"/>
      <c r="C23" s="4"/>
      <c r="D23" s="4"/>
      <c r="E23" s="4"/>
      <c r="F23" s="4"/>
      <c r="G23" s="4"/>
      <c r="H23" s="3"/>
      <c r="I23" s="3"/>
      <c r="J23" s="3"/>
      <c r="K23" s="3"/>
      <c r="L23" s="9"/>
    </row>
    <row r="24" spans="1:12" x14ac:dyDescent="0.25">
      <c r="A24" s="43" t="s">
        <v>3</v>
      </c>
      <c r="B24" s="38"/>
      <c r="C24" s="4" t="s">
        <v>5</v>
      </c>
      <c r="E24" s="4"/>
      <c r="F24" s="23" t="s">
        <v>7</v>
      </c>
      <c r="G24" s="5" t="e">
        <f>POWER((C16*12/C21),1/3)</f>
        <v>#DIV/0!</v>
      </c>
      <c r="H24" s="3"/>
      <c r="I24" s="3"/>
      <c r="J24" s="3"/>
      <c r="K24" s="3"/>
      <c r="L24" s="9"/>
    </row>
    <row r="25" spans="1:12" x14ac:dyDescent="0.25">
      <c r="A25" s="21"/>
      <c r="B25" s="4"/>
      <c r="C25" s="4"/>
      <c r="D25" s="4"/>
      <c r="E25" s="4"/>
      <c r="F25" s="4"/>
      <c r="G25" s="4"/>
      <c r="H25" s="34" t="s">
        <v>8</v>
      </c>
      <c r="I25" s="34"/>
      <c r="J25" s="6" t="e">
        <f>MAX(G24:G26)</f>
        <v>#DIV/0!</v>
      </c>
      <c r="K25" s="2" t="s">
        <v>0</v>
      </c>
      <c r="L25" s="9"/>
    </row>
    <row r="26" spans="1:12" x14ac:dyDescent="0.25">
      <c r="A26" s="43" t="s">
        <v>4</v>
      </c>
      <c r="B26" s="38"/>
      <c r="C26" s="4" t="s">
        <v>6</v>
      </c>
      <c r="E26" s="4"/>
      <c r="F26" s="23" t="s">
        <v>10</v>
      </c>
      <c r="G26" s="5" t="e">
        <f>SQRT((C17*6)/C22)</f>
        <v>#DIV/0!</v>
      </c>
      <c r="H26" s="3" t="s">
        <v>21</v>
      </c>
      <c r="I26" s="3"/>
      <c r="J26" s="3"/>
      <c r="K26" s="3"/>
      <c r="L26" s="9"/>
    </row>
    <row r="27" spans="1:12" x14ac:dyDescent="0.25">
      <c r="A27" s="24"/>
      <c r="B27" s="25"/>
      <c r="C27" s="25"/>
      <c r="D27" s="25"/>
      <c r="E27" s="25"/>
      <c r="F27" s="25"/>
      <c r="G27" s="25"/>
      <c r="H27" s="26"/>
      <c r="I27" s="26"/>
      <c r="J27" s="26"/>
      <c r="K27" s="26"/>
      <c r="L27" s="27" t="s">
        <v>30</v>
      </c>
    </row>
  </sheetData>
  <sheetProtection password="CA69" sheet="1" objects="1" scenarios="1" formatCells="0" formatColumns="0" formatRows="0" insertColumns="0" insertRows="0" insertHyperlinks="0" deleteColumns="0" deleteRows="0" sort="0" autoFilter="0" pivotTables="0"/>
  <mergeCells count="20">
    <mergeCell ref="A14:L14"/>
    <mergeCell ref="F5:G5"/>
    <mergeCell ref="A7:B7"/>
    <mergeCell ref="C7:E7"/>
    <mergeCell ref="A8:B8"/>
    <mergeCell ref="C8:K8"/>
    <mergeCell ref="A9:L9"/>
    <mergeCell ref="C10:D10"/>
    <mergeCell ref="G10:H10"/>
    <mergeCell ref="A11:B11"/>
    <mergeCell ref="A12:L12"/>
    <mergeCell ref="A13:L13"/>
    <mergeCell ref="H25:I25"/>
    <mergeCell ref="A26:B26"/>
    <mergeCell ref="A16:B16"/>
    <mergeCell ref="A17:B17"/>
    <mergeCell ref="A19:L19"/>
    <mergeCell ref="A21:B21"/>
    <mergeCell ref="A22:B22"/>
    <mergeCell ref="A24:B24"/>
  </mergeCells>
  <pageMargins left="0.98425196850393704" right="0.70866141732283472" top="1.3385826771653544" bottom="0.35433070866141736" header="0.31496062992125984" footer="0.31496062992125984"/>
  <pageSetup paperSize="9" orientation="landscape" r:id="rId1"/>
  <headerFooter>
    <oddHeader>&amp;L    Bestek 14.SW.000&amp;R&amp;F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6CF2-E901-4455-A258-5056EF582536}">
  <sheetPr>
    <pageSetUpPr fitToPage="1"/>
  </sheetPr>
  <dimension ref="A1:L27"/>
  <sheetViews>
    <sheetView showGridLines="0" zoomScaleNormal="100" workbookViewId="0">
      <selection activeCell="C18" sqref="C18"/>
    </sheetView>
  </sheetViews>
  <sheetFormatPr defaultRowHeight="15" x14ac:dyDescent="0.25"/>
  <cols>
    <col min="2" max="2" width="20.7109375" customWidth="1"/>
    <col min="3" max="3" width="10.7109375" customWidth="1"/>
    <col min="4" max="6" width="8.7109375" customWidth="1"/>
    <col min="7" max="12" width="10.7109375" customWidth="1"/>
  </cols>
  <sheetData>
    <row r="1" spans="1:12" ht="15" customHeight="1" x14ac:dyDescent="0.25">
      <c r="A1" s="11"/>
      <c r="B1" s="12" t="s">
        <v>29</v>
      </c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15" customHeight="1" x14ac:dyDescent="0.25">
      <c r="A2" s="15"/>
      <c r="B2" s="16" t="s">
        <v>28</v>
      </c>
      <c r="L2" s="17"/>
    </row>
    <row r="3" spans="1:12" ht="15" customHeight="1" x14ac:dyDescent="0.25">
      <c r="A3" s="15"/>
      <c r="B3" s="16" t="s">
        <v>23</v>
      </c>
      <c r="L3" s="17"/>
    </row>
    <row r="4" spans="1:12" ht="15" customHeight="1" x14ac:dyDescent="0.25">
      <c r="A4" s="15"/>
      <c r="B4" s="16" t="s">
        <v>24</v>
      </c>
      <c r="L4" s="17"/>
    </row>
    <row r="5" spans="1:12" ht="15" customHeight="1" x14ac:dyDescent="0.25">
      <c r="A5" s="15"/>
      <c r="F5" s="32" t="s">
        <v>27</v>
      </c>
      <c r="G5" s="33"/>
      <c r="L5" s="18" t="s">
        <v>22</v>
      </c>
    </row>
    <row r="6" spans="1:12" ht="45" customHeight="1" x14ac:dyDescent="0.25">
      <c r="A6" s="15"/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1:12" x14ac:dyDescent="0.25">
      <c r="A7" s="37" t="s">
        <v>13</v>
      </c>
      <c r="B7" s="38"/>
      <c r="C7" s="35" t="s">
        <v>31</v>
      </c>
      <c r="D7" s="35"/>
      <c r="E7" s="35"/>
      <c r="F7" s="10" t="s">
        <v>14</v>
      </c>
      <c r="G7" s="1"/>
      <c r="H7" s="29" t="s">
        <v>32</v>
      </c>
      <c r="I7" s="1"/>
      <c r="J7" s="10" t="s">
        <v>26</v>
      </c>
      <c r="K7" s="30" t="s">
        <v>33</v>
      </c>
      <c r="L7" s="8"/>
    </row>
    <row r="8" spans="1:12" x14ac:dyDescent="0.25">
      <c r="A8" s="39" t="s">
        <v>18</v>
      </c>
      <c r="B8" s="38"/>
      <c r="C8" s="40"/>
      <c r="D8" s="41"/>
      <c r="E8" s="41"/>
      <c r="F8" s="41"/>
      <c r="G8" s="41"/>
      <c r="H8" s="41"/>
      <c r="I8" s="41"/>
      <c r="J8" s="41"/>
      <c r="K8" s="42"/>
      <c r="L8" s="8"/>
    </row>
    <row r="9" spans="1:12" x14ac:dyDescent="0.2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6"/>
    </row>
    <row r="10" spans="1:12" x14ac:dyDescent="0.25">
      <c r="A10" s="21" t="s">
        <v>19</v>
      </c>
      <c r="C10" s="59"/>
      <c r="D10" s="60"/>
      <c r="G10" s="36"/>
      <c r="H10" s="36"/>
      <c r="I10" s="1"/>
      <c r="J10" s="1"/>
      <c r="K10" s="1"/>
      <c r="L10" s="8"/>
    </row>
    <row r="11" spans="1:12" x14ac:dyDescent="0.25">
      <c r="A11" s="39" t="s">
        <v>20</v>
      </c>
      <c r="B11" s="38"/>
      <c r="C11" s="1"/>
      <c r="D11" s="1"/>
      <c r="E11" s="1"/>
      <c r="F11" s="1"/>
      <c r="G11" s="1"/>
      <c r="H11" s="1"/>
      <c r="I11" s="1"/>
      <c r="J11" s="1"/>
      <c r="K11" s="1"/>
      <c r="L11" s="8"/>
    </row>
    <row r="12" spans="1:12" ht="15" customHeight="1" x14ac:dyDescent="0.25">
      <c r="A12" s="53" t="s">
        <v>35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</row>
    <row r="13" spans="1:12" ht="15" customHeight="1" x14ac:dyDescent="0.25">
      <c r="A13" s="56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57"/>
    </row>
    <row r="14" spans="1:12" x14ac:dyDescent="0.25">
      <c r="A14" s="49" t="s">
        <v>25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1"/>
    </row>
    <row r="15" spans="1:12" x14ac:dyDescent="0.25">
      <c r="A15" s="21"/>
      <c r="B15" s="3"/>
      <c r="C15" s="3"/>
      <c r="D15" s="3"/>
      <c r="E15" s="3"/>
      <c r="F15" s="3"/>
      <c r="G15" s="3"/>
      <c r="H15" s="3"/>
      <c r="I15" s="3"/>
      <c r="J15" s="3"/>
      <c r="K15" s="3"/>
      <c r="L15" s="9"/>
    </row>
    <row r="16" spans="1:12" x14ac:dyDescent="0.25">
      <c r="A16" s="58" t="s">
        <v>11</v>
      </c>
      <c r="B16" s="48"/>
      <c r="C16" s="31">
        <v>762907</v>
      </c>
      <c r="D16" s="7" t="s">
        <v>15</v>
      </c>
      <c r="E16" s="3"/>
      <c r="F16" s="3"/>
      <c r="G16" s="3"/>
      <c r="H16" s="3"/>
      <c r="I16" s="3"/>
      <c r="J16" s="3"/>
      <c r="K16" s="3"/>
      <c r="L16" s="9"/>
    </row>
    <row r="17" spans="1:12" x14ac:dyDescent="0.25">
      <c r="A17" s="58" t="s">
        <v>12</v>
      </c>
      <c r="B17" s="48"/>
      <c r="C17" s="31">
        <v>1049</v>
      </c>
      <c r="D17" s="7" t="s">
        <v>16</v>
      </c>
      <c r="E17" s="3"/>
      <c r="F17" s="3"/>
      <c r="G17" s="3"/>
      <c r="H17" s="3"/>
      <c r="I17" s="3"/>
      <c r="J17" s="3"/>
      <c r="K17" s="3"/>
      <c r="L17" s="9"/>
    </row>
    <row r="18" spans="1:12" x14ac:dyDescent="0.25">
      <c r="A18" s="21"/>
      <c r="B18" s="3"/>
      <c r="C18" s="3"/>
      <c r="D18" s="3"/>
      <c r="E18" s="3"/>
      <c r="F18" s="3"/>
      <c r="G18" s="3"/>
      <c r="H18" s="3"/>
      <c r="I18" s="3"/>
      <c r="J18" s="3"/>
      <c r="K18" s="3"/>
      <c r="L18" s="9"/>
    </row>
    <row r="19" spans="1:12" x14ac:dyDescent="0.25">
      <c r="A19" s="47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48"/>
    </row>
    <row r="20" spans="1:12" x14ac:dyDescent="0.25">
      <c r="A20" s="21"/>
      <c r="B20" s="3"/>
      <c r="C20" s="3"/>
      <c r="D20" s="3"/>
      <c r="E20" s="3"/>
      <c r="F20" s="3"/>
      <c r="G20" s="3"/>
      <c r="H20" s="3"/>
      <c r="I20" s="3"/>
      <c r="J20" s="3"/>
      <c r="K20" s="3"/>
      <c r="L20" s="9"/>
    </row>
    <row r="21" spans="1:12" ht="15.75" x14ac:dyDescent="0.25">
      <c r="A21" s="52" t="s">
        <v>2</v>
      </c>
      <c r="B21" s="48"/>
      <c r="C21" s="28"/>
      <c r="D21" s="22" t="s">
        <v>9</v>
      </c>
      <c r="E21" s="4"/>
      <c r="F21" s="4"/>
      <c r="G21" s="4"/>
      <c r="H21" s="3"/>
      <c r="I21" s="3"/>
      <c r="J21" s="3"/>
      <c r="K21" s="3"/>
      <c r="L21" s="9"/>
    </row>
    <row r="22" spans="1:12" ht="15.75" x14ac:dyDescent="0.25">
      <c r="A22" s="52" t="s">
        <v>1</v>
      </c>
      <c r="B22" s="48"/>
      <c r="C22" s="28"/>
      <c r="D22" s="22" t="s">
        <v>9</v>
      </c>
      <c r="E22" s="4"/>
      <c r="F22" s="4"/>
      <c r="G22" s="4"/>
      <c r="H22" s="3"/>
      <c r="I22" s="3"/>
      <c r="J22" s="3"/>
      <c r="K22" s="3"/>
      <c r="L22" s="9"/>
    </row>
    <row r="23" spans="1:12" x14ac:dyDescent="0.25">
      <c r="A23" s="21"/>
      <c r="B23" s="4"/>
      <c r="C23" s="4"/>
      <c r="D23" s="4"/>
      <c r="E23" s="4"/>
      <c r="F23" s="4"/>
      <c r="G23" s="4"/>
      <c r="H23" s="3"/>
      <c r="I23" s="3"/>
      <c r="J23" s="3"/>
      <c r="K23" s="3"/>
      <c r="L23" s="9"/>
    </row>
    <row r="24" spans="1:12" x14ac:dyDescent="0.25">
      <c r="A24" s="43" t="s">
        <v>3</v>
      </c>
      <c r="B24" s="38"/>
      <c r="C24" s="4" t="s">
        <v>5</v>
      </c>
      <c r="E24" s="4"/>
      <c r="F24" s="23" t="s">
        <v>7</v>
      </c>
      <c r="G24" s="5" t="e">
        <f>POWER((C16*12/C21),1/3)</f>
        <v>#DIV/0!</v>
      </c>
      <c r="H24" s="3"/>
      <c r="I24" s="3"/>
      <c r="J24" s="3"/>
      <c r="K24" s="3"/>
      <c r="L24" s="9"/>
    </row>
    <row r="25" spans="1:12" x14ac:dyDescent="0.25">
      <c r="A25" s="21"/>
      <c r="B25" s="4"/>
      <c r="C25" s="4"/>
      <c r="D25" s="4"/>
      <c r="E25" s="4"/>
      <c r="F25" s="4"/>
      <c r="G25" s="4"/>
      <c r="H25" s="34" t="s">
        <v>8</v>
      </c>
      <c r="I25" s="34"/>
      <c r="J25" s="6" t="e">
        <f>MAX(G24:G26)</f>
        <v>#DIV/0!</v>
      </c>
      <c r="K25" s="2" t="s">
        <v>0</v>
      </c>
      <c r="L25" s="9"/>
    </row>
    <row r="26" spans="1:12" x14ac:dyDescent="0.25">
      <c r="A26" s="43" t="s">
        <v>4</v>
      </c>
      <c r="B26" s="38"/>
      <c r="C26" s="4" t="s">
        <v>6</v>
      </c>
      <c r="E26" s="4"/>
      <c r="F26" s="23" t="s">
        <v>10</v>
      </c>
      <c r="G26" s="5" t="e">
        <f>SQRT((C17*6)/C22)</f>
        <v>#DIV/0!</v>
      </c>
      <c r="H26" s="3" t="s">
        <v>21</v>
      </c>
      <c r="I26" s="3"/>
      <c r="J26" s="3"/>
      <c r="K26" s="3"/>
      <c r="L26" s="9"/>
    </row>
    <row r="27" spans="1:12" x14ac:dyDescent="0.25">
      <c r="A27" s="24"/>
      <c r="B27" s="25"/>
      <c r="C27" s="25"/>
      <c r="D27" s="25"/>
      <c r="E27" s="25"/>
      <c r="F27" s="25"/>
      <c r="G27" s="25"/>
      <c r="H27" s="26"/>
      <c r="I27" s="26"/>
      <c r="J27" s="26"/>
      <c r="K27" s="26"/>
      <c r="L27" s="27" t="s">
        <v>30</v>
      </c>
    </row>
  </sheetData>
  <sheetProtection password="CA69" sheet="1" objects="1" scenarios="1" formatCells="0" formatColumns="0" formatRows="0" insertColumns="0" insertRows="0" insertHyperlinks="0" deleteColumns="0" deleteRows="0" sort="0" autoFilter="0" pivotTables="0"/>
  <mergeCells count="20">
    <mergeCell ref="A14:L14"/>
    <mergeCell ref="F5:G5"/>
    <mergeCell ref="A7:B7"/>
    <mergeCell ref="C7:E7"/>
    <mergeCell ref="A8:B8"/>
    <mergeCell ref="C8:K8"/>
    <mergeCell ref="A9:L9"/>
    <mergeCell ref="C10:D10"/>
    <mergeCell ref="G10:H10"/>
    <mergeCell ref="A11:B11"/>
    <mergeCell ref="A12:L12"/>
    <mergeCell ref="A13:L13"/>
    <mergeCell ref="H25:I25"/>
    <mergeCell ref="A26:B26"/>
    <mergeCell ref="A16:B16"/>
    <mergeCell ref="A17:B17"/>
    <mergeCell ref="A19:L19"/>
    <mergeCell ref="A21:B21"/>
    <mergeCell ref="A22:B22"/>
    <mergeCell ref="A24:B24"/>
  </mergeCells>
  <pageMargins left="0.98425196850393704" right="0.70866141732283472" top="1.3385826771653544" bottom="0.35433070866141736" header="0.31496062992125984" footer="0.31496062992125984"/>
  <pageSetup paperSize="9" orientation="landscape" r:id="rId1"/>
  <headerFooter>
    <oddHeader>&amp;L    Bestek 14.SW.000&amp;R&amp;F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5858C-BF48-49FD-AFC1-86EA761375FA}">
  <sheetPr>
    <pageSetUpPr fitToPage="1"/>
  </sheetPr>
  <dimension ref="A1:L27"/>
  <sheetViews>
    <sheetView showGridLines="0" zoomScaleNormal="100" workbookViewId="0">
      <selection activeCell="C18" sqref="C18"/>
    </sheetView>
  </sheetViews>
  <sheetFormatPr defaultRowHeight="15" x14ac:dyDescent="0.25"/>
  <cols>
    <col min="2" max="2" width="20.7109375" customWidth="1"/>
    <col min="3" max="3" width="10.7109375" customWidth="1"/>
    <col min="4" max="6" width="8.7109375" customWidth="1"/>
    <col min="7" max="12" width="10.7109375" customWidth="1"/>
  </cols>
  <sheetData>
    <row r="1" spans="1:12" ht="15" customHeight="1" x14ac:dyDescent="0.25">
      <c r="A1" s="11"/>
      <c r="B1" s="12" t="s">
        <v>29</v>
      </c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15" customHeight="1" x14ac:dyDescent="0.25">
      <c r="A2" s="15"/>
      <c r="B2" s="16" t="s">
        <v>28</v>
      </c>
      <c r="L2" s="17"/>
    </row>
    <row r="3" spans="1:12" ht="15" customHeight="1" x14ac:dyDescent="0.25">
      <c r="A3" s="15"/>
      <c r="B3" s="16" t="s">
        <v>23</v>
      </c>
      <c r="L3" s="17"/>
    </row>
    <row r="4" spans="1:12" ht="15" customHeight="1" x14ac:dyDescent="0.25">
      <c r="A4" s="15"/>
      <c r="B4" s="16" t="s">
        <v>24</v>
      </c>
      <c r="L4" s="17"/>
    </row>
    <row r="5" spans="1:12" ht="15" customHeight="1" x14ac:dyDescent="0.25">
      <c r="A5" s="15"/>
      <c r="F5" s="32" t="s">
        <v>27</v>
      </c>
      <c r="G5" s="33"/>
      <c r="L5" s="18" t="s">
        <v>22</v>
      </c>
    </row>
    <row r="6" spans="1:12" ht="45" customHeight="1" x14ac:dyDescent="0.25">
      <c r="A6" s="15"/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1:12" x14ac:dyDescent="0.25">
      <c r="A7" s="37" t="s">
        <v>13</v>
      </c>
      <c r="B7" s="38"/>
      <c r="C7" s="35" t="s">
        <v>31</v>
      </c>
      <c r="D7" s="35"/>
      <c r="E7" s="35"/>
      <c r="F7" s="10" t="s">
        <v>14</v>
      </c>
      <c r="G7" s="1"/>
      <c r="H7" s="29" t="s">
        <v>32</v>
      </c>
      <c r="I7" s="1"/>
      <c r="J7" s="10" t="s">
        <v>26</v>
      </c>
      <c r="K7" s="30" t="s">
        <v>33</v>
      </c>
      <c r="L7" s="8"/>
    </row>
    <row r="8" spans="1:12" x14ac:dyDescent="0.25">
      <c r="A8" s="39" t="s">
        <v>18</v>
      </c>
      <c r="B8" s="38"/>
      <c r="C8" s="40"/>
      <c r="D8" s="41"/>
      <c r="E8" s="41"/>
      <c r="F8" s="41"/>
      <c r="G8" s="41"/>
      <c r="H8" s="41"/>
      <c r="I8" s="41"/>
      <c r="J8" s="41"/>
      <c r="K8" s="42"/>
      <c r="L8" s="8"/>
    </row>
    <row r="9" spans="1:12" x14ac:dyDescent="0.2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6"/>
    </row>
    <row r="10" spans="1:12" x14ac:dyDescent="0.25">
      <c r="A10" s="21" t="s">
        <v>19</v>
      </c>
      <c r="C10" s="59"/>
      <c r="D10" s="60"/>
      <c r="G10" s="36"/>
      <c r="H10" s="36"/>
      <c r="I10" s="1"/>
      <c r="J10" s="1"/>
      <c r="K10" s="1"/>
      <c r="L10" s="8"/>
    </row>
    <row r="11" spans="1:12" x14ac:dyDescent="0.25">
      <c r="A11" s="39" t="s">
        <v>20</v>
      </c>
      <c r="B11" s="38"/>
      <c r="C11" s="1"/>
      <c r="D11" s="1"/>
      <c r="E11" s="1"/>
      <c r="F11" s="1"/>
      <c r="G11" s="1"/>
      <c r="H11" s="1"/>
      <c r="I11" s="1"/>
      <c r="J11" s="1"/>
      <c r="K11" s="1"/>
      <c r="L11" s="8"/>
    </row>
    <row r="12" spans="1:12" ht="15" customHeight="1" x14ac:dyDescent="0.25">
      <c r="A12" s="53" t="s">
        <v>35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</row>
    <row r="13" spans="1:12" ht="15" customHeight="1" x14ac:dyDescent="0.25">
      <c r="A13" s="56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57"/>
    </row>
    <row r="14" spans="1:12" x14ac:dyDescent="0.25">
      <c r="A14" s="49" t="s">
        <v>25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1"/>
    </row>
    <row r="15" spans="1:12" x14ac:dyDescent="0.25">
      <c r="A15" s="21"/>
      <c r="B15" s="3"/>
      <c r="C15" s="3"/>
      <c r="D15" s="3"/>
      <c r="E15" s="3"/>
      <c r="F15" s="3"/>
      <c r="G15" s="3"/>
      <c r="H15" s="3"/>
      <c r="I15" s="3"/>
      <c r="J15" s="3"/>
      <c r="K15" s="3"/>
      <c r="L15" s="9"/>
    </row>
    <row r="16" spans="1:12" x14ac:dyDescent="0.25">
      <c r="A16" s="58" t="s">
        <v>11</v>
      </c>
      <c r="B16" s="48"/>
      <c r="C16" s="31">
        <v>812918</v>
      </c>
      <c r="D16" s="7" t="s">
        <v>15</v>
      </c>
      <c r="E16" s="3"/>
      <c r="F16" s="3"/>
      <c r="G16" s="3"/>
      <c r="H16" s="3"/>
      <c r="I16" s="3"/>
      <c r="J16" s="3"/>
      <c r="K16" s="3"/>
      <c r="L16" s="9"/>
    </row>
    <row r="17" spans="1:12" x14ac:dyDescent="0.25">
      <c r="A17" s="58" t="s">
        <v>12</v>
      </c>
      <c r="B17" s="48"/>
      <c r="C17" s="31">
        <v>1094</v>
      </c>
      <c r="D17" s="7" t="s">
        <v>16</v>
      </c>
      <c r="E17" s="3"/>
      <c r="F17" s="3"/>
      <c r="G17" s="3"/>
      <c r="H17" s="3"/>
      <c r="I17" s="3"/>
      <c r="J17" s="3"/>
      <c r="K17" s="3"/>
      <c r="L17" s="9"/>
    </row>
    <row r="18" spans="1:12" x14ac:dyDescent="0.25">
      <c r="A18" s="21"/>
      <c r="B18" s="3"/>
      <c r="C18" s="3"/>
      <c r="D18" s="3"/>
      <c r="E18" s="3"/>
      <c r="F18" s="3"/>
      <c r="G18" s="3"/>
      <c r="H18" s="3"/>
      <c r="I18" s="3"/>
      <c r="J18" s="3"/>
      <c r="K18" s="3"/>
      <c r="L18" s="9"/>
    </row>
    <row r="19" spans="1:12" x14ac:dyDescent="0.25">
      <c r="A19" s="47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48"/>
    </row>
    <row r="20" spans="1:12" x14ac:dyDescent="0.25">
      <c r="A20" s="21"/>
      <c r="B20" s="3"/>
      <c r="C20" s="3"/>
      <c r="D20" s="3"/>
      <c r="E20" s="3"/>
      <c r="F20" s="3"/>
      <c r="G20" s="3"/>
      <c r="H20" s="3"/>
      <c r="I20" s="3"/>
      <c r="J20" s="3"/>
      <c r="K20" s="3"/>
      <c r="L20" s="9"/>
    </row>
    <row r="21" spans="1:12" ht="15.75" x14ac:dyDescent="0.25">
      <c r="A21" s="52" t="s">
        <v>2</v>
      </c>
      <c r="B21" s="48"/>
      <c r="C21" s="28"/>
      <c r="D21" s="22" t="s">
        <v>9</v>
      </c>
      <c r="E21" s="4"/>
      <c r="F21" s="4"/>
      <c r="G21" s="4"/>
      <c r="H21" s="3"/>
      <c r="I21" s="3"/>
      <c r="J21" s="3"/>
      <c r="K21" s="3"/>
      <c r="L21" s="9"/>
    </row>
    <row r="22" spans="1:12" ht="15.75" x14ac:dyDescent="0.25">
      <c r="A22" s="52" t="s">
        <v>1</v>
      </c>
      <c r="B22" s="48"/>
      <c r="C22" s="28"/>
      <c r="D22" s="22" t="s">
        <v>9</v>
      </c>
      <c r="E22" s="4"/>
      <c r="F22" s="4"/>
      <c r="G22" s="4"/>
      <c r="H22" s="3"/>
      <c r="I22" s="3"/>
      <c r="J22" s="3"/>
      <c r="K22" s="3"/>
      <c r="L22" s="9"/>
    </row>
    <row r="23" spans="1:12" x14ac:dyDescent="0.25">
      <c r="A23" s="21"/>
      <c r="B23" s="4"/>
      <c r="C23" s="4"/>
      <c r="D23" s="4"/>
      <c r="E23" s="4"/>
      <c r="F23" s="4"/>
      <c r="G23" s="4"/>
      <c r="H23" s="3"/>
      <c r="I23" s="3"/>
      <c r="J23" s="3"/>
      <c r="K23" s="3"/>
      <c r="L23" s="9"/>
    </row>
    <row r="24" spans="1:12" x14ac:dyDescent="0.25">
      <c r="A24" s="43" t="s">
        <v>3</v>
      </c>
      <c r="B24" s="38"/>
      <c r="C24" s="4" t="s">
        <v>5</v>
      </c>
      <c r="E24" s="4"/>
      <c r="F24" s="23" t="s">
        <v>7</v>
      </c>
      <c r="G24" s="5" t="e">
        <f>POWER((C16*12/C21),1/3)</f>
        <v>#DIV/0!</v>
      </c>
      <c r="H24" s="3"/>
      <c r="I24" s="3"/>
      <c r="J24" s="3"/>
      <c r="K24" s="3"/>
      <c r="L24" s="9"/>
    </row>
    <row r="25" spans="1:12" x14ac:dyDescent="0.25">
      <c r="A25" s="21"/>
      <c r="B25" s="4"/>
      <c r="C25" s="4"/>
      <c r="D25" s="4"/>
      <c r="E25" s="4"/>
      <c r="F25" s="4"/>
      <c r="G25" s="4"/>
      <c r="H25" s="34" t="s">
        <v>8</v>
      </c>
      <c r="I25" s="34"/>
      <c r="J25" s="6" t="e">
        <f>MAX(G24:G26)</f>
        <v>#DIV/0!</v>
      </c>
      <c r="K25" s="2" t="s">
        <v>0</v>
      </c>
      <c r="L25" s="9"/>
    </row>
    <row r="26" spans="1:12" x14ac:dyDescent="0.25">
      <c r="A26" s="43" t="s">
        <v>4</v>
      </c>
      <c r="B26" s="38"/>
      <c r="C26" s="4" t="s">
        <v>6</v>
      </c>
      <c r="E26" s="4"/>
      <c r="F26" s="23" t="s">
        <v>10</v>
      </c>
      <c r="G26" s="5" t="e">
        <f>SQRT((C17*6)/C22)</f>
        <v>#DIV/0!</v>
      </c>
      <c r="H26" s="3" t="s">
        <v>21</v>
      </c>
      <c r="I26" s="3"/>
      <c r="J26" s="3"/>
      <c r="K26" s="3"/>
      <c r="L26" s="9"/>
    </row>
    <row r="27" spans="1:12" x14ac:dyDescent="0.25">
      <c r="A27" s="24"/>
      <c r="B27" s="25"/>
      <c r="C27" s="25"/>
      <c r="D27" s="25"/>
      <c r="E27" s="25"/>
      <c r="F27" s="25"/>
      <c r="G27" s="25"/>
      <c r="H27" s="26"/>
      <c r="I27" s="26"/>
      <c r="J27" s="26"/>
      <c r="K27" s="26"/>
      <c r="L27" s="27" t="s">
        <v>30</v>
      </c>
    </row>
  </sheetData>
  <sheetProtection password="CA69" sheet="1" objects="1" scenarios="1" formatCells="0" formatColumns="0" formatRows="0" insertColumns="0" insertRows="0" insertHyperlinks="0" deleteColumns="0" deleteRows="0" sort="0" autoFilter="0" pivotTables="0"/>
  <mergeCells count="20">
    <mergeCell ref="A14:L14"/>
    <mergeCell ref="F5:G5"/>
    <mergeCell ref="A7:B7"/>
    <mergeCell ref="C7:E7"/>
    <mergeCell ref="A8:B8"/>
    <mergeCell ref="C8:K8"/>
    <mergeCell ref="A9:L9"/>
    <mergeCell ref="C10:D10"/>
    <mergeCell ref="G10:H10"/>
    <mergeCell ref="A11:B11"/>
    <mergeCell ref="A12:L12"/>
    <mergeCell ref="A13:L13"/>
    <mergeCell ref="H25:I25"/>
    <mergeCell ref="A26:B26"/>
    <mergeCell ref="A16:B16"/>
    <mergeCell ref="A17:B17"/>
    <mergeCell ref="A19:L19"/>
    <mergeCell ref="A21:B21"/>
    <mergeCell ref="A22:B22"/>
    <mergeCell ref="A24:B24"/>
  </mergeCells>
  <pageMargins left="0.98425196850393704" right="0.70866141732283472" top="1.3385826771653544" bottom="0.35433070866141736" header="0.31496062992125984" footer="0.31496062992125984"/>
  <pageSetup paperSize="9" orientation="landscape" r:id="rId1"/>
  <headerFooter>
    <oddHeader>&amp;L    Bestek 14.SW.000&amp;R&amp;F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F67C-BEC1-43D2-840A-13AAA7B3E4C2}">
  <sheetPr>
    <pageSetUpPr fitToPage="1"/>
  </sheetPr>
  <dimension ref="A1:L27"/>
  <sheetViews>
    <sheetView showGridLines="0" zoomScaleNormal="100" workbookViewId="0">
      <selection activeCell="C18" sqref="C18"/>
    </sheetView>
  </sheetViews>
  <sheetFormatPr defaultRowHeight="15" x14ac:dyDescent="0.25"/>
  <cols>
    <col min="2" max="2" width="20.7109375" customWidth="1"/>
    <col min="3" max="3" width="10.7109375" customWidth="1"/>
    <col min="4" max="6" width="8.7109375" customWidth="1"/>
    <col min="7" max="12" width="10.7109375" customWidth="1"/>
  </cols>
  <sheetData>
    <row r="1" spans="1:12" ht="15" customHeight="1" x14ac:dyDescent="0.25">
      <c r="A1" s="11"/>
      <c r="B1" s="12" t="s">
        <v>29</v>
      </c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15" customHeight="1" x14ac:dyDescent="0.25">
      <c r="A2" s="15"/>
      <c r="B2" s="16" t="s">
        <v>28</v>
      </c>
      <c r="L2" s="17"/>
    </row>
    <row r="3" spans="1:12" ht="15" customHeight="1" x14ac:dyDescent="0.25">
      <c r="A3" s="15"/>
      <c r="B3" s="16" t="s">
        <v>23</v>
      </c>
      <c r="L3" s="17"/>
    </row>
    <row r="4" spans="1:12" ht="15" customHeight="1" x14ac:dyDescent="0.25">
      <c r="A4" s="15"/>
      <c r="B4" s="16" t="s">
        <v>24</v>
      </c>
      <c r="L4" s="17"/>
    </row>
    <row r="5" spans="1:12" ht="15" customHeight="1" x14ac:dyDescent="0.25">
      <c r="A5" s="15"/>
      <c r="F5" s="32" t="s">
        <v>27</v>
      </c>
      <c r="G5" s="33"/>
      <c r="L5" s="18" t="s">
        <v>22</v>
      </c>
    </row>
    <row r="6" spans="1:12" ht="45" customHeight="1" x14ac:dyDescent="0.25">
      <c r="A6" s="15"/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1:12" x14ac:dyDescent="0.25">
      <c r="A7" s="37" t="s">
        <v>13</v>
      </c>
      <c r="B7" s="38"/>
      <c r="C7" s="35" t="s">
        <v>31</v>
      </c>
      <c r="D7" s="35"/>
      <c r="E7" s="35"/>
      <c r="F7" s="10" t="s">
        <v>14</v>
      </c>
      <c r="G7" s="1"/>
      <c r="H7" s="29" t="s">
        <v>32</v>
      </c>
      <c r="I7" s="1"/>
      <c r="J7" s="10" t="s">
        <v>26</v>
      </c>
      <c r="K7" s="30" t="s">
        <v>33</v>
      </c>
      <c r="L7" s="8"/>
    </row>
    <row r="8" spans="1:12" x14ac:dyDescent="0.25">
      <c r="A8" s="39" t="s">
        <v>18</v>
      </c>
      <c r="B8" s="38"/>
      <c r="C8" s="40"/>
      <c r="D8" s="41"/>
      <c r="E8" s="41"/>
      <c r="F8" s="41"/>
      <c r="G8" s="41"/>
      <c r="H8" s="41"/>
      <c r="I8" s="41"/>
      <c r="J8" s="41"/>
      <c r="K8" s="42"/>
      <c r="L8" s="8"/>
    </row>
    <row r="9" spans="1:12" x14ac:dyDescent="0.2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6"/>
    </row>
    <row r="10" spans="1:12" x14ac:dyDescent="0.25">
      <c r="A10" s="21" t="s">
        <v>19</v>
      </c>
      <c r="C10" s="59"/>
      <c r="D10" s="60"/>
      <c r="G10" s="36"/>
      <c r="H10" s="36"/>
      <c r="I10" s="1"/>
      <c r="J10" s="1"/>
      <c r="K10" s="1"/>
      <c r="L10" s="8"/>
    </row>
    <row r="11" spans="1:12" x14ac:dyDescent="0.25">
      <c r="A11" s="39" t="s">
        <v>20</v>
      </c>
      <c r="B11" s="38"/>
      <c r="C11" s="1"/>
      <c r="D11" s="1"/>
      <c r="E11" s="1"/>
      <c r="F11" s="1"/>
      <c r="G11" s="1"/>
      <c r="H11" s="1"/>
      <c r="I11" s="1"/>
      <c r="J11" s="1"/>
      <c r="K11" s="1"/>
      <c r="L11" s="8"/>
    </row>
    <row r="12" spans="1:12" ht="15" customHeight="1" x14ac:dyDescent="0.25">
      <c r="A12" s="53" t="s">
        <v>35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</row>
    <row r="13" spans="1:12" ht="15" customHeight="1" x14ac:dyDescent="0.25">
      <c r="A13" s="56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57"/>
    </row>
    <row r="14" spans="1:12" x14ac:dyDescent="0.25">
      <c r="A14" s="49" t="s">
        <v>25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1"/>
    </row>
    <row r="15" spans="1:12" x14ac:dyDescent="0.25">
      <c r="A15" s="21"/>
      <c r="B15" s="3"/>
      <c r="C15" s="3"/>
      <c r="D15" s="3"/>
      <c r="E15" s="3"/>
      <c r="F15" s="3"/>
      <c r="G15" s="3"/>
      <c r="H15" s="3"/>
      <c r="I15" s="3"/>
      <c r="J15" s="3"/>
      <c r="K15" s="3"/>
      <c r="L15" s="9"/>
    </row>
    <row r="16" spans="1:12" x14ac:dyDescent="0.25">
      <c r="A16" s="58" t="s">
        <v>11</v>
      </c>
      <c r="B16" s="48"/>
      <c r="C16" s="31">
        <v>905612</v>
      </c>
      <c r="D16" s="7" t="s">
        <v>15</v>
      </c>
      <c r="E16" s="3"/>
      <c r="F16" s="3"/>
      <c r="G16" s="3"/>
      <c r="H16" s="3"/>
      <c r="I16" s="3"/>
      <c r="J16" s="3"/>
      <c r="K16" s="3"/>
      <c r="L16" s="9"/>
    </row>
    <row r="17" spans="1:12" x14ac:dyDescent="0.25">
      <c r="A17" s="58" t="s">
        <v>12</v>
      </c>
      <c r="B17" s="48"/>
      <c r="C17" s="31">
        <v>1176</v>
      </c>
      <c r="D17" s="7" t="s">
        <v>16</v>
      </c>
      <c r="E17" s="3"/>
      <c r="F17" s="3"/>
      <c r="G17" s="3"/>
      <c r="H17" s="3"/>
      <c r="I17" s="3"/>
      <c r="J17" s="3"/>
      <c r="K17" s="3"/>
      <c r="L17" s="9"/>
    </row>
    <row r="18" spans="1:12" x14ac:dyDescent="0.25">
      <c r="A18" s="21"/>
      <c r="B18" s="3"/>
      <c r="C18" s="3"/>
      <c r="D18" s="3"/>
      <c r="E18" s="3"/>
      <c r="F18" s="3"/>
      <c r="G18" s="3"/>
      <c r="H18" s="3"/>
      <c r="I18" s="3"/>
      <c r="J18" s="3"/>
      <c r="K18" s="3"/>
      <c r="L18" s="9"/>
    </row>
    <row r="19" spans="1:12" x14ac:dyDescent="0.25">
      <c r="A19" s="47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48"/>
    </row>
    <row r="20" spans="1:12" x14ac:dyDescent="0.25">
      <c r="A20" s="21"/>
      <c r="B20" s="3"/>
      <c r="C20" s="3"/>
      <c r="D20" s="3"/>
      <c r="E20" s="3"/>
      <c r="F20" s="3"/>
      <c r="G20" s="3"/>
      <c r="H20" s="3"/>
      <c r="I20" s="3"/>
      <c r="J20" s="3"/>
      <c r="K20" s="3"/>
      <c r="L20" s="9"/>
    </row>
    <row r="21" spans="1:12" ht="15.75" x14ac:dyDescent="0.25">
      <c r="A21" s="52" t="s">
        <v>2</v>
      </c>
      <c r="B21" s="48"/>
      <c r="C21" s="28"/>
      <c r="D21" s="22" t="s">
        <v>9</v>
      </c>
      <c r="E21" s="4"/>
      <c r="F21" s="4"/>
      <c r="G21" s="4"/>
      <c r="H21" s="3"/>
      <c r="I21" s="3"/>
      <c r="J21" s="3"/>
      <c r="K21" s="3"/>
      <c r="L21" s="9"/>
    </row>
    <row r="22" spans="1:12" ht="15.75" x14ac:dyDescent="0.25">
      <c r="A22" s="52" t="s">
        <v>1</v>
      </c>
      <c r="B22" s="48"/>
      <c r="C22" s="28"/>
      <c r="D22" s="22" t="s">
        <v>9</v>
      </c>
      <c r="E22" s="4"/>
      <c r="F22" s="4"/>
      <c r="G22" s="4"/>
      <c r="H22" s="3"/>
      <c r="I22" s="3"/>
      <c r="J22" s="3"/>
      <c r="K22" s="3"/>
      <c r="L22" s="9"/>
    </row>
    <row r="23" spans="1:12" x14ac:dyDescent="0.25">
      <c r="A23" s="21"/>
      <c r="B23" s="4"/>
      <c r="C23" s="4"/>
      <c r="D23" s="4"/>
      <c r="E23" s="4"/>
      <c r="F23" s="4"/>
      <c r="G23" s="4"/>
      <c r="H23" s="3"/>
      <c r="I23" s="3"/>
      <c r="J23" s="3"/>
      <c r="K23" s="3"/>
      <c r="L23" s="9"/>
    </row>
    <row r="24" spans="1:12" x14ac:dyDescent="0.25">
      <c r="A24" s="43" t="s">
        <v>3</v>
      </c>
      <c r="B24" s="38"/>
      <c r="C24" s="4" t="s">
        <v>5</v>
      </c>
      <c r="E24" s="4"/>
      <c r="F24" s="23" t="s">
        <v>7</v>
      </c>
      <c r="G24" s="5" t="e">
        <f>POWER((C16*12/C21),1/3)</f>
        <v>#DIV/0!</v>
      </c>
      <c r="H24" s="3"/>
      <c r="I24" s="3"/>
      <c r="J24" s="3"/>
      <c r="K24" s="3"/>
      <c r="L24" s="9"/>
    </row>
    <row r="25" spans="1:12" x14ac:dyDescent="0.25">
      <c r="A25" s="21"/>
      <c r="B25" s="4"/>
      <c r="C25" s="4"/>
      <c r="D25" s="4"/>
      <c r="E25" s="4"/>
      <c r="F25" s="4"/>
      <c r="G25" s="4"/>
      <c r="H25" s="34" t="s">
        <v>8</v>
      </c>
      <c r="I25" s="34"/>
      <c r="J25" s="6" t="e">
        <f>MAX(G24:G26)</f>
        <v>#DIV/0!</v>
      </c>
      <c r="K25" s="2" t="s">
        <v>0</v>
      </c>
      <c r="L25" s="9"/>
    </row>
    <row r="26" spans="1:12" x14ac:dyDescent="0.25">
      <c r="A26" s="43" t="s">
        <v>4</v>
      </c>
      <c r="B26" s="38"/>
      <c r="C26" s="4" t="s">
        <v>6</v>
      </c>
      <c r="E26" s="4"/>
      <c r="F26" s="23" t="s">
        <v>10</v>
      </c>
      <c r="G26" s="5" t="e">
        <f>SQRT((C17*6)/C22)</f>
        <v>#DIV/0!</v>
      </c>
      <c r="H26" s="3" t="s">
        <v>21</v>
      </c>
      <c r="I26" s="3"/>
      <c r="J26" s="3"/>
      <c r="K26" s="3"/>
      <c r="L26" s="9"/>
    </row>
    <row r="27" spans="1:12" x14ac:dyDescent="0.25">
      <c r="A27" s="24"/>
      <c r="B27" s="25"/>
      <c r="C27" s="25"/>
      <c r="D27" s="25"/>
      <c r="E27" s="25"/>
      <c r="F27" s="25"/>
      <c r="G27" s="25"/>
      <c r="H27" s="26"/>
      <c r="I27" s="26"/>
      <c r="J27" s="26"/>
      <c r="K27" s="26"/>
      <c r="L27" s="27" t="s">
        <v>30</v>
      </c>
    </row>
  </sheetData>
  <sheetProtection password="CA69" sheet="1" objects="1" scenarios="1" formatCells="0" formatColumns="0" formatRows="0" insertColumns="0" insertRows="0" insertHyperlinks="0" deleteColumns="0" deleteRows="0" sort="0" autoFilter="0" pivotTables="0"/>
  <mergeCells count="20">
    <mergeCell ref="A14:L14"/>
    <mergeCell ref="F5:G5"/>
    <mergeCell ref="A7:B7"/>
    <mergeCell ref="C7:E7"/>
    <mergeCell ref="A8:B8"/>
    <mergeCell ref="C8:K8"/>
    <mergeCell ref="A9:L9"/>
    <mergeCell ref="C10:D10"/>
    <mergeCell ref="G10:H10"/>
    <mergeCell ref="A11:B11"/>
    <mergeCell ref="A12:L12"/>
    <mergeCell ref="A13:L13"/>
    <mergeCell ref="H25:I25"/>
    <mergeCell ref="A26:B26"/>
    <mergeCell ref="A16:B16"/>
    <mergeCell ref="A17:B17"/>
    <mergeCell ref="A19:L19"/>
    <mergeCell ref="A21:B21"/>
    <mergeCell ref="A22:B22"/>
    <mergeCell ref="A24:B24"/>
  </mergeCells>
  <pageMargins left="0.98425196850393704" right="0.70866141732283472" top="1.3385826771653544" bottom="0.35433070866141736" header="0.31496062992125984" footer="0.31496062992125984"/>
  <pageSetup paperSize="9" orientation="landscape" r:id="rId1"/>
  <headerFooter>
    <oddHeader>&amp;L    Bestek 14.SW.000&amp;R&amp;F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11A04-B782-49E6-9F9A-A254230EE841}">
  <sheetPr>
    <pageSetUpPr fitToPage="1"/>
  </sheetPr>
  <dimension ref="A1:L27"/>
  <sheetViews>
    <sheetView showGridLines="0" zoomScaleNormal="100" workbookViewId="0">
      <selection activeCell="C18" sqref="C18"/>
    </sheetView>
  </sheetViews>
  <sheetFormatPr defaultRowHeight="15" x14ac:dyDescent="0.25"/>
  <cols>
    <col min="2" max="2" width="20.7109375" customWidth="1"/>
    <col min="3" max="3" width="10.7109375" customWidth="1"/>
    <col min="4" max="6" width="8.7109375" customWidth="1"/>
    <col min="7" max="12" width="10.7109375" customWidth="1"/>
  </cols>
  <sheetData>
    <row r="1" spans="1:12" ht="15" customHeight="1" x14ac:dyDescent="0.25">
      <c r="A1" s="11"/>
      <c r="B1" s="12" t="s">
        <v>29</v>
      </c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15" customHeight="1" x14ac:dyDescent="0.25">
      <c r="A2" s="15"/>
      <c r="B2" s="16" t="s">
        <v>28</v>
      </c>
      <c r="L2" s="17"/>
    </row>
    <row r="3" spans="1:12" ht="15" customHeight="1" x14ac:dyDescent="0.25">
      <c r="A3" s="15"/>
      <c r="B3" s="16" t="s">
        <v>23</v>
      </c>
      <c r="L3" s="17"/>
    </row>
    <row r="4" spans="1:12" ht="15" customHeight="1" x14ac:dyDescent="0.25">
      <c r="A4" s="15"/>
      <c r="B4" s="16" t="s">
        <v>24</v>
      </c>
      <c r="L4" s="17"/>
    </row>
    <row r="5" spans="1:12" ht="15" customHeight="1" x14ac:dyDescent="0.25">
      <c r="A5" s="15"/>
      <c r="F5" s="32" t="s">
        <v>27</v>
      </c>
      <c r="G5" s="33"/>
      <c r="L5" s="18" t="s">
        <v>22</v>
      </c>
    </row>
    <row r="6" spans="1:12" ht="45" customHeight="1" x14ac:dyDescent="0.25">
      <c r="A6" s="15"/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1:12" x14ac:dyDescent="0.25">
      <c r="A7" s="37" t="s">
        <v>13</v>
      </c>
      <c r="B7" s="38"/>
      <c r="C7" s="35" t="s">
        <v>31</v>
      </c>
      <c r="D7" s="35"/>
      <c r="E7" s="35"/>
      <c r="F7" s="10" t="s">
        <v>14</v>
      </c>
      <c r="G7" s="1"/>
      <c r="H7" s="29" t="s">
        <v>32</v>
      </c>
      <c r="I7" s="1"/>
      <c r="J7" s="10" t="s">
        <v>26</v>
      </c>
      <c r="K7" s="30" t="s">
        <v>33</v>
      </c>
      <c r="L7" s="8"/>
    </row>
    <row r="8" spans="1:12" x14ac:dyDescent="0.25">
      <c r="A8" s="39" t="s">
        <v>18</v>
      </c>
      <c r="B8" s="38"/>
      <c r="C8" s="40"/>
      <c r="D8" s="41"/>
      <c r="E8" s="41"/>
      <c r="F8" s="41"/>
      <c r="G8" s="41"/>
      <c r="H8" s="41"/>
      <c r="I8" s="41"/>
      <c r="J8" s="41"/>
      <c r="K8" s="42"/>
      <c r="L8" s="8"/>
    </row>
    <row r="9" spans="1:12" x14ac:dyDescent="0.2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6"/>
    </row>
    <row r="10" spans="1:12" x14ac:dyDescent="0.25">
      <c r="A10" s="21" t="s">
        <v>19</v>
      </c>
      <c r="C10" s="59"/>
      <c r="D10" s="60"/>
      <c r="G10" s="36"/>
      <c r="H10" s="36"/>
      <c r="I10" s="1"/>
      <c r="J10" s="1"/>
      <c r="K10" s="1"/>
      <c r="L10" s="8"/>
    </row>
    <row r="11" spans="1:12" x14ac:dyDescent="0.25">
      <c r="A11" s="39" t="s">
        <v>20</v>
      </c>
      <c r="B11" s="38"/>
      <c r="C11" s="1"/>
      <c r="D11" s="1"/>
      <c r="E11" s="1"/>
      <c r="F11" s="1"/>
      <c r="G11" s="1"/>
      <c r="H11" s="1"/>
      <c r="I11" s="1"/>
      <c r="J11" s="1"/>
      <c r="K11" s="1"/>
      <c r="L11" s="8"/>
    </row>
    <row r="12" spans="1:12" ht="15" customHeight="1" x14ac:dyDescent="0.25">
      <c r="A12" s="53" t="s">
        <v>35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</row>
    <row r="13" spans="1:12" ht="15" customHeight="1" x14ac:dyDescent="0.25">
      <c r="A13" s="56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57"/>
    </row>
    <row r="14" spans="1:12" x14ac:dyDescent="0.25">
      <c r="A14" s="49" t="s">
        <v>25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1"/>
    </row>
    <row r="15" spans="1:12" x14ac:dyDescent="0.25">
      <c r="A15" s="21"/>
      <c r="B15" s="3"/>
      <c r="C15" s="3"/>
      <c r="D15" s="3"/>
      <c r="E15" s="3"/>
      <c r="F15" s="3"/>
      <c r="G15" s="3"/>
      <c r="H15" s="3"/>
      <c r="I15" s="3"/>
      <c r="J15" s="3"/>
      <c r="K15" s="3"/>
      <c r="L15" s="9"/>
    </row>
    <row r="16" spans="1:12" x14ac:dyDescent="0.25">
      <c r="A16" s="58" t="s">
        <v>11</v>
      </c>
      <c r="B16" s="48"/>
      <c r="C16" s="31">
        <v>1127420</v>
      </c>
      <c r="D16" s="7" t="s">
        <v>15</v>
      </c>
      <c r="E16" s="3"/>
      <c r="F16" s="3"/>
      <c r="G16" s="3"/>
      <c r="H16" s="3"/>
      <c r="I16" s="3"/>
      <c r="J16" s="3"/>
      <c r="K16" s="3"/>
      <c r="L16" s="9"/>
    </row>
    <row r="17" spans="1:12" x14ac:dyDescent="0.25">
      <c r="A17" s="58" t="s">
        <v>12</v>
      </c>
      <c r="B17" s="48"/>
      <c r="C17" s="31">
        <v>1361</v>
      </c>
      <c r="D17" s="7" t="s">
        <v>16</v>
      </c>
      <c r="E17" s="3"/>
      <c r="F17" s="3"/>
      <c r="G17" s="3"/>
      <c r="H17" s="3"/>
      <c r="I17" s="3"/>
      <c r="J17" s="3"/>
      <c r="K17" s="3"/>
      <c r="L17" s="9"/>
    </row>
    <row r="18" spans="1:12" x14ac:dyDescent="0.25">
      <c r="A18" s="21"/>
      <c r="B18" s="3"/>
      <c r="C18" s="3"/>
      <c r="D18" s="3"/>
      <c r="E18" s="3"/>
      <c r="F18" s="3"/>
      <c r="G18" s="3"/>
      <c r="H18" s="3"/>
      <c r="I18" s="3"/>
      <c r="J18" s="3"/>
      <c r="K18" s="3"/>
      <c r="L18" s="9"/>
    </row>
    <row r="19" spans="1:12" x14ac:dyDescent="0.25">
      <c r="A19" s="47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48"/>
    </row>
    <row r="20" spans="1:12" x14ac:dyDescent="0.25">
      <c r="A20" s="21"/>
      <c r="B20" s="3"/>
      <c r="C20" s="3"/>
      <c r="D20" s="3"/>
      <c r="E20" s="3"/>
      <c r="F20" s="3"/>
      <c r="G20" s="3"/>
      <c r="H20" s="3"/>
      <c r="I20" s="3"/>
      <c r="J20" s="3"/>
      <c r="K20" s="3"/>
      <c r="L20" s="9"/>
    </row>
    <row r="21" spans="1:12" ht="15.75" x14ac:dyDescent="0.25">
      <c r="A21" s="52" t="s">
        <v>2</v>
      </c>
      <c r="B21" s="48"/>
      <c r="C21" s="28"/>
      <c r="D21" s="22" t="s">
        <v>9</v>
      </c>
      <c r="E21" s="4"/>
      <c r="F21" s="4"/>
      <c r="G21" s="4"/>
      <c r="H21" s="3"/>
      <c r="I21" s="3"/>
      <c r="J21" s="3"/>
      <c r="K21" s="3"/>
      <c r="L21" s="9"/>
    </row>
    <row r="22" spans="1:12" ht="15.75" x14ac:dyDescent="0.25">
      <c r="A22" s="52" t="s">
        <v>1</v>
      </c>
      <c r="B22" s="48"/>
      <c r="C22" s="28"/>
      <c r="D22" s="22" t="s">
        <v>9</v>
      </c>
      <c r="E22" s="4"/>
      <c r="F22" s="4"/>
      <c r="G22" s="4"/>
      <c r="H22" s="3"/>
      <c r="I22" s="3"/>
      <c r="J22" s="3"/>
      <c r="K22" s="3"/>
      <c r="L22" s="9"/>
    </row>
    <row r="23" spans="1:12" x14ac:dyDescent="0.25">
      <c r="A23" s="21"/>
      <c r="B23" s="4"/>
      <c r="C23" s="4"/>
      <c r="D23" s="4"/>
      <c r="E23" s="4"/>
      <c r="F23" s="4"/>
      <c r="G23" s="4"/>
      <c r="H23" s="3"/>
      <c r="I23" s="3"/>
      <c r="J23" s="3"/>
      <c r="K23" s="3"/>
      <c r="L23" s="9"/>
    </row>
    <row r="24" spans="1:12" x14ac:dyDescent="0.25">
      <c r="A24" s="43" t="s">
        <v>3</v>
      </c>
      <c r="B24" s="38"/>
      <c r="C24" s="4" t="s">
        <v>5</v>
      </c>
      <c r="E24" s="4"/>
      <c r="F24" s="23" t="s">
        <v>7</v>
      </c>
      <c r="G24" s="5" t="e">
        <f>POWER((C16*12/C21),1/3)</f>
        <v>#DIV/0!</v>
      </c>
      <c r="H24" s="3"/>
      <c r="I24" s="3"/>
      <c r="J24" s="3"/>
      <c r="K24" s="3"/>
      <c r="L24" s="9"/>
    </row>
    <row r="25" spans="1:12" x14ac:dyDescent="0.25">
      <c r="A25" s="21"/>
      <c r="B25" s="4"/>
      <c r="C25" s="4"/>
      <c r="D25" s="4"/>
      <c r="E25" s="4"/>
      <c r="F25" s="4"/>
      <c r="G25" s="4"/>
      <c r="H25" s="34" t="s">
        <v>8</v>
      </c>
      <c r="I25" s="34"/>
      <c r="J25" s="6" t="e">
        <f>MAX(G24:G26)</f>
        <v>#DIV/0!</v>
      </c>
      <c r="K25" s="2" t="s">
        <v>0</v>
      </c>
      <c r="L25" s="9"/>
    </row>
    <row r="26" spans="1:12" x14ac:dyDescent="0.25">
      <c r="A26" s="43" t="s">
        <v>4</v>
      </c>
      <c r="B26" s="38"/>
      <c r="C26" s="4" t="s">
        <v>6</v>
      </c>
      <c r="E26" s="4"/>
      <c r="F26" s="23" t="s">
        <v>10</v>
      </c>
      <c r="G26" s="5" t="e">
        <f>SQRT((C17*6)/C22)</f>
        <v>#DIV/0!</v>
      </c>
      <c r="H26" s="3" t="s">
        <v>21</v>
      </c>
      <c r="I26" s="3"/>
      <c r="J26" s="3"/>
      <c r="K26" s="3"/>
      <c r="L26" s="9"/>
    </row>
    <row r="27" spans="1:12" x14ac:dyDescent="0.25">
      <c r="A27" s="24"/>
      <c r="B27" s="25"/>
      <c r="C27" s="25"/>
      <c r="D27" s="25"/>
      <c r="E27" s="25"/>
      <c r="F27" s="25"/>
      <c r="G27" s="25"/>
      <c r="H27" s="26"/>
      <c r="I27" s="26"/>
      <c r="J27" s="26"/>
      <c r="K27" s="26"/>
      <c r="L27" s="27" t="s">
        <v>30</v>
      </c>
    </row>
  </sheetData>
  <sheetProtection password="CA69" sheet="1" objects="1" scenarios="1" formatCells="0" formatColumns="0" formatRows="0" insertColumns="0" insertRows="0" insertHyperlinks="0" deleteColumns="0" deleteRows="0" sort="0" autoFilter="0" pivotTables="0"/>
  <mergeCells count="20">
    <mergeCell ref="A14:L14"/>
    <mergeCell ref="F5:G5"/>
    <mergeCell ref="A7:B7"/>
    <mergeCell ref="C7:E7"/>
    <mergeCell ref="A8:B8"/>
    <mergeCell ref="C8:K8"/>
    <mergeCell ref="A9:L9"/>
    <mergeCell ref="C10:D10"/>
    <mergeCell ref="G10:H10"/>
    <mergeCell ref="A11:B11"/>
    <mergeCell ref="A12:L12"/>
    <mergeCell ref="A13:L13"/>
    <mergeCell ref="H25:I25"/>
    <mergeCell ref="A26:B26"/>
    <mergeCell ref="A16:B16"/>
    <mergeCell ref="A17:B17"/>
    <mergeCell ref="A19:L19"/>
    <mergeCell ref="A21:B21"/>
    <mergeCell ref="A22:B22"/>
    <mergeCell ref="A24:B24"/>
  </mergeCells>
  <pageMargins left="0.98425196850393704" right="0.70866141732283472" top="1.3385826771653544" bottom="0.35433070866141736" header="0.31496062992125984" footer="0.31496062992125984"/>
  <pageSetup paperSize="9" orientation="landscape" r:id="rId1"/>
  <headerFooter>
    <oddHeader>&amp;L    Bestek 14.SW.000&amp;R&amp;F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E730-8A4C-48CD-B094-8701971A95A6}">
  <sheetPr>
    <pageSetUpPr fitToPage="1"/>
  </sheetPr>
  <dimension ref="A1:L27"/>
  <sheetViews>
    <sheetView showGridLines="0" zoomScaleNormal="100" workbookViewId="0">
      <selection activeCell="C18" sqref="C18"/>
    </sheetView>
  </sheetViews>
  <sheetFormatPr defaultRowHeight="15" x14ac:dyDescent="0.25"/>
  <cols>
    <col min="2" max="2" width="20.7109375" customWidth="1"/>
    <col min="3" max="3" width="10.7109375" customWidth="1"/>
    <col min="4" max="6" width="8.7109375" customWidth="1"/>
    <col min="7" max="12" width="10.7109375" customWidth="1"/>
  </cols>
  <sheetData>
    <row r="1" spans="1:12" ht="15" customHeight="1" x14ac:dyDescent="0.25">
      <c r="A1" s="11"/>
      <c r="B1" s="12" t="s">
        <v>29</v>
      </c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15" customHeight="1" x14ac:dyDescent="0.25">
      <c r="A2" s="15"/>
      <c r="B2" s="16" t="s">
        <v>28</v>
      </c>
      <c r="L2" s="17"/>
    </row>
    <row r="3" spans="1:12" ht="15" customHeight="1" x14ac:dyDescent="0.25">
      <c r="A3" s="15"/>
      <c r="B3" s="16" t="s">
        <v>23</v>
      </c>
      <c r="L3" s="17"/>
    </row>
    <row r="4" spans="1:12" ht="15" customHeight="1" x14ac:dyDescent="0.25">
      <c r="A4" s="15"/>
      <c r="B4" s="16" t="s">
        <v>24</v>
      </c>
      <c r="L4" s="17"/>
    </row>
    <row r="5" spans="1:12" ht="15" customHeight="1" x14ac:dyDescent="0.25">
      <c r="A5" s="15"/>
      <c r="F5" s="32" t="s">
        <v>27</v>
      </c>
      <c r="G5" s="33"/>
      <c r="L5" s="18" t="s">
        <v>22</v>
      </c>
    </row>
    <row r="6" spans="1:12" ht="45" customHeight="1" x14ac:dyDescent="0.25">
      <c r="A6" s="15"/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1:12" x14ac:dyDescent="0.25">
      <c r="A7" s="37" t="s">
        <v>13</v>
      </c>
      <c r="B7" s="38"/>
      <c r="C7" s="35" t="s">
        <v>31</v>
      </c>
      <c r="D7" s="35"/>
      <c r="E7" s="35"/>
      <c r="F7" s="10" t="s">
        <v>14</v>
      </c>
      <c r="G7" s="1"/>
      <c r="H7" s="29" t="s">
        <v>32</v>
      </c>
      <c r="I7" s="1"/>
      <c r="J7" s="10" t="s">
        <v>26</v>
      </c>
      <c r="K7" s="30" t="s">
        <v>33</v>
      </c>
      <c r="L7" s="8"/>
    </row>
    <row r="8" spans="1:12" x14ac:dyDescent="0.25">
      <c r="A8" s="39" t="s">
        <v>18</v>
      </c>
      <c r="B8" s="38"/>
      <c r="C8" s="40"/>
      <c r="D8" s="41"/>
      <c r="E8" s="41"/>
      <c r="F8" s="41"/>
      <c r="G8" s="41"/>
      <c r="H8" s="41"/>
      <c r="I8" s="41"/>
      <c r="J8" s="41"/>
      <c r="K8" s="42"/>
      <c r="L8" s="8"/>
    </row>
    <row r="9" spans="1:12" x14ac:dyDescent="0.2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6"/>
    </row>
    <row r="10" spans="1:12" x14ac:dyDescent="0.25">
      <c r="A10" s="21" t="s">
        <v>19</v>
      </c>
      <c r="C10" s="59"/>
      <c r="D10" s="60"/>
      <c r="G10" s="36"/>
      <c r="H10" s="36"/>
      <c r="I10" s="1"/>
      <c r="J10" s="1"/>
      <c r="K10" s="1"/>
      <c r="L10" s="8"/>
    </row>
    <row r="11" spans="1:12" x14ac:dyDescent="0.25">
      <c r="A11" s="39" t="s">
        <v>20</v>
      </c>
      <c r="B11" s="38"/>
      <c r="C11" s="1"/>
      <c r="D11" s="1"/>
      <c r="E11" s="1"/>
      <c r="F11" s="1"/>
      <c r="G11" s="1"/>
      <c r="H11" s="1"/>
      <c r="I11" s="1"/>
      <c r="J11" s="1"/>
      <c r="K11" s="1"/>
      <c r="L11" s="8"/>
    </row>
    <row r="12" spans="1:12" ht="15" customHeight="1" x14ac:dyDescent="0.25">
      <c r="A12" s="53" t="s">
        <v>35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</row>
    <row r="13" spans="1:12" ht="15" customHeight="1" x14ac:dyDescent="0.25">
      <c r="A13" s="56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57"/>
    </row>
    <row r="14" spans="1:12" x14ac:dyDescent="0.25">
      <c r="A14" s="49" t="s">
        <v>25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1"/>
    </row>
    <row r="15" spans="1:12" x14ac:dyDescent="0.25">
      <c r="A15" s="21"/>
      <c r="B15" s="3"/>
      <c r="C15" s="3"/>
      <c r="D15" s="3"/>
      <c r="E15" s="3"/>
      <c r="F15" s="3"/>
      <c r="G15" s="3"/>
      <c r="H15" s="3"/>
      <c r="I15" s="3"/>
      <c r="J15" s="3"/>
      <c r="K15" s="3"/>
      <c r="L15" s="9"/>
    </row>
    <row r="16" spans="1:12" x14ac:dyDescent="0.25">
      <c r="A16" s="58" t="s">
        <v>11</v>
      </c>
      <c r="B16" s="48"/>
      <c r="C16" s="31">
        <v>1175731</v>
      </c>
      <c r="D16" s="7" t="s">
        <v>15</v>
      </c>
      <c r="E16" s="3"/>
      <c r="F16" s="3"/>
      <c r="G16" s="3"/>
      <c r="H16" s="3"/>
      <c r="I16" s="3"/>
      <c r="J16" s="3"/>
      <c r="K16" s="3"/>
      <c r="L16" s="9"/>
    </row>
    <row r="17" spans="1:12" x14ac:dyDescent="0.25">
      <c r="A17" s="58" t="s">
        <v>12</v>
      </c>
      <c r="B17" s="48"/>
      <c r="C17" s="31">
        <v>1400</v>
      </c>
      <c r="D17" s="7" t="s">
        <v>16</v>
      </c>
      <c r="E17" s="3"/>
      <c r="F17" s="3"/>
      <c r="G17" s="3"/>
      <c r="H17" s="3"/>
      <c r="I17" s="3"/>
      <c r="J17" s="3"/>
      <c r="K17" s="3"/>
      <c r="L17" s="9"/>
    </row>
    <row r="18" spans="1:12" x14ac:dyDescent="0.25">
      <c r="A18" s="21"/>
      <c r="B18" s="3"/>
      <c r="C18" s="3"/>
      <c r="D18" s="3"/>
      <c r="E18" s="3"/>
      <c r="F18" s="3"/>
      <c r="G18" s="3"/>
      <c r="H18" s="3"/>
      <c r="I18" s="3"/>
      <c r="J18" s="3"/>
      <c r="K18" s="3"/>
      <c r="L18" s="9"/>
    </row>
    <row r="19" spans="1:12" x14ac:dyDescent="0.25">
      <c r="A19" s="47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48"/>
    </row>
    <row r="20" spans="1:12" x14ac:dyDescent="0.25">
      <c r="A20" s="21"/>
      <c r="B20" s="3"/>
      <c r="C20" s="3"/>
      <c r="D20" s="3"/>
      <c r="E20" s="3"/>
      <c r="F20" s="3"/>
      <c r="G20" s="3"/>
      <c r="H20" s="3"/>
      <c r="I20" s="3"/>
      <c r="J20" s="3"/>
      <c r="K20" s="3"/>
      <c r="L20" s="9"/>
    </row>
    <row r="21" spans="1:12" ht="15.75" x14ac:dyDescent="0.25">
      <c r="A21" s="52" t="s">
        <v>2</v>
      </c>
      <c r="B21" s="48"/>
      <c r="C21" s="28"/>
      <c r="D21" s="22" t="s">
        <v>9</v>
      </c>
      <c r="E21" s="4"/>
      <c r="F21" s="4"/>
      <c r="G21" s="4"/>
      <c r="H21" s="3"/>
      <c r="I21" s="3"/>
      <c r="J21" s="3"/>
      <c r="K21" s="3"/>
      <c r="L21" s="9"/>
    </row>
    <row r="22" spans="1:12" ht="15.75" x14ac:dyDescent="0.25">
      <c r="A22" s="52" t="s">
        <v>1</v>
      </c>
      <c r="B22" s="48"/>
      <c r="C22" s="28"/>
      <c r="D22" s="22" t="s">
        <v>9</v>
      </c>
      <c r="E22" s="4"/>
      <c r="F22" s="4"/>
      <c r="G22" s="4"/>
      <c r="H22" s="3"/>
      <c r="I22" s="3"/>
      <c r="J22" s="3"/>
      <c r="K22" s="3"/>
      <c r="L22" s="9"/>
    </row>
    <row r="23" spans="1:12" x14ac:dyDescent="0.25">
      <c r="A23" s="21"/>
      <c r="B23" s="4"/>
      <c r="C23" s="4"/>
      <c r="D23" s="4"/>
      <c r="E23" s="4"/>
      <c r="F23" s="4"/>
      <c r="G23" s="4"/>
      <c r="H23" s="3"/>
      <c r="I23" s="3"/>
      <c r="J23" s="3"/>
      <c r="K23" s="3"/>
      <c r="L23" s="9"/>
    </row>
    <row r="24" spans="1:12" x14ac:dyDescent="0.25">
      <c r="A24" s="43" t="s">
        <v>3</v>
      </c>
      <c r="B24" s="38"/>
      <c r="C24" s="4" t="s">
        <v>5</v>
      </c>
      <c r="E24" s="4"/>
      <c r="F24" s="23" t="s">
        <v>7</v>
      </c>
      <c r="G24" s="5" t="e">
        <f>POWER((C16*12/C21),1/3)</f>
        <v>#DIV/0!</v>
      </c>
      <c r="H24" s="3"/>
      <c r="I24" s="3"/>
      <c r="J24" s="3"/>
      <c r="K24" s="3"/>
      <c r="L24" s="9"/>
    </row>
    <row r="25" spans="1:12" x14ac:dyDescent="0.25">
      <c r="A25" s="21"/>
      <c r="B25" s="4"/>
      <c r="C25" s="4"/>
      <c r="D25" s="4"/>
      <c r="E25" s="4"/>
      <c r="F25" s="4"/>
      <c r="G25" s="4"/>
      <c r="H25" s="34" t="s">
        <v>8</v>
      </c>
      <c r="I25" s="34"/>
      <c r="J25" s="6" t="e">
        <f>MAX(G24:G26)</f>
        <v>#DIV/0!</v>
      </c>
      <c r="K25" s="2" t="s">
        <v>0</v>
      </c>
      <c r="L25" s="9"/>
    </row>
    <row r="26" spans="1:12" x14ac:dyDescent="0.25">
      <c r="A26" s="43" t="s">
        <v>4</v>
      </c>
      <c r="B26" s="38"/>
      <c r="C26" s="4" t="s">
        <v>6</v>
      </c>
      <c r="E26" s="4"/>
      <c r="F26" s="23" t="s">
        <v>10</v>
      </c>
      <c r="G26" s="5" t="e">
        <f>SQRT((C17*6)/C22)</f>
        <v>#DIV/0!</v>
      </c>
      <c r="H26" s="3" t="s">
        <v>21</v>
      </c>
      <c r="I26" s="3"/>
      <c r="J26" s="3"/>
      <c r="K26" s="3"/>
      <c r="L26" s="9"/>
    </row>
    <row r="27" spans="1:12" x14ac:dyDescent="0.25">
      <c r="A27" s="24"/>
      <c r="B27" s="25"/>
      <c r="C27" s="25"/>
      <c r="D27" s="25"/>
      <c r="E27" s="25"/>
      <c r="F27" s="25"/>
      <c r="G27" s="25"/>
      <c r="H27" s="26"/>
      <c r="I27" s="26"/>
      <c r="J27" s="26"/>
      <c r="K27" s="26"/>
      <c r="L27" s="27" t="s">
        <v>30</v>
      </c>
    </row>
  </sheetData>
  <sheetProtection password="CA69" sheet="1" objects="1" scenarios="1" formatCells="0" formatColumns="0" formatRows="0" insertColumns="0" insertRows="0" insertHyperlinks="0" deleteColumns="0" deleteRows="0" sort="0" autoFilter="0" pivotTables="0"/>
  <mergeCells count="20">
    <mergeCell ref="A14:L14"/>
    <mergeCell ref="F5:G5"/>
    <mergeCell ref="A7:B7"/>
    <mergeCell ref="C7:E7"/>
    <mergeCell ref="A8:B8"/>
    <mergeCell ref="C8:K8"/>
    <mergeCell ref="A9:L9"/>
    <mergeCell ref="C10:D10"/>
    <mergeCell ref="G10:H10"/>
    <mergeCell ref="A11:B11"/>
    <mergeCell ref="A12:L12"/>
    <mergeCell ref="A13:L13"/>
    <mergeCell ref="H25:I25"/>
    <mergeCell ref="A26:B26"/>
    <mergeCell ref="A16:B16"/>
    <mergeCell ref="A17:B17"/>
    <mergeCell ref="A19:L19"/>
    <mergeCell ref="A21:B21"/>
    <mergeCell ref="A22:B22"/>
    <mergeCell ref="A24:B24"/>
  </mergeCells>
  <pageMargins left="0.98425196850393704" right="0.70866141732283472" top="1.3385826771653544" bottom="0.35433070866141736" header="0.31496062992125984" footer="0.31496062992125984"/>
  <pageSetup paperSize="9" orientation="landscape" r:id="rId1"/>
  <headerFooter>
    <oddHeader>&amp;L    Bestek 14.SW.000&amp;R&amp;F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5CCFC-BE22-4F86-A95F-245821E5711E}">
  <sheetPr>
    <pageSetUpPr fitToPage="1"/>
  </sheetPr>
  <dimension ref="A1:L27"/>
  <sheetViews>
    <sheetView showGridLines="0" zoomScaleNormal="100" workbookViewId="0">
      <selection activeCell="J32" sqref="J32"/>
    </sheetView>
  </sheetViews>
  <sheetFormatPr defaultRowHeight="15" x14ac:dyDescent="0.25"/>
  <cols>
    <col min="2" max="2" width="20.7109375" customWidth="1"/>
    <col min="3" max="3" width="10.7109375" customWidth="1"/>
    <col min="4" max="6" width="8.7109375" customWidth="1"/>
    <col min="7" max="12" width="10.7109375" customWidth="1"/>
  </cols>
  <sheetData>
    <row r="1" spans="1:12" ht="15" customHeight="1" x14ac:dyDescent="0.25">
      <c r="A1" s="11"/>
      <c r="B1" s="12" t="s">
        <v>29</v>
      </c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15" customHeight="1" x14ac:dyDescent="0.25">
      <c r="A2" s="15"/>
      <c r="B2" s="16" t="s">
        <v>28</v>
      </c>
      <c r="L2" s="17"/>
    </row>
    <row r="3" spans="1:12" ht="15" customHeight="1" x14ac:dyDescent="0.25">
      <c r="A3" s="15"/>
      <c r="B3" s="16" t="s">
        <v>23</v>
      </c>
      <c r="L3" s="17"/>
    </row>
    <row r="4" spans="1:12" ht="15" customHeight="1" x14ac:dyDescent="0.25">
      <c r="A4" s="15"/>
      <c r="B4" s="16" t="s">
        <v>24</v>
      </c>
      <c r="L4" s="17"/>
    </row>
    <row r="5" spans="1:12" ht="15" customHeight="1" x14ac:dyDescent="0.25">
      <c r="A5" s="15"/>
      <c r="F5" s="32" t="s">
        <v>27</v>
      </c>
      <c r="G5" s="33"/>
      <c r="L5" s="18" t="s">
        <v>22</v>
      </c>
    </row>
    <row r="6" spans="1:12" ht="45" customHeight="1" x14ac:dyDescent="0.25">
      <c r="A6" s="15"/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1:12" x14ac:dyDescent="0.25">
      <c r="A7" s="37" t="s">
        <v>13</v>
      </c>
      <c r="B7" s="38"/>
      <c r="C7" s="35" t="s">
        <v>31</v>
      </c>
      <c r="D7" s="35"/>
      <c r="E7" s="35"/>
      <c r="F7" s="10" t="s">
        <v>14</v>
      </c>
      <c r="G7" s="1"/>
      <c r="H7" s="29" t="s">
        <v>32</v>
      </c>
      <c r="I7" s="1"/>
      <c r="J7" s="10" t="s">
        <v>26</v>
      </c>
      <c r="K7" s="30" t="s">
        <v>33</v>
      </c>
      <c r="L7" s="8"/>
    </row>
    <row r="8" spans="1:12" x14ac:dyDescent="0.25">
      <c r="A8" s="39" t="s">
        <v>18</v>
      </c>
      <c r="B8" s="38"/>
      <c r="C8" s="40"/>
      <c r="D8" s="41"/>
      <c r="E8" s="41"/>
      <c r="F8" s="41"/>
      <c r="G8" s="41"/>
      <c r="H8" s="41"/>
      <c r="I8" s="41"/>
      <c r="J8" s="41"/>
      <c r="K8" s="42"/>
      <c r="L8" s="8"/>
    </row>
    <row r="9" spans="1:12" x14ac:dyDescent="0.2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6"/>
    </row>
    <row r="10" spans="1:12" x14ac:dyDescent="0.25">
      <c r="A10" s="21" t="s">
        <v>19</v>
      </c>
      <c r="C10" s="59"/>
      <c r="D10" s="60"/>
      <c r="G10" s="36"/>
      <c r="H10" s="36"/>
      <c r="I10" s="1"/>
      <c r="J10" s="1"/>
      <c r="K10" s="1"/>
      <c r="L10" s="8"/>
    </row>
    <row r="11" spans="1:12" x14ac:dyDescent="0.25">
      <c r="A11" s="39" t="s">
        <v>20</v>
      </c>
      <c r="B11" s="38"/>
      <c r="C11" s="1"/>
      <c r="D11" s="1"/>
      <c r="E11" s="1"/>
      <c r="F11" s="1"/>
      <c r="G11" s="1"/>
      <c r="H11" s="1"/>
      <c r="I11" s="1"/>
      <c r="J11" s="1"/>
      <c r="K11" s="1"/>
      <c r="L11" s="8"/>
    </row>
    <row r="12" spans="1:12" ht="15" customHeight="1" x14ac:dyDescent="0.25">
      <c r="A12" s="53" t="s">
        <v>36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</row>
    <row r="13" spans="1:12" ht="15" customHeight="1" x14ac:dyDescent="0.25">
      <c r="A13" s="56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57"/>
    </row>
    <row r="14" spans="1:12" x14ac:dyDescent="0.25">
      <c r="A14" s="49" t="s">
        <v>25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1"/>
    </row>
    <row r="15" spans="1:12" x14ac:dyDescent="0.25">
      <c r="A15" s="21"/>
      <c r="B15" s="3"/>
      <c r="C15" s="3"/>
      <c r="D15" s="3"/>
      <c r="E15" s="3"/>
      <c r="F15" s="3"/>
      <c r="G15" s="3"/>
      <c r="H15" s="3"/>
      <c r="I15" s="3"/>
      <c r="J15" s="3"/>
      <c r="K15" s="3"/>
      <c r="L15" s="9"/>
    </row>
    <row r="16" spans="1:12" x14ac:dyDescent="0.25">
      <c r="A16" s="58" t="s">
        <v>11</v>
      </c>
      <c r="B16" s="48"/>
      <c r="C16" s="31">
        <v>1225404</v>
      </c>
      <c r="D16" s="7" t="s">
        <v>15</v>
      </c>
      <c r="E16" s="3"/>
      <c r="F16" s="3"/>
      <c r="G16" s="3"/>
      <c r="H16" s="3"/>
      <c r="I16" s="3"/>
      <c r="J16" s="3"/>
      <c r="K16" s="3"/>
      <c r="L16" s="9"/>
    </row>
    <row r="17" spans="1:12" x14ac:dyDescent="0.25">
      <c r="A17" s="58" t="s">
        <v>12</v>
      </c>
      <c r="B17" s="48"/>
      <c r="C17" s="31">
        <v>1439</v>
      </c>
      <c r="D17" s="7" t="s">
        <v>16</v>
      </c>
      <c r="E17" s="3"/>
      <c r="F17" s="3"/>
      <c r="G17" s="3"/>
      <c r="H17" s="3"/>
      <c r="I17" s="3"/>
      <c r="J17" s="3"/>
      <c r="K17" s="3"/>
      <c r="L17" s="9"/>
    </row>
    <row r="18" spans="1:12" x14ac:dyDescent="0.25">
      <c r="A18" s="21"/>
      <c r="B18" s="3"/>
      <c r="C18" s="3"/>
      <c r="D18" s="3"/>
      <c r="E18" s="3"/>
      <c r="F18" s="3"/>
      <c r="G18" s="3"/>
      <c r="H18" s="3"/>
      <c r="I18" s="3"/>
      <c r="J18" s="3"/>
      <c r="K18" s="3"/>
      <c r="L18" s="9"/>
    </row>
    <row r="19" spans="1:12" x14ac:dyDescent="0.25">
      <c r="A19" s="47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48"/>
    </row>
    <row r="20" spans="1:12" x14ac:dyDescent="0.25">
      <c r="A20" s="21"/>
      <c r="B20" s="3"/>
      <c r="C20" s="3"/>
      <c r="D20" s="3"/>
      <c r="E20" s="3"/>
      <c r="F20" s="3"/>
      <c r="G20" s="3"/>
      <c r="H20" s="3"/>
      <c r="I20" s="3"/>
      <c r="J20" s="3"/>
      <c r="K20" s="3"/>
      <c r="L20" s="9"/>
    </row>
    <row r="21" spans="1:12" ht="15.75" x14ac:dyDescent="0.25">
      <c r="A21" s="52" t="s">
        <v>2</v>
      </c>
      <c r="B21" s="48"/>
      <c r="C21" s="28"/>
      <c r="D21" s="22" t="s">
        <v>9</v>
      </c>
      <c r="E21" s="4"/>
      <c r="F21" s="4"/>
      <c r="G21" s="4"/>
      <c r="H21" s="3"/>
      <c r="I21" s="3"/>
      <c r="J21" s="3"/>
      <c r="K21" s="3"/>
      <c r="L21" s="9"/>
    </row>
    <row r="22" spans="1:12" ht="15.75" x14ac:dyDescent="0.25">
      <c r="A22" s="52" t="s">
        <v>1</v>
      </c>
      <c r="B22" s="48"/>
      <c r="C22" s="28"/>
      <c r="D22" s="22" t="s">
        <v>9</v>
      </c>
      <c r="E22" s="4"/>
      <c r="F22" s="4"/>
      <c r="G22" s="4"/>
      <c r="H22" s="3"/>
      <c r="I22" s="3"/>
      <c r="J22" s="3"/>
      <c r="K22" s="3"/>
      <c r="L22" s="9"/>
    </row>
    <row r="23" spans="1:12" x14ac:dyDescent="0.25">
      <c r="A23" s="21"/>
      <c r="B23" s="4"/>
      <c r="C23" s="4"/>
      <c r="D23" s="4"/>
      <c r="E23" s="4"/>
      <c r="F23" s="4"/>
      <c r="G23" s="4"/>
      <c r="H23" s="3"/>
      <c r="I23" s="3"/>
      <c r="J23" s="3"/>
      <c r="K23" s="3"/>
      <c r="L23" s="9"/>
    </row>
    <row r="24" spans="1:12" x14ac:dyDescent="0.25">
      <c r="A24" s="43" t="s">
        <v>3</v>
      </c>
      <c r="B24" s="38"/>
      <c r="C24" s="4" t="s">
        <v>5</v>
      </c>
      <c r="E24" s="4"/>
      <c r="F24" s="23" t="s">
        <v>7</v>
      </c>
      <c r="G24" s="5" t="e">
        <f>POWER((C16*12/C21),1/3)</f>
        <v>#DIV/0!</v>
      </c>
      <c r="H24" s="3"/>
      <c r="I24" s="3"/>
      <c r="J24" s="3"/>
      <c r="K24" s="3"/>
      <c r="L24" s="9"/>
    </row>
    <row r="25" spans="1:12" x14ac:dyDescent="0.25">
      <c r="A25" s="21"/>
      <c r="B25" s="4"/>
      <c r="C25" s="4"/>
      <c r="D25" s="4"/>
      <c r="E25" s="4"/>
      <c r="F25" s="4"/>
      <c r="G25" s="4"/>
      <c r="H25" s="34" t="s">
        <v>8</v>
      </c>
      <c r="I25" s="34"/>
      <c r="J25" s="6" t="e">
        <f>MAX(G24:G26)</f>
        <v>#DIV/0!</v>
      </c>
      <c r="K25" s="2" t="s">
        <v>0</v>
      </c>
      <c r="L25" s="9"/>
    </row>
    <row r="26" spans="1:12" x14ac:dyDescent="0.25">
      <c r="A26" s="43" t="s">
        <v>4</v>
      </c>
      <c r="B26" s="38"/>
      <c r="C26" s="4" t="s">
        <v>6</v>
      </c>
      <c r="E26" s="4"/>
      <c r="F26" s="23" t="s">
        <v>10</v>
      </c>
      <c r="G26" s="5" t="e">
        <f>SQRT((C17*6)/C22)</f>
        <v>#DIV/0!</v>
      </c>
      <c r="H26" s="3" t="s">
        <v>21</v>
      </c>
      <c r="I26" s="3"/>
      <c r="J26" s="3"/>
      <c r="K26" s="3"/>
      <c r="L26" s="9"/>
    </row>
    <row r="27" spans="1:12" x14ac:dyDescent="0.25">
      <c r="A27" s="24"/>
      <c r="B27" s="25"/>
      <c r="C27" s="25"/>
      <c r="D27" s="25"/>
      <c r="E27" s="25"/>
      <c r="F27" s="25"/>
      <c r="G27" s="25"/>
      <c r="H27" s="26"/>
      <c r="I27" s="26"/>
      <c r="J27" s="26"/>
      <c r="K27" s="26"/>
      <c r="L27" s="27" t="s">
        <v>30</v>
      </c>
    </row>
  </sheetData>
  <sheetProtection password="CA69" sheet="1" objects="1" scenarios="1" formatCells="0" formatColumns="0" formatRows="0" insertColumns="0" insertRows="0" insertHyperlinks="0" deleteColumns="0" deleteRows="0" sort="0" autoFilter="0" pivotTables="0"/>
  <mergeCells count="20">
    <mergeCell ref="A14:L14"/>
    <mergeCell ref="F5:G5"/>
    <mergeCell ref="A7:B7"/>
    <mergeCell ref="C7:E7"/>
    <mergeCell ref="A8:B8"/>
    <mergeCell ref="C8:K8"/>
    <mergeCell ref="A9:L9"/>
    <mergeCell ref="C10:D10"/>
    <mergeCell ref="G10:H10"/>
    <mergeCell ref="A11:B11"/>
    <mergeCell ref="A12:L12"/>
    <mergeCell ref="A13:L13"/>
    <mergeCell ref="H25:I25"/>
    <mergeCell ref="A26:B26"/>
    <mergeCell ref="A16:B16"/>
    <mergeCell ref="A17:B17"/>
    <mergeCell ref="A19:L19"/>
    <mergeCell ref="A21:B21"/>
    <mergeCell ref="A22:B22"/>
    <mergeCell ref="A24:B24"/>
  </mergeCells>
  <pageMargins left="0.98425196850393704" right="0.70866141732283472" top="1.3385826771653544" bottom="0.35433070866141736" header="0.31496062992125984" footer="0.31496062992125984"/>
  <pageSetup paperSize="9" orientation="landscape" r:id="rId1"/>
  <headerFooter>
    <oddHeader>&amp;L    Bestek 14.SW.000&amp;R&amp;F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D0EE4-E789-4286-9525-80911F4B289A}">
  <sheetPr>
    <pageSetUpPr fitToPage="1"/>
  </sheetPr>
  <dimension ref="A1:L27"/>
  <sheetViews>
    <sheetView showGridLines="0" zoomScaleNormal="100" workbookViewId="0">
      <selection activeCell="C18" sqref="C18"/>
    </sheetView>
  </sheetViews>
  <sheetFormatPr defaultRowHeight="15" x14ac:dyDescent="0.25"/>
  <cols>
    <col min="2" max="2" width="20.7109375" customWidth="1"/>
    <col min="3" max="3" width="10.7109375" customWidth="1"/>
    <col min="4" max="6" width="8.7109375" customWidth="1"/>
    <col min="7" max="12" width="10.7109375" customWidth="1"/>
  </cols>
  <sheetData>
    <row r="1" spans="1:12" ht="15" customHeight="1" x14ac:dyDescent="0.25">
      <c r="A1" s="11"/>
      <c r="B1" s="12" t="s">
        <v>29</v>
      </c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15" customHeight="1" x14ac:dyDescent="0.25">
      <c r="A2" s="15"/>
      <c r="B2" s="16" t="s">
        <v>28</v>
      </c>
      <c r="L2" s="17"/>
    </row>
    <row r="3" spans="1:12" ht="15" customHeight="1" x14ac:dyDescent="0.25">
      <c r="A3" s="15"/>
      <c r="B3" s="16" t="s">
        <v>23</v>
      </c>
      <c r="L3" s="17"/>
    </row>
    <row r="4" spans="1:12" ht="15" customHeight="1" x14ac:dyDescent="0.25">
      <c r="A4" s="15"/>
      <c r="B4" s="16" t="s">
        <v>24</v>
      </c>
      <c r="L4" s="17"/>
    </row>
    <row r="5" spans="1:12" ht="15" customHeight="1" x14ac:dyDescent="0.25">
      <c r="A5" s="15"/>
      <c r="F5" s="32" t="s">
        <v>27</v>
      </c>
      <c r="G5" s="33"/>
      <c r="L5" s="18" t="s">
        <v>22</v>
      </c>
    </row>
    <row r="6" spans="1:12" ht="45" customHeight="1" x14ac:dyDescent="0.25">
      <c r="A6" s="15"/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1:12" x14ac:dyDescent="0.25">
      <c r="A7" s="37" t="s">
        <v>13</v>
      </c>
      <c r="B7" s="38"/>
      <c r="C7" s="35" t="s">
        <v>31</v>
      </c>
      <c r="D7" s="35"/>
      <c r="E7" s="35"/>
      <c r="F7" s="10" t="s">
        <v>14</v>
      </c>
      <c r="G7" s="1"/>
      <c r="H7" s="29" t="s">
        <v>32</v>
      </c>
      <c r="I7" s="1"/>
      <c r="J7" s="10" t="s">
        <v>26</v>
      </c>
      <c r="K7" s="30" t="s">
        <v>33</v>
      </c>
      <c r="L7" s="8"/>
    </row>
    <row r="8" spans="1:12" x14ac:dyDescent="0.25">
      <c r="A8" s="39" t="s">
        <v>18</v>
      </c>
      <c r="B8" s="38"/>
      <c r="C8" s="40"/>
      <c r="D8" s="41"/>
      <c r="E8" s="41"/>
      <c r="F8" s="41"/>
      <c r="G8" s="41"/>
      <c r="H8" s="41"/>
      <c r="I8" s="41"/>
      <c r="J8" s="41"/>
      <c r="K8" s="42"/>
      <c r="L8" s="8"/>
    </row>
    <row r="9" spans="1:12" x14ac:dyDescent="0.2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6"/>
    </row>
    <row r="10" spans="1:12" x14ac:dyDescent="0.25">
      <c r="A10" s="21" t="s">
        <v>19</v>
      </c>
      <c r="C10" s="59"/>
      <c r="D10" s="60"/>
      <c r="G10" s="36"/>
      <c r="H10" s="36"/>
      <c r="I10" s="1"/>
      <c r="J10" s="1"/>
      <c r="K10" s="1"/>
      <c r="L10" s="8"/>
    </row>
    <row r="11" spans="1:12" x14ac:dyDescent="0.25">
      <c r="A11" s="39" t="s">
        <v>20</v>
      </c>
      <c r="B11" s="38"/>
      <c r="C11" s="1"/>
      <c r="D11" s="1"/>
      <c r="E11" s="1"/>
      <c r="F11" s="1"/>
      <c r="G11" s="1"/>
      <c r="H11" s="1"/>
      <c r="I11" s="1"/>
      <c r="J11" s="1"/>
      <c r="K11" s="1"/>
      <c r="L11" s="8"/>
    </row>
    <row r="12" spans="1:12" ht="15" customHeight="1" x14ac:dyDescent="0.25">
      <c r="A12" s="53" t="s">
        <v>35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</row>
    <row r="13" spans="1:12" ht="15" customHeight="1" x14ac:dyDescent="0.25">
      <c r="A13" s="56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57"/>
    </row>
    <row r="14" spans="1:12" x14ac:dyDescent="0.25">
      <c r="A14" s="49" t="s">
        <v>25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1"/>
    </row>
    <row r="15" spans="1:12" x14ac:dyDescent="0.25">
      <c r="A15" s="21"/>
      <c r="B15" s="3"/>
      <c r="C15" s="3"/>
      <c r="D15" s="3"/>
      <c r="E15" s="3"/>
      <c r="F15" s="3"/>
      <c r="G15" s="3"/>
      <c r="H15" s="3"/>
      <c r="I15" s="3"/>
      <c r="J15" s="3"/>
      <c r="K15" s="3"/>
      <c r="L15" s="9"/>
    </row>
    <row r="16" spans="1:12" x14ac:dyDescent="0.25">
      <c r="A16" s="58" t="s">
        <v>11</v>
      </c>
      <c r="B16" s="48"/>
      <c r="C16" s="31">
        <v>905612</v>
      </c>
      <c r="D16" s="7" t="s">
        <v>15</v>
      </c>
      <c r="E16" s="3"/>
      <c r="F16" s="3"/>
      <c r="G16" s="3"/>
      <c r="H16" s="3"/>
      <c r="I16" s="3"/>
      <c r="J16" s="3"/>
      <c r="K16" s="3"/>
      <c r="L16" s="9"/>
    </row>
    <row r="17" spans="1:12" x14ac:dyDescent="0.25">
      <c r="A17" s="58" t="s">
        <v>12</v>
      </c>
      <c r="B17" s="48"/>
      <c r="C17" s="31">
        <v>1176</v>
      </c>
      <c r="D17" s="7" t="s">
        <v>16</v>
      </c>
      <c r="E17" s="3"/>
      <c r="F17" s="3"/>
      <c r="G17" s="3"/>
      <c r="H17" s="3"/>
      <c r="I17" s="3"/>
      <c r="J17" s="3"/>
      <c r="K17" s="3"/>
      <c r="L17" s="9"/>
    </row>
    <row r="18" spans="1:12" x14ac:dyDescent="0.25">
      <c r="A18" s="21"/>
      <c r="B18" s="3"/>
      <c r="C18" s="3"/>
      <c r="D18" s="3"/>
      <c r="E18" s="3"/>
      <c r="F18" s="3"/>
      <c r="G18" s="3"/>
      <c r="H18" s="3"/>
      <c r="I18" s="3"/>
      <c r="J18" s="3"/>
      <c r="K18" s="3"/>
      <c r="L18" s="9"/>
    </row>
    <row r="19" spans="1:12" x14ac:dyDescent="0.25">
      <c r="A19" s="47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48"/>
    </row>
    <row r="20" spans="1:12" x14ac:dyDescent="0.25">
      <c r="A20" s="21"/>
      <c r="B20" s="3"/>
      <c r="C20" s="3"/>
      <c r="D20" s="3"/>
      <c r="E20" s="3"/>
      <c r="F20" s="3"/>
      <c r="G20" s="3"/>
      <c r="H20" s="3"/>
      <c r="I20" s="3"/>
      <c r="J20" s="3"/>
      <c r="K20" s="3"/>
      <c r="L20" s="9"/>
    </row>
    <row r="21" spans="1:12" ht="15.75" x14ac:dyDescent="0.25">
      <c r="A21" s="52" t="s">
        <v>2</v>
      </c>
      <c r="B21" s="48"/>
      <c r="C21" s="28"/>
      <c r="D21" s="22" t="s">
        <v>9</v>
      </c>
      <c r="E21" s="4"/>
      <c r="F21" s="4"/>
      <c r="G21" s="4"/>
      <c r="H21" s="3"/>
      <c r="I21" s="3"/>
      <c r="J21" s="3"/>
      <c r="K21" s="3"/>
      <c r="L21" s="9"/>
    </row>
    <row r="22" spans="1:12" ht="15.75" x14ac:dyDescent="0.25">
      <c r="A22" s="52" t="s">
        <v>1</v>
      </c>
      <c r="B22" s="48"/>
      <c r="C22" s="28"/>
      <c r="D22" s="22" t="s">
        <v>9</v>
      </c>
      <c r="E22" s="4"/>
      <c r="F22" s="4"/>
      <c r="G22" s="4"/>
      <c r="H22" s="3"/>
      <c r="I22" s="3"/>
      <c r="J22" s="3"/>
      <c r="K22" s="3"/>
      <c r="L22" s="9"/>
    </row>
    <row r="23" spans="1:12" x14ac:dyDescent="0.25">
      <c r="A23" s="21"/>
      <c r="B23" s="4"/>
      <c r="C23" s="4"/>
      <c r="D23" s="4"/>
      <c r="E23" s="4"/>
      <c r="F23" s="4"/>
      <c r="G23" s="4"/>
      <c r="H23" s="3"/>
      <c r="I23" s="3"/>
      <c r="J23" s="3"/>
      <c r="K23" s="3"/>
      <c r="L23" s="9"/>
    </row>
    <row r="24" spans="1:12" x14ac:dyDescent="0.25">
      <c r="A24" s="43" t="s">
        <v>3</v>
      </c>
      <c r="B24" s="38"/>
      <c r="C24" s="4" t="s">
        <v>5</v>
      </c>
      <c r="E24" s="4"/>
      <c r="F24" s="23" t="s">
        <v>7</v>
      </c>
      <c r="G24" s="5" t="e">
        <f>POWER((C16*12/C21),1/3)</f>
        <v>#DIV/0!</v>
      </c>
      <c r="H24" s="3"/>
      <c r="I24" s="3"/>
      <c r="J24" s="3"/>
      <c r="K24" s="3"/>
      <c r="L24" s="9"/>
    </row>
    <row r="25" spans="1:12" x14ac:dyDescent="0.25">
      <c r="A25" s="21"/>
      <c r="B25" s="4"/>
      <c r="C25" s="4"/>
      <c r="D25" s="4"/>
      <c r="E25" s="4"/>
      <c r="F25" s="4"/>
      <c r="G25" s="4"/>
      <c r="H25" s="34" t="s">
        <v>8</v>
      </c>
      <c r="I25" s="34"/>
      <c r="J25" s="6" t="e">
        <f>MAX(G24:G26)</f>
        <v>#DIV/0!</v>
      </c>
      <c r="K25" s="2" t="s">
        <v>0</v>
      </c>
      <c r="L25" s="9"/>
    </row>
    <row r="26" spans="1:12" x14ac:dyDescent="0.25">
      <c r="A26" s="43" t="s">
        <v>4</v>
      </c>
      <c r="B26" s="38"/>
      <c r="C26" s="4" t="s">
        <v>6</v>
      </c>
      <c r="E26" s="4"/>
      <c r="F26" s="23" t="s">
        <v>10</v>
      </c>
      <c r="G26" s="5" t="e">
        <f>SQRT((C17*6)/C22)</f>
        <v>#DIV/0!</v>
      </c>
      <c r="H26" s="3" t="s">
        <v>21</v>
      </c>
      <c r="I26" s="3"/>
      <c r="J26" s="3"/>
      <c r="K26" s="3"/>
      <c r="L26" s="9"/>
    </row>
    <row r="27" spans="1:12" x14ac:dyDescent="0.25">
      <c r="A27" s="24"/>
      <c r="B27" s="25"/>
      <c r="C27" s="25"/>
      <c r="D27" s="25"/>
      <c r="E27" s="25"/>
      <c r="F27" s="25"/>
      <c r="G27" s="25"/>
      <c r="H27" s="26"/>
      <c r="I27" s="26"/>
      <c r="J27" s="26"/>
      <c r="K27" s="26"/>
      <c r="L27" s="27" t="s">
        <v>30</v>
      </c>
    </row>
  </sheetData>
  <sheetProtection password="CA69" sheet="1" objects="1" scenarios="1" formatCells="0" formatColumns="0" formatRows="0" insertColumns="0" insertRows="0" insertHyperlinks="0" deleteColumns="0" deleteRows="0" sort="0" autoFilter="0" pivotTables="0"/>
  <mergeCells count="20">
    <mergeCell ref="A14:L14"/>
    <mergeCell ref="F5:G5"/>
    <mergeCell ref="A7:B7"/>
    <mergeCell ref="C7:E7"/>
    <mergeCell ref="A8:B8"/>
    <mergeCell ref="C8:K8"/>
    <mergeCell ref="A9:L9"/>
    <mergeCell ref="C10:D10"/>
    <mergeCell ref="G10:H10"/>
    <mergeCell ref="A11:B11"/>
    <mergeCell ref="A12:L12"/>
    <mergeCell ref="A13:L13"/>
    <mergeCell ref="H25:I25"/>
    <mergeCell ref="A26:B26"/>
    <mergeCell ref="A16:B16"/>
    <mergeCell ref="A17:B17"/>
    <mergeCell ref="A19:L19"/>
    <mergeCell ref="A21:B21"/>
    <mergeCell ref="A22:B22"/>
    <mergeCell ref="A24:B24"/>
  </mergeCells>
  <pageMargins left="0.98425196850393704" right="0.70866141732283472" top="1.3385826771653544" bottom="0.35433070866141736" header="0.31496062992125984" footer="0.31496062992125984"/>
  <pageSetup paperSize="9" orientation="landscape" r:id="rId1"/>
  <headerFooter>
    <oddHeader>&amp;L    Bestek 14.SW.000&amp;R&amp;F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A4FDF-95BC-46D6-9152-248858F6762B}">
  <sheetPr>
    <pageSetUpPr fitToPage="1"/>
  </sheetPr>
  <dimension ref="A1:L27"/>
  <sheetViews>
    <sheetView showGridLines="0" zoomScaleNormal="100" workbookViewId="0">
      <selection activeCell="C18" sqref="C18"/>
    </sheetView>
  </sheetViews>
  <sheetFormatPr defaultRowHeight="15" x14ac:dyDescent="0.25"/>
  <cols>
    <col min="2" max="2" width="20.7109375" customWidth="1"/>
    <col min="3" max="3" width="10.7109375" customWidth="1"/>
    <col min="4" max="6" width="8.7109375" customWidth="1"/>
    <col min="7" max="12" width="10.7109375" customWidth="1"/>
  </cols>
  <sheetData>
    <row r="1" spans="1:12" ht="15" customHeight="1" x14ac:dyDescent="0.25">
      <c r="A1" s="11"/>
      <c r="B1" s="12" t="s">
        <v>29</v>
      </c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15" customHeight="1" x14ac:dyDescent="0.25">
      <c r="A2" s="15"/>
      <c r="B2" s="16" t="s">
        <v>28</v>
      </c>
      <c r="L2" s="17"/>
    </row>
    <row r="3" spans="1:12" ht="15" customHeight="1" x14ac:dyDescent="0.25">
      <c r="A3" s="15"/>
      <c r="B3" s="16" t="s">
        <v>23</v>
      </c>
      <c r="L3" s="17"/>
    </row>
    <row r="4" spans="1:12" ht="15" customHeight="1" x14ac:dyDescent="0.25">
      <c r="A4" s="15"/>
      <c r="B4" s="16" t="s">
        <v>24</v>
      </c>
      <c r="L4" s="17"/>
    </row>
    <row r="5" spans="1:12" ht="15" customHeight="1" x14ac:dyDescent="0.25">
      <c r="A5" s="15"/>
      <c r="F5" s="32" t="s">
        <v>27</v>
      </c>
      <c r="G5" s="33"/>
      <c r="L5" s="18" t="s">
        <v>22</v>
      </c>
    </row>
    <row r="6" spans="1:12" ht="45" customHeight="1" x14ac:dyDescent="0.25">
      <c r="A6" s="15"/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1:12" x14ac:dyDescent="0.25">
      <c r="A7" s="37" t="s">
        <v>13</v>
      </c>
      <c r="B7" s="38"/>
      <c r="C7" s="35" t="s">
        <v>31</v>
      </c>
      <c r="D7" s="35"/>
      <c r="E7" s="35"/>
      <c r="F7" s="10" t="s">
        <v>14</v>
      </c>
      <c r="G7" s="1"/>
      <c r="H7" s="29" t="s">
        <v>32</v>
      </c>
      <c r="I7" s="1"/>
      <c r="J7" s="10" t="s">
        <v>26</v>
      </c>
      <c r="K7" s="30" t="s">
        <v>33</v>
      </c>
      <c r="L7" s="8"/>
    </row>
    <row r="8" spans="1:12" x14ac:dyDescent="0.25">
      <c r="A8" s="39" t="s">
        <v>18</v>
      </c>
      <c r="B8" s="38"/>
      <c r="C8" s="40"/>
      <c r="D8" s="41"/>
      <c r="E8" s="41"/>
      <c r="F8" s="41"/>
      <c r="G8" s="41"/>
      <c r="H8" s="41"/>
      <c r="I8" s="41"/>
      <c r="J8" s="41"/>
      <c r="K8" s="42"/>
      <c r="L8" s="8"/>
    </row>
    <row r="9" spans="1:12" x14ac:dyDescent="0.2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6"/>
    </row>
    <row r="10" spans="1:12" x14ac:dyDescent="0.25">
      <c r="A10" s="21" t="s">
        <v>19</v>
      </c>
      <c r="C10" s="59"/>
      <c r="D10" s="60"/>
      <c r="G10" s="36"/>
      <c r="H10" s="36"/>
      <c r="I10" s="1"/>
      <c r="J10" s="1"/>
      <c r="K10" s="1"/>
      <c r="L10" s="8"/>
    </row>
    <row r="11" spans="1:12" x14ac:dyDescent="0.25">
      <c r="A11" s="39" t="s">
        <v>20</v>
      </c>
      <c r="B11" s="38"/>
      <c r="C11" s="1"/>
      <c r="D11" s="1"/>
      <c r="E11" s="1"/>
      <c r="F11" s="1"/>
      <c r="G11" s="1"/>
      <c r="H11" s="1"/>
      <c r="I11" s="1"/>
      <c r="J11" s="1"/>
      <c r="K11" s="1"/>
      <c r="L11" s="8"/>
    </row>
    <row r="12" spans="1:12" ht="15" customHeight="1" x14ac:dyDescent="0.25">
      <c r="A12" s="53" t="s">
        <v>35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</row>
    <row r="13" spans="1:12" ht="15" customHeight="1" x14ac:dyDescent="0.25">
      <c r="A13" s="56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57"/>
    </row>
    <row r="14" spans="1:12" x14ac:dyDescent="0.25">
      <c r="A14" s="49" t="s">
        <v>25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1"/>
    </row>
    <row r="15" spans="1:12" x14ac:dyDescent="0.25">
      <c r="A15" s="21"/>
      <c r="B15" s="3"/>
      <c r="C15" s="3"/>
      <c r="D15" s="3"/>
      <c r="E15" s="3"/>
      <c r="F15" s="3"/>
      <c r="G15" s="3"/>
      <c r="H15" s="3"/>
      <c r="I15" s="3"/>
      <c r="J15" s="3"/>
      <c r="K15" s="3"/>
      <c r="L15" s="9"/>
    </row>
    <row r="16" spans="1:12" x14ac:dyDescent="0.25">
      <c r="A16" s="58" t="s">
        <v>11</v>
      </c>
      <c r="B16" s="48"/>
      <c r="C16" s="31">
        <v>865069</v>
      </c>
      <c r="D16" s="7" t="s">
        <v>15</v>
      </c>
      <c r="E16" s="3"/>
      <c r="F16" s="3"/>
      <c r="G16" s="3"/>
      <c r="H16" s="3"/>
      <c r="I16" s="3"/>
      <c r="J16" s="3"/>
      <c r="K16" s="3"/>
      <c r="L16" s="9"/>
    </row>
    <row r="17" spans="1:12" x14ac:dyDescent="0.25">
      <c r="A17" s="58" t="s">
        <v>12</v>
      </c>
      <c r="B17" s="48"/>
      <c r="C17" s="31">
        <v>1141</v>
      </c>
      <c r="D17" s="7" t="s">
        <v>16</v>
      </c>
      <c r="E17" s="3"/>
      <c r="F17" s="3"/>
      <c r="G17" s="3"/>
      <c r="H17" s="3"/>
      <c r="I17" s="3"/>
      <c r="J17" s="3"/>
      <c r="K17" s="3"/>
      <c r="L17" s="9"/>
    </row>
    <row r="18" spans="1:12" x14ac:dyDescent="0.25">
      <c r="A18" s="21"/>
      <c r="B18" s="3"/>
      <c r="C18" s="3"/>
      <c r="D18" s="3"/>
      <c r="E18" s="3"/>
      <c r="F18" s="3"/>
      <c r="G18" s="3"/>
      <c r="H18" s="3"/>
      <c r="I18" s="3"/>
      <c r="J18" s="3"/>
      <c r="K18" s="3"/>
      <c r="L18" s="9"/>
    </row>
    <row r="19" spans="1:12" x14ac:dyDescent="0.25">
      <c r="A19" s="47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48"/>
    </row>
    <row r="20" spans="1:12" x14ac:dyDescent="0.25">
      <c r="A20" s="21"/>
      <c r="B20" s="3"/>
      <c r="C20" s="3"/>
      <c r="D20" s="3"/>
      <c r="E20" s="3"/>
      <c r="F20" s="3"/>
      <c r="G20" s="3"/>
      <c r="H20" s="3"/>
      <c r="I20" s="3"/>
      <c r="J20" s="3"/>
      <c r="K20" s="3"/>
      <c r="L20" s="9"/>
    </row>
    <row r="21" spans="1:12" ht="15.75" x14ac:dyDescent="0.25">
      <c r="A21" s="52" t="s">
        <v>2</v>
      </c>
      <c r="B21" s="48"/>
      <c r="C21" s="28"/>
      <c r="D21" s="22" t="s">
        <v>9</v>
      </c>
      <c r="E21" s="4"/>
      <c r="F21" s="4"/>
      <c r="G21" s="4"/>
      <c r="H21" s="3"/>
      <c r="I21" s="3"/>
      <c r="J21" s="3"/>
      <c r="K21" s="3"/>
      <c r="L21" s="9"/>
    </row>
    <row r="22" spans="1:12" ht="15.75" x14ac:dyDescent="0.25">
      <c r="A22" s="52" t="s">
        <v>1</v>
      </c>
      <c r="B22" s="48"/>
      <c r="C22" s="28"/>
      <c r="D22" s="22" t="s">
        <v>9</v>
      </c>
      <c r="E22" s="4"/>
      <c r="F22" s="4"/>
      <c r="G22" s="4"/>
      <c r="H22" s="3"/>
      <c r="I22" s="3"/>
      <c r="J22" s="3"/>
      <c r="K22" s="3"/>
      <c r="L22" s="9"/>
    </row>
    <row r="23" spans="1:12" x14ac:dyDescent="0.25">
      <c r="A23" s="21"/>
      <c r="B23" s="4"/>
      <c r="C23" s="4"/>
      <c r="D23" s="4"/>
      <c r="E23" s="4"/>
      <c r="F23" s="4"/>
      <c r="G23" s="4"/>
      <c r="H23" s="3"/>
      <c r="I23" s="3"/>
      <c r="J23" s="3"/>
      <c r="K23" s="3"/>
      <c r="L23" s="9"/>
    </row>
    <row r="24" spans="1:12" x14ac:dyDescent="0.25">
      <c r="A24" s="43" t="s">
        <v>3</v>
      </c>
      <c r="B24" s="38"/>
      <c r="C24" s="4" t="s">
        <v>5</v>
      </c>
      <c r="E24" s="4"/>
      <c r="F24" s="23" t="s">
        <v>7</v>
      </c>
      <c r="G24" s="5" t="e">
        <f>POWER((C16*12/C21),1/3)</f>
        <v>#DIV/0!</v>
      </c>
      <c r="H24" s="3"/>
      <c r="I24" s="3"/>
      <c r="J24" s="3"/>
      <c r="K24" s="3"/>
      <c r="L24" s="9"/>
    </row>
    <row r="25" spans="1:12" x14ac:dyDescent="0.25">
      <c r="A25" s="21"/>
      <c r="B25" s="4"/>
      <c r="C25" s="4"/>
      <c r="D25" s="4"/>
      <c r="E25" s="4"/>
      <c r="F25" s="4"/>
      <c r="G25" s="4"/>
      <c r="H25" s="34" t="s">
        <v>8</v>
      </c>
      <c r="I25" s="34"/>
      <c r="J25" s="6" t="e">
        <f>MAX(G24:G26)</f>
        <v>#DIV/0!</v>
      </c>
      <c r="K25" s="2" t="s">
        <v>0</v>
      </c>
      <c r="L25" s="9"/>
    </row>
    <row r="26" spans="1:12" x14ac:dyDescent="0.25">
      <c r="A26" s="43" t="s">
        <v>4</v>
      </c>
      <c r="B26" s="38"/>
      <c r="C26" s="4" t="s">
        <v>6</v>
      </c>
      <c r="E26" s="4"/>
      <c r="F26" s="23" t="s">
        <v>10</v>
      </c>
      <c r="G26" s="5" t="e">
        <f>SQRT((C17*6)/C22)</f>
        <v>#DIV/0!</v>
      </c>
      <c r="H26" s="3" t="s">
        <v>21</v>
      </c>
      <c r="I26" s="3"/>
      <c r="J26" s="3"/>
      <c r="K26" s="3"/>
      <c r="L26" s="9"/>
    </row>
    <row r="27" spans="1:12" x14ac:dyDescent="0.25">
      <c r="A27" s="24"/>
      <c r="B27" s="25"/>
      <c r="C27" s="25"/>
      <c r="D27" s="25"/>
      <c r="E27" s="25"/>
      <c r="F27" s="25"/>
      <c r="G27" s="25"/>
      <c r="H27" s="26"/>
      <c r="I27" s="26"/>
      <c r="J27" s="26"/>
      <c r="K27" s="26"/>
      <c r="L27" s="27" t="s">
        <v>30</v>
      </c>
    </row>
  </sheetData>
  <sheetProtection password="CA69" sheet="1" objects="1" scenarios="1" formatCells="0" formatColumns="0" formatRows="0" insertColumns="0" insertRows="0" insertHyperlinks="0" deleteColumns="0" deleteRows="0" sort="0" autoFilter="0" pivotTables="0"/>
  <mergeCells count="20">
    <mergeCell ref="A14:L14"/>
    <mergeCell ref="F5:G5"/>
    <mergeCell ref="A7:B7"/>
    <mergeCell ref="C7:E7"/>
    <mergeCell ref="A8:B8"/>
    <mergeCell ref="C8:K8"/>
    <mergeCell ref="A9:L9"/>
    <mergeCell ref="C10:D10"/>
    <mergeCell ref="G10:H10"/>
    <mergeCell ref="A11:B11"/>
    <mergeCell ref="A12:L12"/>
    <mergeCell ref="A13:L13"/>
    <mergeCell ref="H25:I25"/>
    <mergeCell ref="A26:B26"/>
    <mergeCell ref="A16:B16"/>
    <mergeCell ref="A17:B17"/>
    <mergeCell ref="A19:L19"/>
    <mergeCell ref="A21:B21"/>
    <mergeCell ref="A22:B22"/>
    <mergeCell ref="A24:B24"/>
  </mergeCells>
  <pageMargins left="0.98425196850393704" right="0.70866141732283472" top="1.3385826771653544" bottom="0.35433070866141736" header="0.31496062992125984" footer="0.31496062992125984"/>
  <pageSetup paperSize="9" orientation="landscape" r:id="rId1"/>
  <headerFooter>
    <oddHeader>&amp;L    Bestek 14.SW.000&amp;R&amp;F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15" ma:contentTypeDescription="Een nieuw document maken." ma:contentTypeScope="" ma:versionID="5a995f1e08fc17f39adcc95312c2e059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ca00a7e6c260f68e2f8df7c91a8df137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650c3e0-7094-4b3c-8c49-fcfb51ddd715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92ca6b-3bf7-4c9b-8e09-e5620e94a5bd" xsi:nil="true"/>
    <lcf76f155ced4ddcb4097134ff3c332f xmlns="772320f3-49ad-43c5-b638-48d609aec4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E70BC0-356D-49D7-B4CE-C8EC614F127E}"/>
</file>

<file path=customXml/itemProps2.xml><?xml version="1.0" encoding="utf-8"?>
<ds:datastoreItem xmlns:ds="http://schemas.openxmlformats.org/officeDocument/2006/customXml" ds:itemID="{9F5E7C29-6DAD-42FC-864C-38E2BF3B109E}"/>
</file>

<file path=customXml/itemProps3.xml><?xml version="1.0" encoding="utf-8"?>
<ds:datastoreItem xmlns:ds="http://schemas.openxmlformats.org/officeDocument/2006/customXml" ds:itemID="{2C59E13C-D60D-4359-821D-710CD17632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13</vt:i4>
      </vt:variant>
    </vt:vector>
  </HeadingPairs>
  <TitlesOfParts>
    <vt:vector size="26" baseType="lpstr">
      <vt:lpstr>streng 70284-70286</vt:lpstr>
      <vt:lpstr>streng 70286-70289</vt:lpstr>
      <vt:lpstr>streng 70289-70290-70291</vt:lpstr>
      <vt:lpstr>streng 70291-70293-70294</vt:lpstr>
      <vt:lpstr>streng 70294-70234-70250</vt:lpstr>
      <vt:lpstr>streng 70248-70250</vt:lpstr>
      <vt:lpstr>streng 70248-70251</vt:lpstr>
      <vt:lpstr>streng 70610-70611</vt:lpstr>
      <vt:lpstr>streng 70933-70934</vt:lpstr>
      <vt:lpstr>streng 70934-70935</vt:lpstr>
      <vt:lpstr>streng 70935-70936-70497</vt:lpstr>
      <vt:lpstr>streng 70497-70496-70494</vt:lpstr>
      <vt:lpstr>streng 70494-70462</vt:lpstr>
      <vt:lpstr>'streng 70248-70250'!Afdrukbereik</vt:lpstr>
      <vt:lpstr>'streng 70248-70251'!Afdrukbereik</vt:lpstr>
      <vt:lpstr>'streng 70284-70286'!Afdrukbereik</vt:lpstr>
      <vt:lpstr>'streng 70286-70289'!Afdrukbereik</vt:lpstr>
      <vt:lpstr>'streng 70289-70290-70291'!Afdrukbereik</vt:lpstr>
      <vt:lpstr>'streng 70291-70293-70294'!Afdrukbereik</vt:lpstr>
      <vt:lpstr>'streng 70294-70234-70250'!Afdrukbereik</vt:lpstr>
      <vt:lpstr>'streng 70494-70462'!Afdrukbereik</vt:lpstr>
      <vt:lpstr>'streng 70497-70496-70494'!Afdrukbereik</vt:lpstr>
      <vt:lpstr>'streng 70610-70611'!Afdrukbereik</vt:lpstr>
      <vt:lpstr>'streng 70933-70934'!Afdrukbereik</vt:lpstr>
      <vt:lpstr>'streng 70934-70935'!Afdrukbereik</vt:lpstr>
      <vt:lpstr>'streng 70935-70936-70497'!Afdrukbereik</vt:lpstr>
    </vt:vector>
  </TitlesOfParts>
  <Company>Adviesbureau van Hienen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H.J.V. van HIenen</dc:creator>
  <cp:lastModifiedBy>rudi</cp:lastModifiedBy>
  <cp:lastPrinted>2014-01-15T13:42:06Z</cp:lastPrinted>
  <dcterms:created xsi:type="dcterms:W3CDTF">2013-01-06T09:48:01Z</dcterms:created>
  <dcterms:modified xsi:type="dcterms:W3CDTF">2023-04-20T10:25:52Z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0x010100AF2CEF2AB6FE9C4A942CB971CB65E270</vt:lpwstr>
  </property>
</Properties>
</file>