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16"/>
  <workbookPr filterPrivacy="1" autoCompressPictures="0"/>
  <xr:revisionPtr revIDLastSave="137" documentId="8_{97CC4033-AC29-40DF-AE7E-582A5BF873EA}" xr6:coauthVersionLast="47" xr6:coauthVersionMax="47" xr10:uidLastSave="{5060D367-D5B6-4944-B1A8-C23645613B28}"/>
  <bookViews>
    <workbookView xWindow="31050" yWindow="0" windowWidth="24975" windowHeight="14310" firstSheet="2" activeTab="3" xr2:uid="{00000000-000D-0000-FFFF-FFFF00000000}"/>
  </bookViews>
  <sheets>
    <sheet name="Reprografische leveringen etc." sheetId="1" r:id="rId1"/>
    <sheet name="Maatwerk drukwerk" sheetId="3" r:id="rId2"/>
    <sheet name="Huisstijldrukwerk" sheetId="4" r:id="rId3"/>
    <sheet name="DTP" sheetId="5" r:id="rId4"/>
    <sheet name="Totaal" sheetId="2" r:id="rId5"/>
  </sheets>
  <definedNames>
    <definedName name="_xlnm.Print_Area" localSheetId="0">'Reprografische leveringen etc.'!$A$1:$E$102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2" l="1"/>
  <c r="E6" i="1"/>
  <c r="H37" i="4"/>
  <c r="G8" i="4"/>
  <c r="E8" i="4"/>
  <c r="E126" i="3"/>
  <c r="E125" i="3"/>
  <c r="E124" i="3"/>
  <c r="E123" i="3"/>
  <c r="E113" i="3"/>
  <c r="E112" i="3"/>
  <c r="E111" i="3"/>
  <c r="E110" i="3"/>
  <c r="E100" i="3"/>
  <c r="E99" i="3"/>
  <c r="E98" i="3"/>
  <c r="E97" i="3"/>
  <c r="E84" i="3"/>
  <c r="E83" i="3"/>
  <c r="E82" i="3"/>
  <c r="E81" i="3"/>
  <c r="E68" i="3"/>
  <c r="E67" i="3"/>
  <c r="E66" i="3"/>
  <c r="E65" i="3"/>
  <c r="E55" i="3"/>
  <c r="E54" i="3"/>
  <c r="E53" i="3"/>
  <c r="E52" i="3"/>
  <c r="E40" i="3"/>
  <c r="E39" i="3"/>
  <c r="E38" i="3"/>
  <c r="E37" i="3"/>
  <c r="E28" i="3"/>
  <c r="E27" i="3"/>
  <c r="E26" i="3"/>
  <c r="E25" i="3"/>
  <c r="E13" i="3"/>
  <c r="E20" i="1"/>
  <c r="E82" i="1"/>
  <c r="E36" i="4"/>
  <c r="G36" i="4"/>
  <c r="B9" i="2"/>
  <c r="H6" i="5"/>
  <c r="H9" i="4"/>
  <c r="G15" i="4"/>
  <c r="G43" i="4"/>
  <c r="E43" i="4"/>
  <c r="G29" i="4"/>
  <c r="E29" i="4"/>
  <c r="H30" i="4"/>
  <c r="G22" i="4"/>
  <c r="E22" i="4"/>
  <c r="H23" i="4"/>
  <c r="E15" i="4"/>
  <c r="H16" i="4"/>
  <c r="H44" i="4"/>
  <c r="D46" i="4"/>
  <c r="B5" i="2"/>
  <c r="A3" i="5"/>
  <c r="A3" i="4"/>
  <c r="A3" i="3"/>
  <c r="E96" i="1"/>
  <c r="E79" i="1"/>
  <c r="H7" i="5"/>
  <c r="D10" i="5"/>
  <c r="B6" i="2"/>
  <c r="E44" i="1"/>
  <c r="E21" i="1"/>
  <c r="E22" i="1"/>
  <c r="E40" i="1"/>
  <c r="E36" i="1"/>
  <c r="E37" i="1"/>
  <c r="E38" i="1"/>
  <c r="E77" i="1"/>
  <c r="E78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9" i="1"/>
  <c r="E41" i="1"/>
  <c r="E42" i="1"/>
  <c r="E43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80" i="1"/>
  <c r="E81" i="1"/>
  <c r="E83" i="1"/>
  <c r="E84" i="1"/>
  <c r="E85" i="1"/>
  <c r="E86" i="1"/>
  <c r="E87" i="1"/>
  <c r="E88" i="1"/>
  <c r="E89" i="1"/>
  <c r="E90" i="1"/>
  <c r="E91" i="1"/>
  <c r="E93" i="1"/>
  <c r="E97" i="1"/>
  <c r="E98" i="1"/>
  <c r="A6" i="2"/>
  <c r="A5" i="2"/>
  <c r="A4" i="2"/>
  <c r="A3" i="2"/>
  <c r="E29" i="3"/>
  <c r="E101" i="3"/>
  <c r="E139" i="3"/>
  <c r="E140" i="3"/>
  <c r="E141" i="3"/>
  <c r="E142" i="3"/>
  <c r="E143" i="3"/>
  <c r="E127" i="3"/>
  <c r="E114" i="3"/>
  <c r="E85" i="3"/>
  <c r="E69" i="3"/>
  <c r="E56" i="3"/>
  <c r="E41" i="3"/>
  <c r="E14" i="3"/>
  <c r="E15" i="3"/>
  <c r="E16" i="3"/>
  <c r="E17" i="3"/>
  <c r="D145" i="3" s="1"/>
  <c r="B4" i="2"/>
  <c r="D17" i="3"/>
  <c r="D143" i="3"/>
  <c r="D127" i="3"/>
  <c r="D114" i="3"/>
  <c r="D101" i="3"/>
  <c r="D85" i="3"/>
  <c r="D69" i="3"/>
  <c r="D56" i="3"/>
  <c r="D41" i="3"/>
  <c r="D29" i="3"/>
  <c r="E100" i="1"/>
  <c r="B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3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200 grams</t>
        </r>
      </text>
    </comment>
  </commentList>
</comments>
</file>

<file path=xl/sharedStrings.xml><?xml version="1.0" encoding="utf-8"?>
<sst xmlns="http://schemas.openxmlformats.org/spreadsheetml/2006/main" count="470" uniqueCount="235">
  <si>
    <t>Prijzenblad en productspecificaties gemeente Barneveld</t>
  </si>
  <si>
    <t>Reprografische leveringen, bewonersbrieven, enquetes, bouwtekeningen en grootformaat.</t>
  </si>
  <si>
    <t xml:space="preserve">Naam Inschrijver: </t>
  </si>
  <si>
    <t>&lt;&lt;&gt;&gt;</t>
  </si>
  <si>
    <t>Alle prijzen exclusief BTW, op basis van losse bestellingen, er mogen geen items ongevraagd aan een berekening worden toegevoegd of op andere dan gevraagde papierformaten gerekend worden.</t>
  </si>
  <si>
    <t>Omschrijving</t>
  </si>
  <si>
    <t>opmerking</t>
  </si>
  <si>
    <t>wegingsfactor</t>
  </si>
  <si>
    <t>Prijs per eenheid</t>
  </si>
  <si>
    <t>Kosten (fictieve eenheden x prijs per eenheid)</t>
  </si>
  <si>
    <t>Afdruk (print en kopie)  full color A3 enkelzijdig (dubbelzijdig = 2x prijs enkelzijdig) zonder papier</t>
  </si>
  <si>
    <t>NB: kosten zijn incl inlezenbestand dan wel scannen originelen.</t>
  </si>
  <si>
    <t>Afdruk (print en kopie) full color A4 enkelzijdig (dubbelzijdig = 2x prijs enkelzijdig) zonder papier</t>
  </si>
  <si>
    <t>Afdruk (print en kopie) Zwart-Wit A3 enkelzijdig (dubbelzijdig = 2x prijs enkelzijdig) zonder papier</t>
  </si>
  <si>
    <t>Afdruk (print en kopie) Zwart-Wit A4 enkelzijdig (dubbelzijdig = 2x prijs enkelzijdig) zonder papier</t>
  </si>
  <si>
    <t>Lijmen met linnen bindstrip A4 &lt;25 vel</t>
  </si>
  <si>
    <t>Lijmen met linnen  bindstrip A4 25 &lt;&gt; 50 vel</t>
  </si>
  <si>
    <t>Lijmen met linnen  bindstrip A4 &gt;50 vel</t>
  </si>
  <si>
    <t>Bloklijmen per set (zonder grijsbord en topvel)</t>
  </si>
  <si>
    <t>Boren 2 gaten per A4 vel</t>
  </si>
  <si>
    <t>Boren 4 gaten per A4 vel</t>
  </si>
  <si>
    <t>Couverteren C5 envelop 1 vel A4 per stuk</t>
  </si>
  <si>
    <t>Couverteren C5 envelop 2 vel A4 per set</t>
  </si>
  <si>
    <t>Couverteren C5 envelop 3 vel A4 per set</t>
  </si>
  <si>
    <t>Startkosten Couverteren per opdracht</t>
  </si>
  <si>
    <t xml:space="preserve">Digitaliseren (Scannen) formaat A0 per pagina kleur en zwartwit, naar PDF </t>
  </si>
  <si>
    <t xml:space="preserve">Digitaliseren (Scannen) formaat A1 per pagina kleur en zwartwit, naar PDF </t>
  </si>
  <si>
    <t xml:space="preserve">Digitaliseren (Scannen) formaat A2 per pagina kleur en zwartwit, naar PDF </t>
  </si>
  <si>
    <t xml:space="preserve">Digitaliseren (Scannen) formaat A3 per pagina kleur en zwartwit, naar PDF </t>
  </si>
  <si>
    <t>NB: niet zijnde kopieeropdrachten</t>
  </si>
  <si>
    <t xml:space="preserve">Digitaliseren (Scannen) formaat A4 per pagina kleur en zwartwit, naar PDF </t>
  </si>
  <si>
    <t>Opstarttarief scanklus</t>
  </si>
  <si>
    <t>Vel zelfklevende glossy etiketten 1/A4</t>
  </si>
  <si>
    <t>Lamineren A3,125 micron (dz plastificeren)</t>
  </si>
  <si>
    <t>Lamineren A4,125 micron (dz plastificeren)</t>
  </si>
  <si>
    <t>Lamineren A5,125 micron (dz plastificeren)</t>
  </si>
  <si>
    <t>Lamineren A6,125 micron (dz plastificeren)</t>
  </si>
  <si>
    <t>Mail merge opstartkosten koppelen Word/Excel</t>
  </si>
  <si>
    <t>Mail merging per mailing per brief</t>
  </si>
  <si>
    <t>Nieten met 1 nietje per set, machinaal</t>
  </si>
  <si>
    <t>Nieten met 2 nietjes per set, machinaal</t>
  </si>
  <si>
    <t>Nieten per set, handmatig</t>
  </si>
  <si>
    <t>Plotten kleur A0 (lijnplot) exclusief papier</t>
  </si>
  <si>
    <t>Plotten kleur A1  (lijnplot) exclusief papier</t>
  </si>
  <si>
    <t>Plotten kleur A2  (lijnplot) exclusief papier</t>
  </si>
  <si>
    <t>Plotten kleur A3  (lijnplot) exclusief papier</t>
  </si>
  <si>
    <t>Plotten zwart-wit A0 exclusief papier</t>
  </si>
  <si>
    <t>Plotten zwart-wit A1 exclusief papier</t>
  </si>
  <si>
    <t>Plotten zwart-wit A2 exclusief papier</t>
  </si>
  <si>
    <t>Plotten zwart-wit A3 exclusief papier</t>
  </si>
  <si>
    <t>Grootformaat vouwen naar A4, legenda voorop</t>
  </si>
  <si>
    <t>Rillen per ril per vel</t>
  </si>
  <si>
    <t>Snijden (per minuut)</t>
  </si>
  <si>
    <t>Transparant A3</t>
  </si>
  <si>
    <t>Transparant A4</t>
  </si>
  <si>
    <t>Vel gekleurd papier 160 grams A4 (A3 prijs = 2x de A4 prijs) felle tint</t>
  </si>
  <si>
    <t>Vel gekleurd papier 200 grams A4 (A3 prijs = 2x de A4 prijs) felle tint</t>
  </si>
  <si>
    <t>Vel gekleurd papier 80 grams A4 (A3 prijs = 2x de A4 prijs) felle tint</t>
  </si>
  <si>
    <t>Vel karton grijs 500 grams A4</t>
  </si>
  <si>
    <t>Vel glad en sterk A4 100 gr FSC (A3 prijs = 2x de A4 prijs)</t>
  </si>
  <si>
    <t>prijs per pak van 500 vel</t>
  </si>
  <si>
    <t>Vel glad en sterk A4 120 gr FSC (A3 prijs = 2x de A4 prijs)</t>
  </si>
  <si>
    <t>prijs per pak van 250 vel</t>
  </si>
  <si>
    <t>Vel glad en sterk  A4 160 gr FSC (A3 prijs = 2x de A4 prijs)</t>
  </si>
  <si>
    <t>Vel glad en sterk  A4 200 gr FSC (A3 prijs = 2x de A4 prijs)</t>
  </si>
  <si>
    <t>Vel glad en sterk  A4 300 gr FSC</t>
  </si>
  <si>
    <t>Vel glad en sterk  A4 250 gr FSC</t>
  </si>
  <si>
    <t>Vel glad en sterk A4 200 gr FSC (A3 prijs = 2x de A4 prijs)</t>
  </si>
  <si>
    <t>Vel glad en sterk A4 250 gr FSC (A3 prijs = 2x de A4 prijs)</t>
  </si>
  <si>
    <t>Vel glad en sterk A4 300 gr FSC (A3 prijs = 2x de A4 prijs)</t>
  </si>
  <si>
    <t>Vel glad en sterk  SRA4 300 gr</t>
  </si>
  <si>
    <t>Vel glad en sterk  SRA3 120 gr FSC</t>
  </si>
  <si>
    <t>Vel glad en sterk  SRA3 125V FSC 250 gr</t>
  </si>
  <si>
    <t>Vel glad en sterk  SRA3 125V FSC 300 gr</t>
  </si>
  <si>
    <t>Vel glad en sterk SRA3 160 gr FSC</t>
  </si>
  <si>
    <t>Vel glad en sterk SRA3 250 gr FSC</t>
  </si>
  <si>
    <t>Vel glad en sterk  SRA3 250V FSC 160 gr</t>
  </si>
  <si>
    <t>Vel glad en sterk  A3+ 300 gr FSC</t>
  </si>
  <si>
    <t>Vel wit papier 100 grams A4 (A3 prijs = 2x de A4 prijs)</t>
  </si>
  <si>
    <t>Vel wit papier 160 grams A4 (A3 prijs = 2x de A4 prijs)</t>
  </si>
  <si>
    <t>Vel wit papier 200 grams A4 (A3 prijs = 2x de A4 prijs)</t>
  </si>
  <si>
    <t>Vel wit papier 80 grams A4 (A3 prijs = 2x de A4 prijs)</t>
  </si>
  <si>
    <t>A0 90gr  mat papier per vel</t>
  </si>
  <si>
    <t>A1 90gr mat papier per vel</t>
  </si>
  <si>
    <t>A2 90gr mat papier per vel</t>
  </si>
  <si>
    <t>vouwen 1-slag A4&gt;A5 p/vouw</t>
  </si>
  <si>
    <t>Vouwen A3, automatisch per vel naar A4</t>
  </si>
  <si>
    <t xml:space="preserve">Vouwen A4, automatisch per vel naar A5 </t>
  </si>
  <si>
    <t>Vouwen handmatig per minuut</t>
  </si>
  <si>
    <t>Vouwen/Nieten A3&gt;A4 per boekje</t>
  </si>
  <si>
    <t>Vouwen/Nieten A4&gt;A5 per boekje</t>
  </si>
  <si>
    <t>Vouwen/nieten/schoonsnijden per boekje A3&gt;A4</t>
  </si>
  <si>
    <t>Vouwen/nieten/schoonsnijden per boekje A4&gt;A5</t>
  </si>
  <si>
    <t>Vullen van mappen/ordners</t>
  </si>
  <si>
    <t>Spiraliseren metaal (diverse kleuren) &lt; 10mm</t>
  </si>
  <si>
    <t>Spiraliseren metaal (diverse kleuren) &gt; 20mm</t>
  </si>
  <si>
    <t>Spiraliseren metaal (diverse kleuren) 10mm -&lt; 20mm</t>
  </si>
  <si>
    <t>Wegingsfactor</t>
  </si>
  <si>
    <t>TOTAAL reprografie en grootformaat</t>
  </si>
  <si>
    <t>OPTIONEEL</t>
  </si>
  <si>
    <t>eis 60: Kosten opslagruimte per maand per pallet</t>
  </si>
  <si>
    <t>Totaal OPTIONEEL</t>
  </si>
  <si>
    <t>TOTAALSOM reprografie, bewonersbrieven, enquetes, bouwtekeningen en grootformaat (incl. optioneel)</t>
  </si>
  <si>
    <t xml:space="preserve">Promotioneel drukwerk </t>
  </si>
  <si>
    <t xml:space="preserve">Alle prijzen exclusief BTW, op basis van losse bestellingen </t>
  </si>
  <si>
    <t>Item 1: Nieuwsbrief (6x per jaar)</t>
  </si>
  <si>
    <t>Oplage</t>
  </si>
  <si>
    <t>Zie staffel</t>
  </si>
  <si>
    <t>Formaat</t>
  </si>
  <si>
    <t>210 x 297 mm</t>
  </si>
  <si>
    <t>Omvang</t>
  </si>
  <si>
    <t>8 pagina's</t>
  </si>
  <si>
    <t>Papier</t>
  </si>
  <si>
    <t>Houtvrij Offset (HVO) 120 grams</t>
  </si>
  <si>
    <t>Bedrukking</t>
  </si>
  <si>
    <t>Tweezijdig full color</t>
  </si>
  <si>
    <t>Afwerking</t>
  </si>
  <si>
    <t>Geniet (1 nietje)</t>
  </si>
  <si>
    <t>Verpakking</t>
  </si>
  <si>
    <t>Handzaam in dozen verpakt</t>
  </si>
  <si>
    <t>Prijs per oplage:</t>
  </si>
  <si>
    <t>Prijs per jaar 
(o.b.v. 6x per jaar):</t>
  </si>
  <si>
    <t>Prijs (staffel)</t>
  </si>
  <si>
    <t xml:space="preserve">1.500 exemplaren </t>
  </si>
  <si>
    <t xml:space="preserve">2.000 exemplaren </t>
  </si>
  <si>
    <t xml:space="preserve">2.500 exemplaren </t>
  </si>
  <si>
    <t>Prijs voor volledige (tweezijdige) wissel in full color</t>
  </si>
  <si>
    <t>Totaalprijs (gemiddelde van 1, 2 en 3) + wissel</t>
  </si>
  <si>
    <t>Item 2: Poster A3 (12x per jaar)</t>
  </si>
  <si>
    <t>297 x 420 mm</t>
  </si>
  <si>
    <t>Houtvrij MC mat 150 grams</t>
  </si>
  <si>
    <t>Enkelzijdig full color</t>
  </si>
  <si>
    <t>Prijs per jaar 
(o.b.v. 12x per jaar):</t>
  </si>
  <si>
    <t xml:space="preserve">200 exemplaren </t>
  </si>
  <si>
    <t xml:space="preserve">250 exemplaren </t>
  </si>
  <si>
    <t xml:space="preserve">300 exemplaren </t>
  </si>
  <si>
    <t>Prijs voor volledige (enkelzijdige) wissel in full color</t>
  </si>
  <si>
    <t>Item 3: Poster A1 (12x per jaar)</t>
  </si>
  <si>
    <t>420 x 594 mm</t>
  </si>
  <si>
    <t>Houtvrij MC mat 180 grams</t>
  </si>
  <si>
    <t xml:space="preserve">25 exemplaren </t>
  </si>
  <si>
    <t xml:space="preserve">50 exemplaren </t>
  </si>
  <si>
    <t xml:space="preserve">100 exemplaren </t>
  </si>
  <si>
    <t>Item 4: Folder A4 (12x per jaar)</t>
  </si>
  <si>
    <t>Zie staffel.</t>
  </si>
  <si>
    <t>Plano: 297 x 420 mm</t>
  </si>
  <si>
    <t>Gevouwen: 210 x 297 mm</t>
  </si>
  <si>
    <t>4 pagina's</t>
  </si>
  <si>
    <t xml:space="preserve">Papier </t>
  </si>
  <si>
    <t>Houtvrij MC mat 120 grams</t>
  </si>
  <si>
    <t xml:space="preserve">Bedrukking </t>
  </si>
  <si>
    <t>Vouwen</t>
  </si>
  <si>
    <t xml:space="preserve">500 exemplaren </t>
  </si>
  <si>
    <t xml:space="preserve">1.000 exemplaren </t>
  </si>
  <si>
    <t>Item 6: Folder A5 (12x per jaar)</t>
  </si>
  <si>
    <t>148 x 210 mm</t>
  </si>
  <si>
    <t xml:space="preserve">Tweezijdig full color  </t>
  </si>
  <si>
    <t>Schoonsnijden</t>
  </si>
  <si>
    <t>Item 7: Brochure A5 (12x per jaar)</t>
  </si>
  <si>
    <t>Plano: 210 x 297 mm</t>
  </si>
  <si>
    <t>Gevouwen: 148 x 210 mm</t>
  </si>
  <si>
    <t>16 pagina's</t>
  </si>
  <si>
    <t>Papier omslag</t>
  </si>
  <si>
    <t>Papier binnenwerk</t>
  </si>
  <si>
    <t>Gehecht gebrocheerd</t>
  </si>
  <si>
    <t>Item 8: Brochure A4 (12x per jaar)</t>
  </si>
  <si>
    <t>Gevouwen:210 x 297 mm</t>
  </si>
  <si>
    <t>Item 9: Uitnodiging (24x per jaar)</t>
  </si>
  <si>
    <t>Houtvrij MC mat 200 grams</t>
  </si>
  <si>
    <t>Prijs per jaar 
(o.b.v. 24x per jaar):</t>
  </si>
  <si>
    <t>Item 10: Antwoordkaart (1x per jaar)</t>
  </si>
  <si>
    <t>105 x 148 mm</t>
  </si>
  <si>
    <t>Prijs per jaar 
(o.b.v. 1x per jaar):</t>
  </si>
  <si>
    <t>300 exemplaren</t>
  </si>
  <si>
    <t>Item 11: Boekje A5 (2x per jaar)</t>
  </si>
  <si>
    <t xml:space="preserve">20 pagina's </t>
  </si>
  <si>
    <t>Houtvrij MC mat 80 grams</t>
  </si>
  <si>
    <t>Prijs per jaar 
(o.b.v. 2x per jaar):</t>
  </si>
  <si>
    <t>TOTAALSOM promotioneel drukwerk</t>
  </si>
  <si>
    <t xml:space="preserve">Huisstijldrukwerk </t>
  </si>
  <si>
    <t>Alle prijzen exclusief BTW, op basis van losse bestellingen: LET OP HET LOGO VAN DE GEMEENTE EDE IS AFLOPEND! Dit dient bij de prijzen te zijn inbegrepen.</t>
  </si>
  <si>
    <t>Omschrijving item</t>
  </si>
  <si>
    <t>papiersoort</t>
  </si>
  <si>
    <t xml:space="preserve">bedrukking </t>
  </si>
  <si>
    <t xml:space="preserve">oplage </t>
  </si>
  <si>
    <t>bedrag</t>
  </si>
  <si>
    <t>prijs per volledige tekstwissel</t>
  </si>
  <si>
    <t>Item 1: Briefpapier</t>
  </si>
  <si>
    <t>210x297 mm, 2-zijden aflopend</t>
  </si>
  <si>
    <t>90 grams wit</t>
  </si>
  <si>
    <t>Eenzijdig offset; 1 PMS/CMYK</t>
  </si>
  <si>
    <t>per 1.000 meer</t>
  </si>
  <si>
    <t>Oplage 700.000 per jaar</t>
  </si>
  <si>
    <t>Totaalprijs + prijs wissels incl. kosten aflevering, incl. wegingsfactor</t>
  </si>
  <si>
    <t>Item 2: C5 envelop zonder venster</t>
  </si>
  <si>
    <t>162x229 mm, zonder venster</t>
  </si>
  <si>
    <t>gegomd lange zijde, grijze binnendruk, port betaald logo, 2-zijden aflopend</t>
  </si>
  <si>
    <t>80 grams wit</t>
  </si>
  <si>
    <t>Eenzijdig offset; Zwart en PMS/CMYK</t>
  </si>
  <si>
    <t>per 500 meer</t>
  </si>
  <si>
    <t>Oplage 25.000 per jaar</t>
  </si>
  <si>
    <t>Totaalprijs + prijs wissels incl. kosten aflevering.</t>
  </si>
  <si>
    <t>Item 3: C5 envelop met venster</t>
  </si>
  <si>
    <t>162x229 mm, venster links rechte hoeken</t>
  </si>
  <si>
    <t>Oplage 200.000 per jaar</t>
  </si>
  <si>
    <t>Totaalprijs + prijs wissels incl. kosten aflevering en wegingsfactor</t>
  </si>
  <si>
    <t>Item 4: C4 akte envelop met venster</t>
  </si>
  <si>
    <t>229x324 mm, venster links rechte hoeken</t>
  </si>
  <si>
    <t>striplock korte zijde, grijze binnendruk, port betaald logo, 2-zijden aflopend</t>
  </si>
  <si>
    <t>120 grams wit</t>
  </si>
  <si>
    <t>per 250 meer</t>
  </si>
  <si>
    <t>Oplage 9.000 per jaar</t>
  </si>
  <si>
    <t>Item 5: C4 akte envelop zonder venster</t>
  </si>
  <si>
    <t>229x324 mm, zonder venster</t>
  </si>
  <si>
    <t>Oplage 5.000 per jaar</t>
  </si>
  <si>
    <t xml:space="preserve">Item 6: visitekaartje </t>
  </si>
  <si>
    <t>55x85 mm</t>
  </si>
  <si>
    <t>Print, geen offset!</t>
  </si>
  <si>
    <t>excl. bewaardoosje</t>
  </si>
  <si>
    <t xml:space="preserve">300 grams wit </t>
  </si>
  <si>
    <t>full color, 2-zijden aflopend</t>
  </si>
  <si>
    <t>per 100 meer</t>
  </si>
  <si>
    <t>Oplage 10.000 per jaar</t>
  </si>
  <si>
    <t>TOTAALSOM huisstijldrukwerk</t>
  </si>
  <si>
    <t>DTP</t>
  </si>
  <si>
    <t>Alle prijzen exclusief BTW</t>
  </si>
  <si>
    <t>aantal minuten (fictief)</t>
  </si>
  <si>
    <t>Tarief per uur 
(maximaal € 85,-)</t>
  </si>
  <si>
    <t>Totaal kosten</t>
  </si>
  <si>
    <t>Technisch DTP binnen office applicaties (geen vormgeving) tbv bewonersbrieven</t>
  </si>
  <si>
    <t>Technisch DTP binnen Creative Cloud (geen vormgeving) tbv promotioneel drukwerk</t>
  </si>
  <si>
    <t>TOTAALSOM DTP</t>
  </si>
  <si>
    <t xml:space="preserve">TOTAAL </t>
  </si>
  <si>
    <t>TOTAAL van bovenstaande items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</si>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</sst>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€&quot;\ #,##0.00;&quot;€&quot;\ \-#,##0.00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&quot;€&quot;\ #,##0.00_-;&quot;€&quot;\ #,##0.00\-"/>
    <numFmt numFmtId="166" formatCode="_-&quot;€&quot;\ * #,##0.00_-;_-&quot;€&quot;\ * #,##0.00\-;_-&quot;€&quot;\ * &quot;-&quot;??_-;_-@_-"/>
    <numFmt numFmtId="167" formatCode="_ * #,##0_ ;_ * \-#,##0_ ;_ * &quot;-&quot;??_ ;_ @_ "/>
    <numFmt numFmtId="168" formatCode="&quot;€&quot;\ #,##0.00_-"/>
    <numFmt numFmtId="169" formatCode="#,##0_ ;\-#,##0\ "/>
    <numFmt numFmtId="170" formatCode="#,##0.0000_ ;\-#,##0.0000\ "/>
    <numFmt numFmtId="171" formatCode="&quot;€&quot;\ #,##0.0000"/>
    <numFmt numFmtId="172" formatCode="&quot;€&quot;\ #,##0.00"/>
  </numFmts>
  <fonts count="34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b/>
      <sz val="16"/>
      <color theme="1"/>
      <name val="Verdana"/>
      <family val="2"/>
    </font>
    <font>
      <b/>
      <sz val="12"/>
      <color indexed="8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2"/>
      <color theme="0"/>
      <name val="Verdana"/>
      <family val="2"/>
    </font>
    <font>
      <b/>
      <sz val="10"/>
      <color rgb="FFFF0000"/>
      <name val="Verdana"/>
      <family val="2"/>
    </font>
    <font>
      <b/>
      <sz val="18"/>
      <color indexed="9"/>
      <name val="Verdana"/>
      <family val="2"/>
    </font>
    <font>
      <b/>
      <sz val="14"/>
      <name val="Verdana"/>
      <family val="2"/>
    </font>
    <font>
      <b/>
      <sz val="10"/>
      <color theme="0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1"/>
      <name val="Verdana"/>
      <family val="2"/>
    </font>
    <font>
      <i/>
      <sz val="8"/>
      <color theme="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C0C0C0"/>
        <bgColor rgb="FF000000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540">
    <xf numFmtId="0" fontId="0" fillId="0" borderId="0"/>
    <xf numFmtId="43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9" fillId="0" borderId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15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65" fontId="1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8" fontId="2" fillId="5" borderId="6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168" fontId="6" fillId="8" borderId="6" xfId="0" applyNumberFormat="1" applyFont="1" applyFill="1" applyBorder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166" fontId="6" fillId="4" borderId="8" xfId="0" applyNumberFormat="1" applyFont="1" applyFill="1" applyBorder="1" applyAlignment="1">
      <alignment horizontal="left" vertical="center"/>
    </xf>
    <xf numFmtId="165" fontId="6" fillId="4" borderId="9" xfId="0" applyNumberFormat="1" applyFont="1" applyFill="1" applyBorder="1" applyAlignment="1">
      <alignment horizontal="center" vertical="center"/>
    </xf>
    <xf numFmtId="166" fontId="21" fillId="7" borderId="4" xfId="0" applyNumberFormat="1" applyFont="1" applyFill="1" applyBorder="1" applyAlignment="1">
      <alignment horizontal="left" vertical="center"/>
    </xf>
    <xf numFmtId="165" fontId="21" fillId="7" borderId="6" xfId="0" applyNumberFormat="1" applyFont="1" applyFill="1" applyBorder="1" applyAlignment="1">
      <alignment horizontal="center" vertical="center"/>
    </xf>
    <xf numFmtId="169" fontId="2" fillId="0" borderId="1" xfId="0" applyNumberFormat="1" applyFont="1" applyBorder="1" applyAlignment="1">
      <alignment horizontal="right" vertical="center"/>
    </xf>
    <xf numFmtId="169" fontId="2" fillId="6" borderId="1" xfId="0" applyNumberFormat="1" applyFont="1" applyFill="1" applyBorder="1" applyAlignment="1">
      <alignment horizontal="right" vertical="center"/>
    </xf>
    <xf numFmtId="168" fontId="2" fillId="5" borderId="13" xfId="0" applyNumberFormat="1" applyFont="1" applyFill="1" applyBorder="1" applyAlignment="1">
      <alignment horizontal="center" vertical="center"/>
    </xf>
    <xf numFmtId="3" fontId="8" fillId="6" borderId="1" xfId="0" applyNumberFormat="1" applyFont="1" applyFill="1" applyBorder="1" applyAlignment="1">
      <alignment horizontal="right" vertical="center"/>
    </xf>
    <xf numFmtId="168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170" fontId="8" fillId="5" borderId="4" xfId="0" applyNumberFormat="1" applyFont="1" applyFill="1" applyBorder="1" applyAlignment="1">
      <alignment vertical="center"/>
    </xf>
    <xf numFmtId="170" fontId="8" fillId="8" borderId="4" xfId="0" applyNumberFormat="1" applyFont="1" applyFill="1" applyBorder="1" applyAlignment="1">
      <alignment vertical="center"/>
    </xf>
    <xf numFmtId="170" fontId="8" fillId="0" borderId="0" xfId="0" applyNumberFormat="1" applyFont="1" applyAlignment="1">
      <alignment vertical="center"/>
    </xf>
    <xf numFmtId="170" fontId="8" fillId="5" borderId="3" xfId="0" applyNumberFormat="1" applyFont="1" applyFill="1" applyBorder="1" applyAlignment="1">
      <alignment vertical="center"/>
    </xf>
    <xf numFmtId="0" fontId="6" fillId="8" borderId="2" xfId="0" applyFont="1" applyFill="1" applyBorder="1" applyAlignment="1">
      <alignment vertical="center"/>
    </xf>
    <xf numFmtId="170" fontId="7" fillId="8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170" fontId="8" fillId="0" borderId="4" xfId="0" applyNumberFormat="1" applyFont="1" applyBorder="1" applyAlignment="1">
      <alignment vertical="center"/>
    </xf>
    <xf numFmtId="167" fontId="2" fillId="0" borderId="0" xfId="1" applyNumberFormat="1" applyFont="1" applyAlignment="1" applyProtection="1">
      <alignment horizontal="right" vertical="center"/>
    </xf>
    <xf numFmtId="169" fontId="2" fillId="8" borderId="4" xfId="0" applyNumberFormat="1" applyFont="1" applyFill="1" applyBorder="1" applyAlignment="1">
      <alignment horizontal="right" vertical="center"/>
    </xf>
    <xf numFmtId="169" fontId="2" fillId="0" borderId="0" xfId="0" applyNumberFormat="1" applyFont="1" applyAlignment="1">
      <alignment horizontal="right" vertical="center"/>
    </xf>
    <xf numFmtId="167" fontId="6" fillId="4" borderId="8" xfId="1" applyNumberFormat="1" applyFont="1" applyFill="1" applyBorder="1" applyAlignment="1" applyProtection="1">
      <alignment horizontal="right" vertical="center"/>
    </xf>
    <xf numFmtId="169" fontId="6" fillId="8" borderId="4" xfId="0" applyNumberFormat="1" applyFont="1" applyFill="1" applyBorder="1" applyAlignment="1">
      <alignment horizontal="right" vertical="center"/>
    </xf>
    <xf numFmtId="169" fontId="2" fillId="0" borderId="4" xfId="0" applyNumberFormat="1" applyFont="1" applyBorder="1" applyAlignment="1">
      <alignment horizontal="right" vertical="center"/>
    </xf>
    <xf numFmtId="167" fontId="21" fillId="7" borderId="4" xfId="1" applyNumberFormat="1" applyFont="1" applyFill="1" applyBorder="1" applyAlignment="1" applyProtection="1">
      <alignment horizontal="right" vertical="center"/>
    </xf>
    <xf numFmtId="0" fontId="12" fillId="0" borderId="0" xfId="0" applyFont="1" applyAlignment="1">
      <alignment horizontal="right" vertical="center"/>
    </xf>
    <xf numFmtId="169" fontId="22" fillId="5" borderId="4" xfId="0" applyNumberFormat="1" applyFont="1" applyFill="1" applyBorder="1" applyAlignment="1">
      <alignment horizontal="right" vertical="center"/>
    </xf>
    <xf numFmtId="169" fontId="22" fillId="5" borderId="3" xfId="0" applyNumberFormat="1" applyFont="1" applyFill="1" applyBorder="1" applyAlignment="1">
      <alignment horizontal="right" vertical="center"/>
    </xf>
    <xf numFmtId="171" fontId="8" fillId="3" borderId="1" xfId="0" applyNumberFormat="1" applyFont="1" applyFill="1" applyBorder="1" applyAlignment="1" applyProtection="1">
      <alignment horizontal="center" vertical="center"/>
      <protection locked="0"/>
    </xf>
    <xf numFmtId="168" fontId="2" fillId="6" borderId="12" xfId="0" applyNumberFormat="1" applyFont="1" applyFill="1" applyBorder="1" applyAlignment="1">
      <alignment horizontal="center" vertical="center"/>
    </xf>
    <xf numFmtId="0" fontId="18" fillId="8" borderId="2" xfId="3" applyFont="1" applyFill="1" applyBorder="1" applyAlignment="1">
      <alignment horizontal="left" vertical="center"/>
    </xf>
    <xf numFmtId="0" fontId="18" fillId="0" borderId="0" xfId="3" applyFont="1" applyAlignment="1">
      <alignment horizontal="left" vertical="center"/>
    </xf>
    <xf numFmtId="0" fontId="7" fillId="4" borderId="7" xfId="3" applyFont="1" applyFill="1" applyBorder="1" applyAlignment="1">
      <alignment horizontal="left" vertical="center"/>
    </xf>
    <xf numFmtId="0" fontId="21" fillId="7" borderId="2" xfId="3" applyFont="1" applyFill="1" applyBorder="1" applyAlignment="1">
      <alignment horizontal="left" vertical="center"/>
    </xf>
    <xf numFmtId="0" fontId="2" fillId="0" borderId="5" xfId="0" applyFont="1" applyBorder="1"/>
    <xf numFmtId="0" fontId="26" fillId="11" borderId="2" xfId="0" applyFont="1" applyFill="1" applyBorder="1" applyAlignment="1">
      <alignment vertical="top" wrapText="1"/>
    </xf>
    <xf numFmtId="0" fontId="27" fillId="0" borderId="16" xfId="0" applyFont="1" applyBorder="1" applyAlignment="1">
      <alignment horizontal="center" wrapText="1"/>
    </xf>
    <xf numFmtId="3" fontId="27" fillId="0" borderId="16" xfId="0" applyNumberFormat="1" applyFont="1" applyBorder="1" applyAlignment="1">
      <alignment horizontal="left" wrapText="1"/>
    </xf>
    <xf numFmtId="0" fontId="27" fillId="0" borderId="16" xfId="0" applyFont="1" applyBorder="1"/>
    <xf numFmtId="0" fontId="3" fillId="10" borderId="3" xfId="0" applyFont="1" applyFill="1" applyBorder="1" applyAlignment="1">
      <alignment wrapText="1"/>
    </xf>
    <xf numFmtId="172" fontId="3" fillId="10" borderId="16" xfId="0" applyNumberFormat="1" applyFont="1" applyFill="1" applyBorder="1" applyAlignment="1">
      <alignment wrapText="1"/>
    </xf>
    <xf numFmtId="0" fontId="26" fillId="10" borderId="2" xfId="0" applyFont="1" applyFill="1" applyBorder="1" applyAlignment="1">
      <alignment horizontal="left" vertical="top" wrapText="1"/>
    </xf>
    <xf numFmtId="0" fontId="26" fillId="10" borderId="6" xfId="0" applyFont="1" applyFill="1" applyBorder="1" applyAlignment="1">
      <alignment horizontal="left" vertical="top" wrapText="1"/>
    </xf>
    <xf numFmtId="0" fontId="27" fillId="6" borderId="2" xfId="0" applyFont="1" applyFill="1" applyBorder="1" applyAlignment="1">
      <alignment wrapText="1"/>
    </xf>
    <xf numFmtId="0" fontId="27" fillId="6" borderId="6" xfId="0" applyFont="1" applyFill="1" applyBorder="1" applyAlignment="1">
      <alignment wrapText="1"/>
    </xf>
    <xf numFmtId="0" fontId="27" fillId="0" borderId="2" xfId="0" applyFont="1" applyBorder="1" applyAlignment="1">
      <alignment wrapText="1"/>
    </xf>
    <xf numFmtId="0" fontId="27" fillId="0" borderId="6" xfId="0" applyFont="1" applyBorder="1" applyAlignment="1">
      <alignment wrapText="1"/>
    </xf>
    <xf numFmtId="0" fontId="27" fillId="10" borderId="2" xfId="0" applyFont="1" applyFill="1" applyBorder="1" applyAlignment="1">
      <alignment wrapText="1"/>
    </xf>
    <xf numFmtId="0" fontId="27" fillId="10" borderId="6" xfId="0" applyFont="1" applyFill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0" fontId="2" fillId="9" borderId="0" xfId="0" applyFont="1" applyFill="1"/>
    <xf numFmtId="0" fontId="2" fillId="9" borderId="0" xfId="0" applyFont="1" applyFill="1" applyAlignment="1">
      <alignment horizontal="center"/>
    </xf>
    <xf numFmtId="0" fontId="2" fillId="11" borderId="6" xfId="0" applyFont="1" applyFill="1" applyBorder="1" applyAlignment="1">
      <alignment vertical="top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wrapText="1"/>
    </xf>
    <xf numFmtId="172" fontId="27" fillId="3" borderId="16" xfId="0" applyNumberFormat="1" applyFont="1" applyFill="1" applyBorder="1" applyAlignment="1" applyProtection="1">
      <alignment wrapText="1"/>
      <protection locked="0"/>
    </xf>
    <xf numFmtId="0" fontId="25" fillId="11" borderId="10" xfId="0" applyFont="1" applyFill="1" applyBorder="1" applyAlignment="1">
      <alignment horizontal="center" vertical="center"/>
    </xf>
    <xf numFmtId="0" fontId="25" fillId="11" borderId="0" xfId="0" applyFont="1" applyFill="1" applyAlignment="1">
      <alignment horizontal="center" vertical="center"/>
    </xf>
    <xf numFmtId="0" fontId="25" fillId="11" borderId="0" xfId="0" applyFont="1" applyFill="1" applyAlignment="1">
      <alignment vertical="center"/>
    </xf>
    <xf numFmtId="0" fontId="25" fillId="11" borderId="0" xfId="0" applyFont="1" applyFill="1" applyAlignment="1">
      <alignment horizontal="right" vertical="center"/>
    </xf>
    <xf numFmtId="0" fontId="25" fillId="11" borderId="11" xfId="0" applyFont="1" applyFill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167" fontId="2" fillId="0" borderId="1" xfId="1" applyNumberFormat="1" applyFont="1" applyBorder="1" applyAlignment="1" applyProtection="1">
      <alignment horizontal="right"/>
    </xf>
    <xf numFmtId="7" fontId="2" fillId="3" borderId="1" xfId="4531" applyNumberFormat="1" applyFont="1" applyFill="1" applyBorder="1" applyAlignment="1" applyProtection="1">
      <protection locked="0"/>
    </xf>
    <xf numFmtId="0" fontId="2" fillId="0" borderId="1" xfId="0" applyFont="1" applyBorder="1" applyAlignment="1">
      <alignment horizontal="right"/>
    </xf>
    <xf numFmtId="0" fontId="6" fillId="0" borderId="23" xfId="0" applyFont="1" applyBorder="1" applyAlignment="1">
      <alignment horizontal="left" vertical="center"/>
    </xf>
    <xf numFmtId="0" fontId="2" fillId="0" borderId="24" xfId="0" applyFont="1" applyBorder="1"/>
    <xf numFmtId="0" fontId="25" fillId="11" borderId="18" xfId="0" applyFont="1" applyFill="1" applyBorder="1" applyAlignment="1">
      <alignment vertical="center"/>
    </xf>
    <xf numFmtId="0" fontId="2" fillId="0" borderId="26" xfId="0" applyFont="1" applyBorder="1"/>
    <xf numFmtId="167" fontId="2" fillId="0" borderId="26" xfId="1" applyNumberFormat="1" applyFont="1" applyBorder="1" applyAlignment="1" applyProtection="1">
      <alignment horizontal="right"/>
    </xf>
    <xf numFmtId="7" fontId="2" fillId="3" borderId="26" xfId="4531" applyNumberFormat="1" applyFont="1" applyFill="1" applyBorder="1" applyAlignment="1" applyProtection="1">
      <protection locked="0"/>
    </xf>
    <xf numFmtId="0" fontId="2" fillId="0" borderId="26" xfId="0" applyFont="1" applyBorder="1" applyAlignment="1">
      <alignment horizontal="right"/>
    </xf>
    <xf numFmtId="7" fontId="25" fillId="11" borderId="25" xfId="0" applyNumberFormat="1" applyFont="1" applyFill="1" applyBorder="1" applyAlignment="1">
      <alignment vertical="center" wrapText="1"/>
    </xf>
    <xf numFmtId="0" fontId="3" fillId="10" borderId="27" xfId="0" applyFont="1" applyFill="1" applyBorder="1" applyAlignment="1">
      <alignment horizontal="left" vertical="center"/>
    </xf>
    <xf numFmtId="0" fontId="3" fillId="10" borderId="28" xfId="0" applyFont="1" applyFill="1" applyBorder="1" applyAlignment="1">
      <alignment horizontal="left" vertical="center"/>
    </xf>
    <xf numFmtId="0" fontId="3" fillId="10" borderId="29" xfId="0" applyFont="1" applyFill="1" applyBorder="1" applyAlignment="1">
      <alignment horizontal="left" vertical="center"/>
    </xf>
    <xf numFmtId="0" fontId="27" fillId="0" borderId="19" xfId="0" applyFont="1" applyBorder="1" applyAlignment="1">
      <alignment vertical="center" wrapText="1"/>
    </xf>
    <xf numFmtId="172" fontId="27" fillId="5" borderId="16" xfId="0" applyNumberFormat="1" applyFont="1" applyFill="1" applyBorder="1" applyAlignment="1">
      <alignment wrapText="1"/>
    </xf>
    <xf numFmtId="7" fontId="2" fillId="0" borderId="1" xfId="4531" applyNumberFormat="1" applyFont="1" applyFill="1" applyBorder="1" applyAlignment="1" applyProtection="1"/>
    <xf numFmtId="0" fontId="2" fillId="5" borderId="1" xfId="0" applyFont="1" applyFill="1" applyBorder="1"/>
    <xf numFmtId="7" fontId="2" fillId="3" borderId="1" xfId="4531" applyNumberFormat="1" applyFont="1" applyFill="1" applyBorder="1" applyAlignment="1" applyProtection="1">
      <alignment horizontal="center" vertical="center"/>
      <protection locked="0"/>
    </xf>
    <xf numFmtId="172" fontId="2" fillId="0" borderId="1" xfId="0" applyNumberFormat="1" applyFont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/>
    </xf>
    <xf numFmtId="0" fontId="25" fillId="11" borderId="2" xfId="0" applyFont="1" applyFill="1" applyBorder="1" applyAlignment="1">
      <alignment vertical="center"/>
    </xf>
    <xf numFmtId="0" fontId="2" fillId="0" borderId="20" xfId="0" applyFont="1" applyBorder="1"/>
    <xf numFmtId="169" fontId="2" fillId="0" borderId="21" xfId="0" applyNumberFormat="1" applyFont="1" applyBorder="1" applyAlignment="1">
      <alignment horizontal="right" vertical="center"/>
    </xf>
    <xf numFmtId="171" fontId="8" fillId="3" borderId="21" xfId="0" applyNumberFormat="1" applyFont="1" applyFill="1" applyBorder="1" applyAlignment="1" applyProtection="1">
      <alignment horizontal="center" vertical="center"/>
      <protection locked="0"/>
    </xf>
    <xf numFmtId="168" fontId="2" fillId="6" borderId="22" xfId="0" applyNumberFormat="1" applyFont="1" applyFill="1" applyBorder="1" applyAlignment="1">
      <alignment horizontal="center" vertical="center"/>
    </xf>
    <xf numFmtId="169" fontId="25" fillId="11" borderId="32" xfId="1" applyNumberFormat="1" applyFont="1" applyFill="1" applyBorder="1" applyAlignment="1" applyProtection="1">
      <alignment horizontal="right" vertical="center"/>
    </xf>
    <xf numFmtId="0" fontId="25" fillId="11" borderId="32" xfId="0" applyFont="1" applyFill="1" applyBorder="1" applyAlignment="1">
      <alignment horizontal="center" vertical="center"/>
    </xf>
    <xf numFmtId="0" fontId="25" fillId="11" borderId="33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172" fontId="2" fillId="5" borderId="1" xfId="0" applyNumberFormat="1" applyFont="1" applyFill="1" applyBorder="1"/>
    <xf numFmtId="0" fontId="21" fillId="4" borderId="27" xfId="0" applyFont="1" applyFill="1" applyBorder="1" applyAlignment="1">
      <alignment vertical="center"/>
    </xf>
    <xf numFmtId="172" fontId="21" fillId="4" borderId="29" xfId="0" applyNumberFormat="1" applyFont="1" applyFill="1" applyBorder="1" applyAlignment="1">
      <alignment vertical="center"/>
    </xf>
    <xf numFmtId="0" fontId="3" fillId="13" borderId="1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29" fillId="0" borderId="0" xfId="0" applyFont="1"/>
    <xf numFmtId="167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32" fillId="5" borderId="24" xfId="0" applyFont="1" applyFill="1" applyBorder="1"/>
    <xf numFmtId="0" fontId="32" fillId="5" borderId="30" xfId="0" applyFont="1" applyFill="1" applyBorder="1"/>
    <xf numFmtId="167" fontId="32" fillId="5" borderId="30" xfId="1" applyNumberFormat="1" applyFont="1" applyFill="1" applyBorder="1" applyAlignment="1" applyProtection="1">
      <alignment horizontal="right"/>
    </xf>
    <xf numFmtId="7" fontId="32" fillId="5" borderId="30" xfId="4531" applyNumberFormat="1" applyFont="1" applyFill="1" applyBorder="1" applyAlignment="1" applyProtection="1">
      <protection locked="0"/>
    </xf>
    <xf numFmtId="7" fontId="32" fillId="5" borderId="18" xfId="4531" applyNumberFormat="1" applyFont="1" applyFill="1" applyBorder="1" applyAlignment="1" applyProtection="1">
      <protection locked="0"/>
    </xf>
    <xf numFmtId="7" fontId="32" fillId="5" borderId="25" xfId="4531" applyNumberFormat="1" applyFont="1" applyFill="1" applyBorder="1" applyAlignment="1" applyProtection="1">
      <protection locked="0"/>
    </xf>
    <xf numFmtId="0" fontId="32" fillId="0" borderId="0" xfId="0" applyFont="1"/>
    <xf numFmtId="3" fontId="32" fillId="5" borderId="30" xfId="0" applyNumberFormat="1" applyFont="1" applyFill="1" applyBorder="1"/>
    <xf numFmtId="3" fontId="32" fillId="5" borderId="35" xfId="0" applyNumberFormat="1" applyFont="1" applyFill="1" applyBorder="1" applyAlignment="1">
      <alignment horizontal="right"/>
    </xf>
    <xf numFmtId="0" fontId="13" fillId="3" borderId="2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25" fillId="11" borderId="4" xfId="0" applyFont="1" applyFill="1" applyBorder="1" applyAlignment="1">
      <alignment vertical="center"/>
    </xf>
    <xf numFmtId="0" fontId="2" fillId="0" borderId="25" xfId="0" applyFont="1" applyBorder="1"/>
    <xf numFmtId="0" fontId="2" fillId="0" borderId="29" xfId="0" applyFont="1" applyBorder="1"/>
    <xf numFmtId="0" fontId="2" fillId="0" borderId="29" xfId="0" applyFont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18" fillId="8" borderId="4" xfId="3" applyFont="1" applyFill="1" applyBorder="1" applyAlignment="1">
      <alignment horizontal="left" vertical="center"/>
    </xf>
    <xf numFmtId="0" fontId="7" fillId="4" borderId="8" xfId="3" applyFont="1" applyFill="1" applyBorder="1" applyAlignment="1">
      <alignment horizontal="left" vertical="center"/>
    </xf>
    <xf numFmtId="0" fontId="6" fillId="5" borderId="3" xfId="0" applyFont="1" applyFill="1" applyBorder="1" applyAlignment="1">
      <alignment vertical="center"/>
    </xf>
    <xf numFmtId="0" fontId="6" fillId="8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1" fillId="7" borderId="4" xfId="3" applyFont="1" applyFill="1" applyBorder="1" applyAlignment="1">
      <alignment horizontal="left" vertical="center"/>
    </xf>
    <xf numFmtId="0" fontId="33" fillId="0" borderId="29" xfId="0" applyFont="1" applyBorder="1"/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28" fillId="12" borderId="2" xfId="0" applyFont="1" applyFill="1" applyBorder="1" applyAlignment="1">
      <alignment horizontal="left" wrapText="1"/>
    </xf>
    <xf numFmtId="0" fontId="28" fillId="12" borderId="4" xfId="0" applyFont="1" applyFill="1" applyBorder="1" applyAlignment="1">
      <alignment horizontal="left" wrapText="1"/>
    </xf>
    <xf numFmtId="0" fontId="28" fillId="12" borderId="6" xfId="0" applyFont="1" applyFill="1" applyBorder="1" applyAlignment="1">
      <alignment horizontal="left" wrapText="1"/>
    </xf>
    <xf numFmtId="0" fontId="13" fillId="3" borderId="4" xfId="0" applyFont="1" applyFill="1" applyBorder="1" applyAlignment="1" applyProtection="1">
      <alignment horizontal="left" vertical="center" wrapText="1"/>
      <protection locked="0"/>
    </xf>
    <xf numFmtId="0" fontId="13" fillId="3" borderId="6" xfId="0" applyFont="1" applyFill="1" applyBorder="1" applyAlignment="1" applyProtection="1">
      <alignment horizontal="left" vertical="center" wrapText="1"/>
      <protection locked="0"/>
    </xf>
    <xf numFmtId="167" fontId="21" fillId="7" borderId="2" xfId="1" applyNumberFormat="1" applyFont="1" applyFill="1" applyBorder="1" applyAlignment="1" applyProtection="1">
      <alignment horizontal="left" vertical="center"/>
    </xf>
    <xf numFmtId="167" fontId="21" fillId="7" borderId="4" xfId="1" applyNumberFormat="1" applyFont="1" applyFill="1" applyBorder="1" applyAlignment="1" applyProtection="1">
      <alignment horizontal="left" vertical="center"/>
    </xf>
    <xf numFmtId="165" fontId="21" fillId="7" borderId="0" xfId="0" applyNumberFormat="1" applyFont="1" applyFill="1" applyAlignment="1">
      <alignment horizontal="right" vertical="center"/>
    </xf>
    <xf numFmtId="0" fontId="28" fillId="12" borderId="2" xfId="0" applyFont="1" applyFill="1" applyBorder="1" applyAlignment="1">
      <alignment horizontal="left"/>
    </xf>
    <xf numFmtId="0" fontId="28" fillId="12" borderId="4" xfId="0" applyFont="1" applyFill="1" applyBorder="1" applyAlignment="1">
      <alignment horizontal="left"/>
    </xf>
    <xf numFmtId="0" fontId="28" fillId="12" borderId="6" xfId="0" applyFont="1" applyFill="1" applyBorder="1" applyAlignment="1">
      <alignment horizontal="left"/>
    </xf>
    <xf numFmtId="0" fontId="27" fillId="0" borderId="2" xfId="0" applyFont="1" applyBorder="1" applyAlignment="1">
      <alignment wrapText="1"/>
    </xf>
    <xf numFmtId="0" fontId="27" fillId="0" borderId="6" xfId="0" applyFont="1" applyBorder="1" applyAlignment="1">
      <alignment wrapText="1"/>
    </xf>
    <xf numFmtId="0" fontId="27" fillId="0" borderId="15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6" borderId="2" xfId="0" applyFont="1" applyFill="1" applyBorder="1" applyAlignment="1">
      <alignment wrapText="1"/>
    </xf>
    <xf numFmtId="0" fontId="27" fillId="6" borderId="6" xfId="0" applyFont="1" applyFill="1" applyBorder="1" applyAlignment="1">
      <alignment wrapText="1"/>
    </xf>
    <xf numFmtId="0" fontId="26" fillId="10" borderId="2" xfId="0" applyFont="1" applyFill="1" applyBorder="1" applyAlignment="1">
      <alignment vertical="top" wrapText="1"/>
    </xf>
    <xf numFmtId="0" fontId="26" fillId="10" borderId="6" xfId="0" applyFont="1" applyFill="1" applyBorder="1" applyAlignment="1">
      <alignment vertical="top" wrapText="1"/>
    </xf>
    <xf numFmtId="3" fontId="27" fillId="0" borderId="2" xfId="0" applyNumberFormat="1" applyFont="1" applyBorder="1" applyAlignment="1">
      <alignment horizontal="left" wrapText="1"/>
    </xf>
    <xf numFmtId="3" fontId="27" fillId="0" borderId="6" xfId="0" applyNumberFormat="1" applyFont="1" applyBorder="1" applyAlignment="1">
      <alignment horizontal="left" wrapText="1"/>
    </xf>
    <xf numFmtId="0" fontId="27" fillId="0" borderId="7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7" fillId="0" borderId="7" xfId="0" applyFont="1" applyBorder="1" applyAlignment="1">
      <alignment wrapText="1"/>
    </xf>
    <xf numFmtId="0" fontId="27" fillId="0" borderId="9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2" fillId="6" borderId="6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7" fillId="0" borderId="10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7" fillId="10" borderId="2" xfId="0" applyFont="1" applyFill="1" applyBorder="1" applyAlignment="1">
      <alignment wrapText="1"/>
    </xf>
    <xf numFmtId="0" fontId="27" fillId="10" borderId="6" xfId="0" applyFont="1" applyFill="1" applyBorder="1" applyAlignment="1">
      <alignment wrapText="1"/>
    </xf>
    <xf numFmtId="0" fontId="27" fillId="0" borderId="6" xfId="0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25" fillId="10" borderId="2" xfId="0" applyFont="1" applyFill="1" applyBorder="1" applyAlignment="1">
      <alignment vertical="top" wrapText="1"/>
    </xf>
    <xf numFmtId="0" fontId="25" fillId="10" borderId="6" xfId="0" applyFont="1" applyFill="1" applyBorder="1" applyAlignment="1">
      <alignment vertical="top" wrapText="1"/>
    </xf>
    <xf numFmtId="0" fontId="23" fillId="7" borderId="2" xfId="0" applyFont="1" applyFill="1" applyBorder="1" applyAlignment="1">
      <alignment horizontal="left" vertical="center" wrapText="1"/>
    </xf>
    <xf numFmtId="0" fontId="23" fillId="7" borderId="4" xfId="0" applyFont="1" applyFill="1" applyBorder="1" applyAlignment="1">
      <alignment horizontal="left" vertical="center" wrapText="1"/>
    </xf>
    <xf numFmtId="0" fontId="23" fillId="7" borderId="6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2" borderId="6" xfId="0" applyFont="1" applyFill="1" applyBorder="1" applyAlignment="1">
      <alignment horizontal="left" vertical="center" wrapText="1"/>
    </xf>
    <xf numFmtId="172" fontId="24" fillId="3" borderId="2" xfId="0" applyNumberFormat="1" applyFont="1" applyFill="1" applyBorder="1" applyAlignment="1" applyProtection="1">
      <alignment horizontal="left" vertical="center" wrapText="1"/>
      <protection locked="0"/>
    </xf>
    <xf numFmtId="172" fontId="24" fillId="3" borderId="4" xfId="0" applyNumberFormat="1" applyFont="1" applyFill="1" applyBorder="1" applyAlignment="1" applyProtection="1">
      <alignment horizontal="left" vertical="center" wrapText="1"/>
      <protection locked="0"/>
    </xf>
    <xf numFmtId="172" fontId="24" fillId="3" borderId="6" xfId="0" applyNumberFormat="1" applyFont="1" applyFill="1" applyBorder="1" applyAlignment="1" applyProtection="1">
      <alignment horizontal="left" vertical="center" wrapText="1"/>
      <protection locked="0"/>
    </xf>
    <xf numFmtId="0" fontId="2" fillId="9" borderId="30" xfId="0" applyFont="1" applyFill="1" applyBorder="1" applyAlignment="1">
      <alignment horizontal="center"/>
    </xf>
    <xf numFmtId="0" fontId="25" fillId="11" borderId="31" xfId="0" applyFont="1" applyFill="1" applyBorder="1" applyAlignment="1">
      <alignment horizontal="left" vertical="center"/>
    </xf>
    <xf numFmtId="0" fontId="25" fillId="11" borderId="18" xfId="0" applyFont="1" applyFill="1" applyBorder="1" applyAlignment="1">
      <alignment horizontal="left" vertical="center"/>
    </xf>
    <xf numFmtId="0" fontId="25" fillId="11" borderId="25" xfId="0" applyFont="1" applyFill="1" applyBorder="1" applyAlignment="1">
      <alignment horizontal="left" vertical="center"/>
    </xf>
    <xf numFmtId="0" fontId="6" fillId="0" borderId="27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165" fontId="21" fillId="7" borderId="4" xfId="0" applyNumberFormat="1" applyFont="1" applyFill="1" applyBorder="1" applyAlignment="1">
      <alignment horizontal="right" vertical="center"/>
    </xf>
    <xf numFmtId="165" fontId="21" fillId="7" borderId="6" xfId="0" applyNumberFormat="1" applyFont="1" applyFill="1" applyBorder="1" applyAlignment="1">
      <alignment horizontal="right" vertical="center"/>
    </xf>
    <xf numFmtId="0" fontId="25" fillId="11" borderId="34" xfId="0" applyFont="1" applyFill="1" applyBorder="1" applyAlignment="1">
      <alignment horizontal="center" vertical="center"/>
    </xf>
    <xf numFmtId="0" fontId="25" fillId="11" borderId="28" xfId="0" applyFont="1" applyFill="1" applyBorder="1" applyAlignment="1">
      <alignment horizontal="center" vertical="center"/>
    </xf>
    <xf numFmtId="0" fontId="25" fillId="11" borderId="29" xfId="0" applyFont="1" applyFill="1" applyBorder="1" applyAlignment="1">
      <alignment horizontal="center" vertical="center"/>
    </xf>
    <xf numFmtId="0" fontId="28" fillId="12" borderId="7" xfId="0" applyFont="1" applyFill="1" applyBorder="1" applyAlignment="1">
      <alignment horizontal="left"/>
    </xf>
    <xf numFmtId="0" fontId="28" fillId="12" borderId="8" xfId="0" applyFont="1" applyFill="1" applyBorder="1" applyAlignment="1">
      <alignment horizontal="left"/>
    </xf>
    <xf numFmtId="0" fontId="28" fillId="12" borderId="9" xfId="0" applyFont="1" applyFill="1" applyBorder="1" applyAlignment="1">
      <alignment horizontal="left"/>
    </xf>
    <xf numFmtId="0" fontId="23" fillId="2" borderId="7" xfId="0" applyFont="1" applyFill="1" applyBorder="1" applyAlignment="1">
      <alignment horizontal="left" vertical="center" wrapText="1"/>
    </xf>
    <xf numFmtId="0" fontId="23" fillId="2" borderId="8" xfId="0" applyFont="1" applyFill="1" applyBorder="1" applyAlignment="1">
      <alignment horizontal="left" vertical="center" wrapText="1"/>
    </xf>
  </cellXfs>
  <cellStyles count="4540">
    <cellStyle name="Euro" xfId="2" xr:uid="{00000000-0005-0000-0000-000000000000}"/>
    <cellStyle name="Gevolgde hyperlink" xfId="426" builtinId="9" hidden="1"/>
    <cellStyle name="Gevolgde hyperlink" xfId="442" builtinId="9" hidden="1"/>
    <cellStyle name="Gevolgde hyperlink" xfId="458" builtinId="9" hidden="1"/>
    <cellStyle name="Gevolgde hyperlink" xfId="474" builtinId="9" hidden="1"/>
    <cellStyle name="Gevolgde hyperlink" xfId="490" builtinId="9" hidden="1"/>
    <cellStyle name="Gevolgde hyperlink" xfId="506" builtinId="9" hidden="1"/>
    <cellStyle name="Gevolgde hyperlink" xfId="522" builtinId="9" hidden="1"/>
    <cellStyle name="Gevolgde hyperlink" xfId="542" builtinId="9" hidden="1"/>
    <cellStyle name="Gevolgde hyperlink" xfId="558" builtinId="9" hidden="1"/>
    <cellStyle name="Gevolgde hyperlink" xfId="574" builtinId="9" hidden="1"/>
    <cellStyle name="Gevolgde hyperlink" xfId="592" builtinId="9" hidden="1"/>
    <cellStyle name="Gevolgde hyperlink" xfId="608" builtinId="9" hidden="1"/>
    <cellStyle name="Gevolgde hyperlink" xfId="624" builtinId="9" hidden="1"/>
    <cellStyle name="Gevolgde hyperlink" xfId="640" builtinId="9" hidden="1"/>
    <cellStyle name="Gevolgde hyperlink" xfId="656" builtinId="9" hidden="1"/>
    <cellStyle name="Gevolgde hyperlink" xfId="672" builtinId="9" hidden="1"/>
    <cellStyle name="Gevolgde hyperlink" xfId="688" builtinId="9" hidden="1"/>
    <cellStyle name="Gevolgde hyperlink" xfId="704" builtinId="9" hidden="1"/>
    <cellStyle name="Gevolgde hyperlink" xfId="718" builtinId="9" hidden="1"/>
    <cellStyle name="Gevolgde hyperlink" xfId="734" builtinId="9" hidden="1"/>
    <cellStyle name="Gevolgde hyperlink" xfId="750" builtinId="9" hidden="1"/>
    <cellStyle name="Gevolgde hyperlink" xfId="766" builtinId="9" hidden="1"/>
    <cellStyle name="Gevolgde hyperlink" xfId="782" builtinId="9" hidden="1"/>
    <cellStyle name="Gevolgde hyperlink" xfId="798" builtinId="9" hidden="1"/>
    <cellStyle name="Gevolgde hyperlink" xfId="814" builtinId="9" hidden="1"/>
    <cellStyle name="Gevolgde hyperlink" xfId="830" builtinId="9" hidden="1"/>
    <cellStyle name="Gevolgde hyperlink" xfId="846" builtinId="9" hidden="1"/>
    <cellStyle name="Gevolgde hyperlink" xfId="862" builtinId="9" hidden="1"/>
    <cellStyle name="Gevolgde hyperlink" xfId="878" builtinId="9" hidden="1"/>
    <cellStyle name="Gevolgde hyperlink" xfId="892" builtinId="9" hidden="1"/>
    <cellStyle name="Gevolgde hyperlink" xfId="908" builtinId="9" hidden="1"/>
    <cellStyle name="Gevolgde hyperlink" xfId="924" builtinId="9" hidden="1"/>
    <cellStyle name="Gevolgde hyperlink" xfId="940" builtinId="9" hidden="1"/>
    <cellStyle name="Gevolgde hyperlink" xfId="956" builtinId="9" hidden="1"/>
    <cellStyle name="Gevolgde hyperlink" xfId="972" builtinId="9" hidden="1"/>
    <cellStyle name="Gevolgde hyperlink" xfId="988" builtinId="9" hidden="1"/>
    <cellStyle name="Gevolgde hyperlink" xfId="1004" builtinId="9" hidden="1"/>
    <cellStyle name="Gevolgde hyperlink" xfId="1020" builtinId="9" hidden="1"/>
    <cellStyle name="Gevolgde hyperlink" xfId="1036" builtinId="9" hidden="1"/>
    <cellStyle name="Gevolgde hyperlink" xfId="587" builtinId="9" hidden="1"/>
    <cellStyle name="Gevolgde hyperlink" xfId="1066" builtinId="9" hidden="1"/>
    <cellStyle name="Gevolgde hyperlink" xfId="1082" builtinId="9" hidden="1"/>
    <cellStyle name="Gevolgde hyperlink" xfId="1098" builtinId="9" hidden="1"/>
    <cellStyle name="Gevolgde hyperlink" xfId="1114" builtinId="9" hidden="1"/>
    <cellStyle name="Gevolgde hyperlink" xfId="1130" builtinId="9" hidden="1"/>
    <cellStyle name="Gevolgde hyperlink" xfId="1146" builtinId="9" hidden="1"/>
    <cellStyle name="Gevolgde hyperlink" xfId="1162" builtinId="9" hidden="1"/>
    <cellStyle name="Gevolgde hyperlink" xfId="1178" builtinId="9" hidden="1"/>
    <cellStyle name="Gevolgde hyperlink" xfId="1194" builtinId="9" hidden="1"/>
    <cellStyle name="Gevolgde hyperlink" xfId="1210" builtinId="9" hidden="1"/>
    <cellStyle name="Gevolgde hyperlink" xfId="1227" builtinId="9" hidden="1"/>
    <cellStyle name="Gevolgde hyperlink" xfId="1243" builtinId="9" hidden="1"/>
    <cellStyle name="Gevolgde hyperlink" xfId="1259" builtinId="9" hidden="1"/>
    <cellStyle name="Gevolgde hyperlink" xfId="1275" builtinId="9" hidden="1"/>
    <cellStyle name="Gevolgde hyperlink" xfId="1292" builtinId="9" hidden="1"/>
    <cellStyle name="Gevolgde hyperlink" xfId="1308" builtinId="9" hidden="1"/>
    <cellStyle name="Gevolgde hyperlink" xfId="1324" builtinId="9" hidden="1"/>
    <cellStyle name="Gevolgde hyperlink" xfId="1340" builtinId="9" hidden="1"/>
    <cellStyle name="Gevolgde hyperlink" xfId="1356" builtinId="9" hidden="1"/>
    <cellStyle name="Gevolgde hyperlink" xfId="1372" builtinId="9" hidden="1"/>
    <cellStyle name="Gevolgde hyperlink" xfId="1388" builtinId="9" hidden="1"/>
    <cellStyle name="Gevolgde hyperlink" xfId="1404" builtinId="9" hidden="1"/>
    <cellStyle name="Gevolgde hyperlink" xfId="1420" builtinId="9" hidden="1"/>
    <cellStyle name="Gevolgde hyperlink" xfId="1436" builtinId="9" hidden="1"/>
    <cellStyle name="Gevolgde hyperlink" xfId="1452" builtinId="9" hidden="1"/>
    <cellStyle name="Gevolgde hyperlink" xfId="1468" builtinId="9" hidden="1"/>
    <cellStyle name="Gevolgde hyperlink" xfId="1484" builtinId="9" hidden="1"/>
    <cellStyle name="Gevolgde hyperlink" xfId="1500" builtinId="9" hidden="1"/>
    <cellStyle name="Gevolgde hyperlink" xfId="1516" builtinId="9" hidden="1"/>
    <cellStyle name="Gevolgde hyperlink" xfId="1532" builtinId="9" hidden="1"/>
    <cellStyle name="Gevolgde hyperlink" xfId="1548" builtinId="9" hidden="1"/>
    <cellStyle name="Gevolgde hyperlink" xfId="1564" builtinId="9" hidden="1"/>
    <cellStyle name="Gevolgde hyperlink" xfId="1584" builtinId="9" hidden="1"/>
    <cellStyle name="Gevolgde hyperlink" xfId="1600" builtinId="9" hidden="1"/>
    <cellStyle name="Gevolgde hyperlink" xfId="1616" builtinId="9" hidden="1"/>
    <cellStyle name="Gevolgde hyperlink" xfId="1632" builtinId="9" hidden="1"/>
    <cellStyle name="Gevolgde hyperlink" xfId="1650" builtinId="9" hidden="1"/>
    <cellStyle name="Gevolgde hyperlink" xfId="1666" builtinId="9" hidden="1"/>
    <cellStyle name="Gevolgde hyperlink" xfId="1682" builtinId="9" hidden="1"/>
    <cellStyle name="Gevolgde hyperlink" xfId="1698" builtinId="9" hidden="1"/>
    <cellStyle name="Gevolgde hyperlink" xfId="1714" builtinId="9" hidden="1"/>
    <cellStyle name="Gevolgde hyperlink" xfId="1730" builtinId="9" hidden="1"/>
    <cellStyle name="Gevolgde hyperlink" xfId="1746" builtinId="9" hidden="1"/>
    <cellStyle name="Gevolgde hyperlink" xfId="1760" builtinId="9" hidden="1"/>
    <cellStyle name="Gevolgde hyperlink" xfId="1776" builtinId="9" hidden="1"/>
    <cellStyle name="Gevolgde hyperlink" xfId="1792" builtinId="9" hidden="1"/>
    <cellStyle name="Gevolgde hyperlink" xfId="1808" builtinId="9" hidden="1"/>
    <cellStyle name="Gevolgde hyperlink" xfId="1824" builtinId="9" hidden="1"/>
    <cellStyle name="Gevolgde hyperlink" xfId="1840" builtinId="9" hidden="1"/>
    <cellStyle name="Gevolgde hyperlink" xfId="1856" builtinId="9" hidden="1"/>
    <cellStyle name="Gevolgde hyperlink" xfId="1872" builtinId="9" hidden="1"/>
    <cellStyle name="Gevolgde hyperlink" xfId="1888" builtinId="9" hidden="1"/>
    <cellStyle name="Gevolgde hyperlink" xfId="1904" builtinId="9" hidden="1"/>
    <cellStyle name="Gevolgde hyperlink" xfId="1920" builtinId="9" hidden="1"/>
    <cellStyle name="Gevolgde hyperlink" xfId="1934" builtinId="9" hidden="1"/>
    <cellStyle name="Gevolgde hyperlink" xfId="1950" builtinId="9" hidden="1"/>
    <cellStyle name="Gevolgde hyperlink" xfId="1966" builtinId="9" hidden="1"/>
    <cellStyle name="Gevolgde hyperlink" xfId="1982" builtinId="9" hidden="1"/>
    <cellStyle name="Gevolgde hyperlink" xfId="1998" builtinId="9" hidden="1"/>
    <cellStyle name="Gevolgde hyperlink" xfId="2014" builtinId="9" hidden="1"/>
    <cellStyle name="Gevolgde hyperlink" xfId="2030" builtinId="9" hidden="1"/>
    <cellStyle name="Gevolgde hyperlink" xfId="2046" builtinId="9" hidden="1"/>
    <cellStyle name="Gevolgde hyperlink" xfId="2062" builtinId="9" hidden="1"/>
    <cellStyle name="Gevolgde hyperlink" xfId="2078" builtinId="9" hidden="1"/>
    <cellStyle name="Gevolgde hyperlink" xfId="2094" builtinId="9" hidden="1"/>
    <cellStyle name="Gevolgde hyperlink" xfId="2108" builtinId="9" hidden="1"/>
    <cellStyle name="Gevolgde hyperlink" xfId="2124" builtinId="9" hidden="1"/>
    <cellStyle name="Gevolgde hyperlink" xfId="2140" builtinId="9" hidden="1"/>
    <cellStyle name="Gevolgde hyperlink" xfId="2156" builtinId="9" hidden="1"/>
    <cellStyle name="Gevolgde hyperlink" xfId="2172" builtinId="9" hidden="1"/>
    <cellStyle name="Gevolgde hyperlink" xfId="2188" builtinId="9" hidden="1"/>
    <cellStyle name="Gevolgde hyperlink" xfId="2204" builtinId="9" hidden="1"/>
    <cellStyle name="Gevolgde hyperlink" xfId="2220" builtinId="9" hidden="1"/>
    <cellStyle name="Gevolgde hyperlink" xfId="2236" builtinId="9" hidden="1"/>
    <cellStyle name="Gevolgde hyperlink" xfId="2252" builtinId="9" hidden="1"/>
    <cellStyle name="Gevolgde hyperlink" xfId="2268" builtinId="9" hidden="1"/>
    <cellStyle name="Gevolgde hyperlink" xfId="2283" builtinId="9" hidden="1"/>
    <cellStyle name="Gevolgde hyperlink" xfId="2299" builtinId="9" hidden="1"/>
    <cellStyle name="Gevolgde hyperlink" xfId="2315" builtinId="9" hidden="1"/>
    <cellStyle name="Gevolgde hyperlink" xfId="2331" builtinId="9" hidden="1"/>
    <cellStyle name="Gevolgde hyperlink" xfId="2347" builtinId="9" hidden="1"/>
    <cellStyle name="Gevolgde hyperlink" xfId="2363" builtinId="9" hidden="1"/>
    <cellStyle name="Gevolgde hyperlink" xfId="2379" builtinId="9" hidden="1"/>
    <cellStyle name="Gevolgde hyperlink" xfId="2395" builtinId="9" hidden="1"/>
    <cellStyle name="Gevolgde hyperlink" xfId="2411" builtinId="9" hidden="1"/>
    <cellStyle name="Gevolgde hyperlink" xfId="2427" builtinId="9" hidden="1"/>
    <cellStyle name="Gevolgde hyperlink" xfId="2443" builtinId="9" hidden="1"/>
    <cellStyle name="Gevolgde hyperlink" xfId="2459" builtinId="9" hidden="1"/>
    <cellStyle name="Gevolgde hyperlink" xfId="2475" builtinId="9" hidden="1"/>
    <cellStyle name="Gevolgde hyperlink" xfId="2491" builtinId="9" hidden="1"/>
    <cellStyle name="Gevolgde hyperlink" xfId="2507" builtinId="9" hidden="1"/>
    <cellStyle name="Gevolgde hyperlink" xfId="2523" builtinId="9" hidden="1"/>
    <cellStyle name="Gevolgde hyperlink" xfId="2539" builtinId="9" hidden="1"/>
    <cellStyle name="Gevolgde hyperlink" xfId="2555" builtinId="9" hidden="1"/>
    <cellStyle name="Gevolgde hyperlink" xfId="2571" builtinId="9" hidden="1"/>
    <cellStyle name="Gevolgde hyperlink" xfId="2587" builtinId="9" hidden="1"/>
    <cellStyle name="Gevolgde hyperlink" xfId="2603" builtinId="9" hidden="1"/>
    <cellStyle name="Gevolgde hyperlink" xfId="2623" builtinId="9" hidden="1"/>
    <cellStyle name="Gevolgde hyperlink" xfId="2639" builtinId="9" hidden="1"/>
    <cellStyle name="Gevolgde hyperlink" xfId="2655" builtinId="9" hidden="1"/>
    <cellStyle name="Gevolgde hyperlink" xfId="2671" builtinId="9" hidden="1"/>
    <cellStyle name="Gevolgde hyperlink" xfId="2689" builtinId="9" hidden="1"/>
    <cellStyle name="Gevolgde hyperlink" xfId="2705" builtinId="9" hidden="1"/>
    <cellStyle name="Gevolgde hyperlink" xfId="2721" builtinId="9" hidden="1"/>
    <cellStyle name="Gevolgde hyperlink" xfId="2737" builtinId="9" hidden="1"/>
    <cellStyle name="Gevolgde hyperlink" xfId="2753" builtinId="9" hidden="1"/>
    <cellStyle name="Gevolgde hyperlink" xfId="2769" builtinId="9" hidden="1"/>
    <cellStyle name="Gevolgde hyperlink" xfId="2785" builtinId="9" hidden="1"/>
    <cellStyle name="Gevolgde hyperlink" xfId="2799" builtinId="9" hidden="1"/>
    <cellStyle name="Gevolgde hyperlink" xfId="2815" builtinId="9" hidden="1"/>
    <cellStyle name="Gevolgde hyperlink" xfId="2831" builtinId="9" hidden="1"/>
    <cellStyle name="Gevolgde hyperlink" xfId="2847" builtinId="9" hidden="1"/>
    <cellStyle name="Gevolgde hyperlink" xfId="2863" builtinId="9" hidden="1"/>
    <cellStyle name="Gevolgde hyperlink" xfId="2879" builtinId="9" hidden="1"/>
    <cellStyle name="Gevolgde hyperlink" xfId="2895" builtinId="9" hidden="1"/>
    <cellStyle name="Gevolgde hyperlink" xfId="2911" builtinId="9" hidden="1"/>
    <cellStyle name="Gevolgde hyperlink" xfId="2927" builtinId="9" hidden="1"/>
    <cellStyle name="Gevolgde hyperlink" xfId="2943" builtinId="9" hidden="1"/>
    <cellStyle name="Gevolgde hyperlink" xfId="2959" builtinId="9" hidden="1"/>
    <cellStyle name="Gevolgde hyperlink" xfId="2973" builtinId="9" hidden="1"/>
    <cellStyle name="Gevolgde hyperlink" xfId="2989" builtinId="9" hidden="1"/>
    <cellStyle name="Gevolgde hyperlink" xfId="3005" builtinId="9" hidden="1"/>
    <cellStyle name="Gevolgde hyperlink" xfId="3021" builtinId="9" hidden="1"/>
    <cellStyle name="Gevolgde hyperlink" xfId="3037" builtinId="9" hidden="1"/>
    <cellStyle name="Gevolgde hyperlink" xfId="3053" builtinId="9" hidden="1"/>
    <cellStyle name="Gevolgde hyperlink" xfId="3069" builtinId="9" hidden="1"/>
    <cellStyle name="Gevolgde hyperlink" xfId="3085" builtinId="9" hidden="1"/>
    <cellStyle name="Gevolgde hyperlink" xfId="3101" builtinId="9" hidden="1"/>
    <cellStyle name="Gevolgde hyperlink" xfId="3117" builtinId="9" hidden="1"/>
    <cellStyle name="Gevolgde hyperlink" xfId="3133" builtinId="9" hidden="1"/>
    <cellStyle name="Gevolgde hyperlink" xfId="3147" builtinId="9" hidden="1"/>
    <cellStyle name="Gevolgde hyperlink" xfId="3163" builtinId="9" hidden="1"/>
    <cellStyle name="Gevolgde hyperlink" xfId="3179" builtinId="9" hidden="1"/>
    <cellStyle name="Gevolgde hyperlink" xfId="3195" builtinId="9" hidden="1"/>
    <cellStyle name="Gevolgde hyperlink" xfId="3211" builtinId="9" hidden="1"/>
    <cellStyle name="Gevolgde hyperlink" xfId="3227" builtinId="9" hidden="1"/>
    <cellStyle name="Gevolgde hyperlink" xfId="3243" builtinId="9" hidden="1"/>
    <cellStyle name="Gevolgde hyperlink" xfId="3259" builtinId="9" hidden="1"/>
    <cellStyle name="Gevolgde hyperlink" xfId="3275" builtinId="9" hidden="1"/>
    <cellStyle name="Gevolgde hyperlink" xfId="3291" builtinId="9" hidden="1"/>
    <cellStyle name="Gevolgde hyperlink" xfId="3307" builtinId="9" hidden="1"/>
    <cellStyle name="Gevolgde hyperlink" xfId="3322" builtinId="9" hidden="1"/>
    <cellStyle name="Gevolgde hyperlink" xfId="3338" builtinId="9" hidden="1"/>
    <cellStyle name="Gevolgde hyperlink" xfId="3354" builtinId="9" hidden="1"/>
    <cellStyle name="Gevolgde hyperlink" xfId="3370" builtinId="9" hidden="1"/>
    <cellStyle name="Gevolgde hyperlink" xfId="3386" builtinId="9" hidden="1"/>
    <cellStyle name="Gevolgde hyperlink" xfId="3402" builtinId="9" hidden="1"/>
    <cellStyle name="Gevolgde hyperlink" xfId="3418" builtinId="9" hidden="1"/>
    <cellStyle name="Gevolgde hyperlink" xfId="3434" builtinId="9" hidden="1"/>
    <cellStyle name="Gevolgde hyperlink" xfId="3450" builtinId="9" hidden="1"/>
    <cellStyle name="Gevolgde hyperlink" xfId="3466" builtinId="9" hidden="1"/>
    <cellStyle name="Gevolgde hyperlink" xfId="3482" builtinId="9" hidden="1"/>
    <cellStyle name="Gevolgde hyperlink" xfId="3498" builtinId="9" hidden="1"/>
    <cellStyle name="Gevolgde hyperlink" xfId="3514" builtinId="9" hidden="1"/>
    <cellStyle name="Gevolgde hyperlink" xfId="3530" builtinId="9" hidden="1"/>
    <cellStyle name="Gevolgde hyperlink" xfId="3546" builtinId="9" hidden="1"/>
    <cellStyle name="Gevolgde hyperlink" xfId="3562" builtinId="9" hidden="1"/>
    <cellStyle name="Gevolgde hyperlink" xfId="3578" builtinId="9" hidden="1"/>
    <cellStyle name="Gevolgde hyperlink" xfId="3594" builtinId="9" hidden="1"/>
    <cellStyle name="Gevolgde hyperlink" xfId="3610" builtinId="9" hidden="1"/>
    <cellStyle name="Gevolgde hyperlink" xfId="3626" builtinId="9" hidden="1"/>
    <cellStyle name="Gevolgde hyperlink" xfId="3642" builtinId="9" hidden="1"/>
    <cellStyle name="Gevolgde hyperlink" xfId="3658" builtinId="9" hidden="1"/>
    <cellStyle name="Gevolgde hyperlink" xfId="3678" builtinId="9" hidden="1"/>
    <cellStyle name="Gevolgde hyperlink" xfId="3694" builtinId="9" hidden="1"/>
    <cellStyle name="Gevolgde hyperlink" xfId="3710" builtinId="9" hidden="1"/>
    <cellStyle name="Gevolgde hyperlink" xfId="3728" builtinId="9" hidden="1"/>
    <cellStyle name="Gevolgde hyperlink" xfId="3744" builtinId="9" hidden="1"/>
    <cellStyle name="Gevolgde hyperlink" xfId="3760" builtinId="9" hidden="1"/>
    <cellStyle name="Gevolgde hyperlink" xfId="3776" builtinId="9" hidden="1"/>
    <cellStyle name="Gevolgde hyperlink" xfId="3792" builtinId="9" hidden="1"/>
    <cellStyle name="Gevolgde hyperlink" xfId="3808" builtinId="9" hidden="1"/>
    <cellStyle name="Gevolgde hyperlink" xfId="3824" builtinId="9" hidden="1"/>
    <cellStyle name="Gevolgde hyperlink" xfId="3661" builtinId="9" hidden="1"/>
    <cellStyle name="Gevolgde hyperlink" xfId="3854" builtinId="9" hidden="1"/>
    <cellStyle name="Gevolgde hyperlink" xfId="3870" builtinId="9" hidden="1"/>
    <cellStyle name="Gevolgde hyperlink" xfId="3886" builtinId="9" hidden="1"/>
    <cellStyle name="Gevolgde hyperlink" xfId="3902" builtinId="9" hidden="1"/>
    <cellStyle name="Gevolgde hyperlink" xfId="3918" builtinId="9" hidden="1"/>
    <cellStyle name="Gevolgde hyperlink" xfId="3934" builtinId="9" hidden="1"/>
    <cellStyle name="Gevolgde hyperlink" xfId="3950" builtinId="9" hidden="1"/>
    <cellStyle name="Gevolgde hyperlink" xfId="3966" builtinId="9" hidden="1"/>
    <cellStyle name="Gevolgde hyperlink" xfId="3982" builtinId="9" hidden="1"/>
    <cellStyle name="Gevolgde hyperlink" xfId="3998" builtinId="9" hidden="1"/>
    <cellStyle name="Gevolgde hyperlink" xfId="4012" builtinId="9" hidden="1"/>
    <cellStyle name="Gevolgde hyperlink" xfId="4028" builtinId="9" hidden="1"/>
    <cellStyle name="Gevolgde hyperlink" xfId="4044" builtinId="9" hidden="1"/>
    <cellStyle name="Gevolgde hyperlink" xfId="4060" builtinId="9" hidden="1"/>
    <cellStyle name="Gevolgde hyperlink" xfId="4076" builtinId="9" hidden="1"/>
    <cellStyle name="Gevolgde hyperlink" xfId="4092" builtinId="9" hidden="1"/>
    <cellStyle name="Gevolgde hyperlink" xfId="4108" builtinId="9" hidden="1"/>
    <cellStyle name="Gevolgde hyperlink" xfId="4124" builtinId="9" hidden="1"/>
    <cellStyle name="Gevolgde hyperlink" xfId="4140" builtinId="9" hidden="1"/>
    <cellStyle name="Gevolgde hyperlink" xfId="4156" builtinId="9" hidden="1"/>
    <cellStyle name="Gevolgde hyperlink" xfId="4172" builtinId="9" hidden="1"/>
    <cellStyle name="Gevolgde hyperlink" xfId="4186" builtinId="9" hidden="1"/>
    <cellStyle name="Gevolgde hyperlink" xfId="4202" builtinId="9" hidden="1"/>
    <cellStyle name="Gevolgde hyperlink" xfId="4218" builtinId="9" hidden="1"/>
    <cellStyle name="Gevolgde hyperlink" xfId="4234" builtinId="9" hidden="1"/>
    <cellStyle name="Gevolgde hyperlink" xfId="4250" builtinId="9" hidden="1"/>
    <cellStyle name="Gevolgde hyperlink" xfId="4266" builtinId="9" hidden="1"/>
    <cellStyle name="Gevolgde hyperlink" xfId="4282" builtinId="9" hidden="1"/>
    <cellStyle name="Gevolgde hyperlink" xfId="4298" builtinId="9" hidden="1"/>
    <cellStyle name="Gevolgde hyperlink" xfId="4314" builtinId="9" hidden="1"/>
    <cellStyle name="Gevolgde hyperlink" xfId="4330" builtinId="9" hidden="1"/>
    <cellStyle name="Gevolgde hyperlink" xfId="4346" builtinId="9" hidden="1"/>
    <cellStyle name="Gevolgde hyperlink" xfId="4362" builtinId="9" hidden="1"/>
    <cellStyle name="Gevolgde hyperlink" xfId="4378" builtinId="9" hidden="1"/>
    <cellStyle name="Gevolgde hyperlink" xfId="4394" builtinId="9" hidden="1"/>
    <cellStyle name="Gevolgde hyperlink" xfId="4410" builtinId="9" hidden="1"/>
    <cellStyle name="Gevolgde hyperlink" xfId="4426" builtinId="9" hidden="1"/>
    <cellStyle name="Gevolgde hyperlink" xfId="4442" builtinId="9" hidden="1"/>
    <cellStyle name="Gevolgde hyperlink" xfId="4458" builtinId="9" hidden="1"/>
    <cellStyle name="Gevolgde hyperlink" xfId="4474" builtinId="9" hidden="1"/>
    <cellStyle name="Gevolgde hyperlink" xfId="4490" builtinId="9" hidden="1"/>
    <cellStyle name="Gevolgde hyperlink" xfId="4506" builtinId="9" hidden="1"/>
    <cellStyle name="Gevolgde hyperlink" xfId="4522" builtinId="9" hidden="1"/>
    <cellStyle name="Gevolgde hyperlink" xfId="4539" builtinId="9" hidden="1"/>
    <cellStyle name="Gevolgde hyperlink" xfId="4524" builtinId="9" hidden="1"/>
    <cellStyle name="Gevolgde hyperlink" xfId="4508" builtinId="9" hidden="1"/>
    <cellStyle name="Gevolgde hyperlink" xfId="4492" builtinId="9" hidden="1"/>
    <cellStyle name="Gevolgde hyperlink" xfId="4476" builtinId="9" hidden="1"/>
    <cellStyle name="Gevolgde hyperlink" xfId="4460" builtinId="9" hidden="1"/>
    <cellStyle name="Gevolgde hyperlink" xfId="4444" builtinId="9" hidden="1"/>
    <cellStyle name="Gevolgde hyperlink" xfId="4428" builtinId="9" hidden="1"/>
    <cellStyle name="Gevolgde hyperlink" xfId="4412" builtinId="9" hidden="1"/>
    <cellStyle name="Gevolgde hyperlink" xfId="4396" builtinId="9" hidden="1"/>
    <cellStyle name="Gevolgde hyperlink" xfId="4380" builtinId="9" hidden="1"/>
    <cellStyle name="Gevolgde hyperlink" xfId="4364" builtinId="9" hidden="1"/>
    <cellStyle name="Gevolgde hyperlink" xfId="4348" builtinId="9" hidden="1"/>
    <cellStyle name="Gevolgde hyperlink" xfId="4332" builtinId="9" hidden="1"/>
    <cellStyle name="Gevolgde hyperlink" xfId="4316" builtinId="9" hidden="1"/>
    <cellStyle name="Gevolgde hyperlink" xfId="4300" builtinId="9" hidden="1"/>
    <cellStyle name="Gevolgde hyperlink" xfId="4284" builtinId="9" hidden="1"/>
    <cellStyle name="Gevolgde hyperlink" xfId="4268" builtinId="9" hidden="1"/>
    <cellStyle name="Gevolgde hyperlink" xfId="4252" builtinId="9" hidden="1"/>
    <cellStyle name="Gevolgde hyperlink" xfId="4236" builtinId="9" hidden="1"/>
    <cellStyle name="Gevolgde hyperlink" xfId="4220" builtinId="9" hidden="1"/>
    <cellStyle name="Gevolgde hyperlink" xfId="4204" builtinId="9" hidden="1"/>
    <cellStyle name="Gevolgde hyperlink" xfId="4188" builtinId="9" hidden="1"/>
    <cellStyle name="Gevolgde hyperlink" xfId="4174" builtinId="9" hidden="1"/>
    <cellStyle name="Gevolgde hyperlink" xfId="4158" builtinId="9" hidden="1"/>
    <cellStyle name="Gevolgde hyperlink" xfId="4142" builtinId="9" hidden="1"/>
    <cellStyle name="Gevolgde hyperlink" xfId="4126" builtinId="9" hidden="1"/>
    <cellStyle name="Gevolgde hyperlink" xfId="4110" builtinId="9" hidden="1"/>
    <cellStyle name="Gevolgde hyperlink" xfId="4094" builtinId="9" hidden="1"/>
    <cellStyle name="Gevolgde hyperlink" xfId="4078" builtinId="9" hidden="1"/>
    <cellStyle name="Gevolgde hyperlink" xfId="4062" builtinId="9" hidden="1"/>
    <cellStyle name="Gevolgde hyperlink" xfId="4046" builtinId="9" hidden="1"/>
    <cellStyle name="Gevolgde hyperlink" xfId="4030" builtinId="9" hidden="1"/>
    <cellStyle name="Gevolgde hyperlink" xfId="4014" builtinId="9" hidden="1"/>
    <cellStyle name="Gevolgde hyperlink" xfId="4000" builtinId="9" hidden="1"/>
    <cellStyle name="Gevolgde hyperlink" xfId="3984" builtinId="9" hidden="1"/>
    <cellStyle name="Gevolgde hyperlink" xfId="3968" builtinId="9" hidden="1"/>
    <cellStyle name="Gevolgde hyperlink" xfId="3952" builtinId="9" hidden="1"/>
    <cellStyle name="Gevolgde hyperlink" xfId="3936" builtinId="9" hidden="1"/>
    <cellStyle name="Gevolgde hyperlink" xfId="3920" builtinId="9" hidden="1"/>
    <cellStyle name="Gevolgde hyperlink" xfId="3904" builtinId="9" hidden="1"/>
    <cellStyle name="Gevolgde hyperlink" xfId="3888" builtinId="9" hidden="1"/>
    <cellStyle name="Gevolgde hyperlink" xfId="3872" builtinId="9" hidden="1"/>
    <cellStyle name="Gevolgde hyperlink" xfId="3856" builtinId="9" hidden="1"/>
    <cellStyle name="Gevolgde hyperlink" xfId="3840" builtinId="9" hidden="1"/>
    <cellStyle name="Gevolgde hyperlink" xfId="3826" builtinId="9" hidden="1"/>
    <cellStyle name="Gevolgde hyperlink" xfId="3810" builtinId="9" hidden="1"/>
    <cellStyle name="Gevolgde hyperlink" xfId="3794" builtinId="9" hidden="1"/>
    <cellStyle name="Gevolgde hyperlink" xfId="3778" builtinId="9" hidden="1"/>
    <cellStyle name="Gevolgde hyperlink" xfId="3762" builtinId="9" hidden="1"/>
    <cellStyle name="Gevolgde hyperlink" xfId="3746" builtinId="9" hidden="1"/>
    <cellStyle name="Gevolgde hyperlink" xfId="3730" builtinId="9" hidden="1"/>
    <cellStyle name="Gevolgde hyperlink" xfId="3712" builtinId="9" hidden="1"/>
    <cellStyle name="Gevolgde hyperlink" xfId="3696" builtinId="9" hidden="1"/>
    <cellStyle name="Gevolgde hyperlink" xfId="3680" builtinId="9" hidden="1"/>
    <cellStyle name="Gevolgde hyperlink" xfId="3664" builtinId="9" hidden="1"/>
    <cellStyle name="Gevolgde hyperlink" xfId="3644" builtinId="9" hidden="1"/>
    <cellStyle name="Gevolgde hyperlink" xfId="3628" builtinId="9" hidden="1"/>
    <cellStyle name="Gevolgde hyperlink" xfId="3612" builtinId="9" hidden="1"/>
    <cellStyle name="Gevolgde hyperlink" xfId="3596" builtinId="9" hidden="1"/>
    <cellStyle name="Gevolgde hyperlink" xfId="3580" builtinId="9" hidden="1"/>
    <cellStyle name="Gevolgde hyperlink" xfId="3564" builtinId="9" hidden="1"/>
    <cellStyle name="Gevolgde hyperlink" xfId="3548" builtinId="9" hidden="1"/>
    <cellStyle name="Gevolgde hyperlink" xfId="3532" builtinId="9" hidden="1"/>
    <cellStyle name="Gevolgde hyperlink" xfId="3516" builtinId="9" hidden="1"/>
    <cellStyle name="Gevolgde hyperlink" xfId="3500" builtinId="9" hidden="1"/>
    <cellStyle name="Gevolgde hyperlink" xfId="3484" builtinId="9" hidden="1"/>
    <cellStyle name="Gevolgde hyperlink" xfId="3468" builtinId="9" hidden="1"/>
    <cellStyle name="Gevolgde hyperlink" xfId="3452" builtinId="9" hidden="1"/>
    <cellStyle name="Gevolgde hyperlink" xfId="3436" builtinId="9" hidden="1"/>
    <cellStyle name="Gevolgde hyperlink" xfId="3420" builtinId="9" hidden="1"/>
    <cellStyle name="Gevolgde hyperlink" xfId="3404" builtinId="9" hidden="1"/>
    <cellStyle name="Gevolgde hyperlink" xfId="3388" builtinId="9" hidden="1"/>
    <cellStyle name="Gevolgde hyperlink" xfId="3372" builtinId="9" hidden="1"/>
    <cellStyle name="Gevolgde hyperlink" xfId="3356" builtinId="9" hidden="1"/>
    <cellStyle name="Gevolgde hyperlink" xfId="3340" builtinId="9" hidden="1"/>
    <cellStyle name="Gevolgde hyperlink" xfId="3324" builtinId="9" hidden="1"/>
    <cellStyle name="Gevolgde hyperlink" xfId="3309" builtinId="9" hidden="1"/>
    <cellStyle name="Gevolgde hyperlink" xfId="3293" builtinId="9" hidden="1"/>
    <cellStyle name="Gevolgde hyperlink" xfId="3277" builtinId="9" hidden="1"/>
    <cellStyle name="Gevolgde hyperlink" xfId="3261" builtinId="9" hidden="1"/>
    <cellStyle name="Gevolgde hyperlink" xfId="3245" builtinId="9" hidden="1"/>
    <cellStyle name="Gevolgde hyperlink" xfId="3229" builtinId="9" hidden="1"/>
    <cellStyle name="Gevolgde hyperlink" xfId="3213" builtinId="9" hidden="1"/>
    <cellStyle name="Gevolgde hyperlink" xfId="3197" builtinId="9" hidden="1"/>
    <cellStyle name="Gevolgde hyperlink" xfId="3181" builtinId="9" hidden="1"/>
    <cellStyle name="Gevolgde hyperlink" xfId="3165" builtinId="9" hidden="1"/>
    <cellStyle name="Gevolgde hyperlink" xfId="3149" builtinId="9" hidden="1"/>
    <cellStyle name="Gevolgde hyperlink" xfId="3135" builtinId="9" hidden="1"/>
    <cellStyle name="Gevolgde hyperlink" xfId="3119" builtinId="9" hidden="1"/>
    <cellStyle name="Gevolgde hyperlink" xfId="3103" builtinId="9" hidden="1"/>
    <cellStyle name="Gevolgde hyperlink" xfId="3087" builtinId="9" hidden="1"/>
    <cellStyle name="Gevolgde hyperlink" xfId="3071" builtinId="9" hidden="1"/>
    <cellStyle name="Gevolgde hyperlink" xfId="3055" builtinId="9" hidden="1"/>
    <cellStyle name="Gevolgde hyperlink" xfId="3039" builtinId="9" hidden="1"/>
    <cellStyle name="Gevolgde hyperlink" xfId="3023" builtinId="9" hidden="1"/>
    <cellStyle name="Gevolgde hyperlink" xfId="3007" builtinId="9" hidden="1"/>
    <cellStyle name="Gevolgde hyperlink" xfId="2991" builtinId="9" hidden="1"/>
    <cellStyle name="Gevolgde hyperlink" xfId="2975" builtinId="9" hidden="1"/>
    <cellStyle name="Gevolgde hyperlink" xfId="2961" builtinId="9" hidden="1"/>
    <cellStyle name="Gevolgde hyperlink" xfId="2945" builtinId="9" hidden="1"/>
    <cellStyle name="Gevolgde hyperlink" xfId="2929" builtinId="9" hidden="1"/>
    <cellStyle name="Gevolgde hyperlink" xfId="2913" builtinId="9" hidden="1"/>
    <cellStyle name="Gevolgde hyperlink" xfId="2897" builtinId="9" hidden="1"/>
    <cellStyle name="Gevolgde hyperlink" xfId="2881" builtinId="9" hidden="1"/>
    <cellStyle name="Gevolgde hyperlink" xfId="2865" builtinId="9" hidden="1"/>
    <cellStyle name="Gevolgde hyperlink" xfId="2849" builtinId="9" hidden="1"/>
    <cellStyle name="Gevolgde hyperlink" xfId="2833" builtinId="9" hidden="1"/>
    <cellStyle name="Gevolgde hyperlink" xfId="2817" builtinId="9" hidden="1"/>
    <cellStyle name="Gevolgde hyperlink" xfId="2801" builtinId="9" hidden="1"/>
    <cellStyle name="Gevolgde hyperlink" xfId="2787" builtinId="9" hidden="1"/>
    <cellStyle name="Gevolgde hyperlink" xfId="2771" builtinId="9" hidden="1"/>
    <cellStyle name="Gevolgde hyperlink" xfId="2755" builtinId="9" hidden="1"/>
    <cellStyle name="Gevolgde hyperlink" xfId="2739" builtinId="9" hidden="1"/>
    <cellStyle name="Gevolgde hyperlink" xfId="2723" builtinId="9" hidden="1"/>
    <cellStyle name="Gevolgde hyperlink" xfId="2707" builtinId="9" hidden="1"/>
    <cellStyle name="Gevolgde hyperlink" xfId="2691" builtinId="9" hidden="1"/>
    <cellStyle name="Gevolgde hyperlink" xfId="2673" builtinId="9" hidden="1"/>
    <cellStyle name="Gevolgde hyperlink" xfId="2657" builtinId="9" hidden="1"/>
    <cellStyle name="Gevolgde hyperlink" xfId="2641" builtinId="9" hidden="1"/>
    <cellStyle name="Gevolgde hyperlink" xfId="2625" builtinId="9" hidden="1"/>
    <cellStyle name="Gevolgde hyperlink" xfId="2605" builtinId="9" hidden="1"/>
    <cellStyle name="Gevolgde hyperlink" xfId="2589" builtinId="9" hidden="1"/>
    <cellStyle name="Gevolgde hyperlink" xfId="2573" builtinId="9" hidden="1"/>
    <cellStyle name="Gevolgde hyperlink" xfId="2557" builtinId="9" hidden="1"/>
    <cellStyle name="Gevolgde hyperlink" xfId="2541" builtinId="9" hidden="1"/>
    <cellStyle name="Gevolgde hyperlink" xfId="2525" builtinId="9" hidden="1"/>
    <cellStyle name="Gevolgde hyperlink" xfId="2509" builtinId="9" hidden="1"/>
    <cellStyle name="Gevolgde hyperlink" xfId="2493" builtinId="9" hidden="1"/>
    <cellStyle name="Gevolgde hyperlink" xfId="2477" builtinId="9" hidden="1"/>
    <cellStyle name="Gevolgde hyperlink" xfId="2461" builtinId="9" hidden="1"/>
    <cellStyle name="Gevolgde hyperlink" xfId="2445" builtinId="9" hidden="1"/>
    <cellStyle name="Gevolgde hyperlink" xfId="2429" builtinId="9" hidden="1"/>
    <cellStyle name="Gevolgde hyperlink" xfId="2413" builtinId="9" hidden="1"/>
    <cellStyle name="Gevolgde hyperlink" xfId="2397" builtinId="9" hidden="1"/>
    <cellStyle name="Gevolgde hyperlink" xfId="2381" builtinId="9" hidden="1"/>
    <cellStyle name="Gevolgde hyperlink" xfId="2365" builtinId="9" hidden="1"/>
    <cellStyle name="Gevolgde hyperlink" xfId="2349" builtinId="9" hidden="1"/>
    <cellStyle name="Gevolgde hyperlink" xfId="2333" builtinId="9" hidden="1"/>
    <cellStyle name="Gevolgde hyperlink" xfId="2317" builtinId="9" hidden="1"/>
    <cellStyle name="Gevolgde hyperlink" xfId="2301" builtinId="9" hidden="1"/>
    <cellStyle name="Gevolgde hyperlink" xfId="2285" builtinId="9" hidden="1"/>
    <cellStyle name="Gevolgde hyperlink" xfId="2269" builtinId="9" hidden="1"/>
    <cellStyle name="Gevolgde hyperlink" xfId="2254" builtinId="9" hidden="1"/>
    <cellStyle name="Gevolgde hyperlink" xfId="2238" builtinId="9" hidden="1"/>
    <cellStyle name="Gevolgde hyperlink" xfId="2222" builtinId="9" hidden="1"/>
    <cellStyle name="Gevolgde hyperlink" xfId="2206" builtinId="9" hidden="1"/>
    <cellStyle name="Gevolgde hyperlink" xfId="2190" builtinId="9" hidden="1"/>
    <cellStyle name="Gevolgde hyperlink" xfId="2174" builtinId="9" hidden="1"/>
    <cellStyle name="Gevolgde hyperlink" xfId="2158" builtinId="9" hidden="1"/>
    <cellStyle name="Gevolgde hyperlink" xfId="2142" builtinId="9" hidden="1"/>
    <cellStyle name="Gevolgde hyperlink" xfId="2126" builtinId="9" hidden="1"/>
    <cellStyle name="Gevolgde hyperlink" xfId="2110" builtinId="9" hidden="1"/>
    <cellStyle name="Gevolgde hyperlink" xfId="2096" builtinId="9" hidden="1"/>
    <cellStyle name="Gevolgde hyperlink" xfId="2080" builtinId="9" hidden="1"/>
    <cellStyle name="Gevolgde hyperlink" xfId="2064" builtinId="9" hidden="1"/>
    <cellStyle name="Gevolgde hyperlink" xfId="2048" builtinId="9" hidden="1"/>
    <cellStyle name="Gevolgde hyperlink" xfId="2032" builtinId="9" hidden="1"/>
    <cellStyle name="Gevolgde hyperlink" xfId="2016" builtinId="9" hidden="1"/>
    <cellStyle name="Gevolgde hyperlink" xfId="2000" builtinId="9" hidden="1"/>
    <cellStyle name="Gevolgde hyperlink" xfId="1984" builtinId="9" hidden="1"/>
    <cellStyle name="Gevolgde hyperlink" xfId="1968" builtinId="9" hidden="1"/>
    <cellStyle name="Gevolgde hyperlink" xfId="1952" builtinId="9" hidden="1"/>
    <cellStyle name="Gevolgde hyperlink" xfId="1936" builtinId="9" hidden="1"/>
    <cellStyle name="Gevolgde hyperlink" xfId="1922" builtinId="9" hidden="1"/>
    <cellStyle name="Gevolgde hyperlink" xfId="1906" builtinId="9" hidden="1"/>
    <cellStyle name="Gevolgde hyperlink" xfId="1890" builtinId="9" hidden="1"/>
    <cellStyle name="Gevolgde hyperlink" xfId="1874" builtinId="9" hidden="1"/>
    <cellStyle name="Gevolgde hyperlink" xfId="1858" builtinId="9" hidden="1"/>
    <cellStyle name="Gevolgde hyperlink" xfId="1842" builtinId="9" hidden="1"/>
    <cellStyle name="Gevolgde hyperlink" xfId="1826" builtinId="9" hidden="1"/>
    <cellStyle name="Gevolgde hyperlink" xfId="1810" builtinId="9" hidden="1"/>
    <cellStyle name="Gevolgde hyperlink" xfId="1794" builtinId="9" hidden="1"/>
    <cellStyle name="Gevolgde hyperlink" xfId="1778" builtinId="9" hidden="1"/>
    <cellStyle name="Gevolgde hyperlink" xfId="1762" builtinId="9" hidden="1"/>
    <cellStyle name="Gevolgde hyperlink" xfId="1748" builtinId="9" hidden="1"/>
    <cellStyle name="Gevolgde hyperlink" xfId="1732" builtinId="9" hidden="1"/>
    <cellStyle name="Gevolgde hyperlink" xfId="1716" builtinId="9" hidden="1"/>
    <cellStyle name="Gevolgde hyperlink" xfId="1700" builtinId="9" hidden="1"/>
    <cellStyle name="Gevolgde hyperlink" xfId="1684" builtinId="9" hidden="1"/>
    <cellStyle name="Gevolgde hyperlink" xfId="1668" builtinId="9" hidden="1"/>
    <cellStyle name="Gevolgde hyperlink" xfId="1652" builtinId="9" hidden="1"/>
    <cellStyle name="Gevolgde hyperlink" xfId="1636" builtinId="9" hidden="1"/>
    <cellStyle name="Gevolgde hyperlink" xfId="1618" builtinId="9" hidden="1"/>
    <cellStyle name="Gevolgde hyperlink" xfId="1602" builtinId="9" hidden="1"/>
    <cellStyle name="Gevolgde hyperlink" xfId="1586" builtinId="9" hidden="1"/>
    <cellStyle name="Gevolgde hyperlink" xfId="1566" builtinId="9" hidden="1"/>
    <cellStyle name="Gevolgde hyperlink" xfId="1550" builtinId="9" hidden="1"/>
    <cellStyle name="Gevolgde hyperlink" xfId="1534" builtinId="9" hidden="1"/>
    <cellStyle name="Gevolgde hyperlink" xfId="1518" builtinId="9" hidden="1"/>
    <cellStyle name="Gevolgde hyperlink" xfId="1502" builtinId="9" hidden="1"/>
    <cellStyle name="Gevolgde hyperlink" xfId="1486" builtinId="9" hidden="1"/>
    <cellStyle name="Gevolgde hyperlink" xfId="1470" builtinId="9" hidden="1"/>
    <cellStyle name="Gevolgde hyperlink" xfId="1454" builtinId="9" hidden="1"/>
    <cellStyle name="Gevolgde hyperlink" xfId="1438" builtinId="9" hidden="1"/>
    <cellStyle name="Gevolgde hyperlink" xfId="1422" builtinId="9" hidden="1"/>
    <cellStyle name="Gevolgde hyperlink" xfId="1406" builtinId="9" hidden="1"/>
    <cellStyle name="Gevolgde hyperlink" xfId="1390" builtinId="9" hidden="1"/>
    <cellStyle name="Gevolgde hyperlink" xfId="1374" builtinId="9" hidden="1"/>
    <cellStyle name="Gevolgde hyperlink" xfId="1358" builtinId="9" hidden="1"/>
    <cellStyle name="Gevolgde hyperlink" xfId="1342" builtinId="9" hidden="1"/>
    <cellStyle name="Gevolgde hyperlink" xfId="1326" builtinId="9" hidden="1"/>
    <cellStyle name="Gevolgde hyperlink" xfId="1310" builtinId="9" hidden="1"/>
    <cellStyle name="Gevolgde hyperlink" xfId="1294" builtinId="9" hidden="1"/>
    <cellStyle name="Gevolgde hyperlink" xfId="1277" builtinId="9" hidden="1"/>
    <cellStyle name="Gevolgde hyperlink" xfId="1261" builtinId="9" hidden="1"/>
    <cellStyle name="Gevolgde hyperlink" xfId="1245" builtinId="9" hidden="1"/>
    <cellStyle name="Gevolgde hyperlink" xfId="1229" builtinId="9" hidden="1"/>
    <cellStyle name="Gevolgde hyperlink" xfId="1212" builtinId="9" hidden="1"/>
    <cellStyle name="Gevolgde hyperlink" xfId="1196" builtinId="9" hidden="1"/>
    <cellStyle name="Gevolgde hyperlink" xfId="1180" builtinId="9" hidden="1"/>
    <cellStyle name="Gevolgde hyperlink" xfId="1164" builtinId="9" hidden="1"/>
    <cellStyle name="Gevolgde hyperlink" xfId="1148" builtinId="9" hidden="1"/>
    <cellStyle name="Gevolgde hyperlink" xfId="1132" builtinId="9" hidden="1"/>
    <cellStyle name="Gevolgde hyperlink" xfId="1116" builtinId="9" hidden="1"/>
    <cellStyle name="Gevolgde hyperlink" xfId="1100" builtinId="9" hidden="1"/>
    <cellStyle name="Gevolgde hyperlink" xfId="1084" builtinId="9" hidden="1"/>
    <cellStyle name="Gevolgde hyperlink" xfId="1068" builtinId="9" hidden="1"/>
    <cellStyle name="Gevolgde hyperlink" xfId="1052" builtinId="9" hidden="1"/>
    <cellStyle name="Gevolgde hyperlink" xfId="1038" builtinId="9" hidden="1"/>
    <cellStyle name="Gevolgde hyperlink" xfId="1022" builtinId="9" hidden="1"/>
    <cellStyle name="Gevolgde hyperlink" xfId="1006" builtinId="9" hidden="1"/>
    <cellStyle name="Gevolgde hyperlink" xfId="990" builtinId="9" hidden="1"/>
    <cellStyle name="Gevolgde hyperlink" xfId="974" builtinId="9" hidden="1"/>
    <cellStyle name="Gevolgde hyperlink" xfId="958" builtinId="9" hidden="1"/>
    <cellStyle name="Gevolgde hyperlink" xfId="942" builtinId="9" hidden="1"/>
    <cellStyle name="Gevolgde hyperlink" xfId="926" builtinId="9" hidden="1"/>
    <cellStyle name="Gevolgde hyperlink" xfId="910" builtinId="9" hidden="1"/>
    <cellStyle name="Gevolgde hyperlink" xfId="894" builtinId="9" hidden="1"/>
    <cellStyle name="Gevolgde hyperlink" xfId="527" builtinId="9" hidden="1"/>
    <cellStyle name="Gevolgde hyperlink" xfId="864" builtinId="9" hidden="1"/>
    <cellStyle name="Gevolgde hyperlink" xfId="848" builtinId="9" hidden="1"/>
    <cellStyle name="Gevolgde hyperlink" xfId="832" builtinId="9" hidden="1"/>
    <cellStyle name="Gevolgde hyperlink" xfId="816" builtinId="9" hidden="1"/>
    <cellStyle name="Gevolgde hyperlink" xfId="800" builtinId="9" hidden="1"/>
    <cellStyle name="Gevolgde hyperlink" xfId="784" builtinId="9" hidden="1"/>
    <cellStyle name="Gevolgde hyperlink" xfId="768" builtinId="9" hidden="1"/>
    <cellStyle name="Gevolgde hyperlink" xfId="752" builtinId="9" hidden="1"/>
    <cellStyle name="Gevolgde hyperlink" xfId="736" builtinId="9" hidden="1"/>
    <cellStyle name="Gevolgde hyperlink" xfId="720" builtinId="9" hidden="1"/>
    <cellStyle name="Gevolgde hyperlink" xfId="706" builtinId="9" hidden="1"/>
    <cellStyle name="Gevolgde hyperlink" xfId="690" builtinId="9" hidden="1"/>
    <cellStyle name="Gevolgde hyperlink" xfId="674" builtinId="9" hidden="1"/>
    <cellStyle name="Gevolgde hyperlink" xfId="658" builtinId="9" hidden="1"/>
    <cellStyle name="Gevolgde hyperlink" xfId="642" builtinId="9" hidden="1"/>
    <cellStyle name="Gevolgde hyperlink" xfId="626" builtinId="9" hidden="1"/>
    <cellStyle name="Gevolgde hyperlink" xfId="610" builtinId="9" hidden="1"/>
    <cellStyle name="Gevolgde hyperlink" xfId="594" builtinId="9" hidden="1"/>
    <cellStyle name="Gevolgde hyperlink" xfId="576" builtinId="9" hidden="1"/>
    <cellStyle name="Gevolgde hyperlink" xfId="560" builtinId="9" hidden="1"/>
    <cellStyle name="Gevolgde hyperlink" xfId="544" builtinId="9" hidden="1"/>
    <cellStyle name="Gevolgde hyperlink" xfId="524" builtinId="9" hidden="1"/>
    <cellStyle name="Gevolgde hyperlink" xfId="508" builtinId="9" hidden="1"/>
    <cellStyle name="Gevolgde hyperlink" xfId="492" builtinId="9" hidden="1"/>
    <cellStyle name="Gevolgde hyperlink" xfId="476" builtinId="9" hidden="1"/>
    <cellStyle name="Gevolgde hyperlink" xfId="460" builtinId="9" hidden="1"/>
    <cellStyle name="Gevolgde hyperlink" xfId="444" builtinId="9" hidden="1"/>
    <cellStyle name="Gevolgde hyperlink" xfId="428" builtinId="9" hidden="1"/>
    <cellStyle name="Gevolgde hyperlink" xfId="412" builtinId="9" hidden="1"/>
    <cellStyle name="Gevolgde hyperlink" xfId="396" builtinId="9" hidden="1"/>
    <cellStyle name="Gevolgde hyperlink" xfId="380" builtinId="9" hidden="1"/>
    <cellStyle name="Gevolgde hyperlink" xfId="364" builtinId="9" hidden="1"/>
    <cellStyle name="Gevolgde hyperlink" xfId="348" builtinId="9" hidden="1"/>
    <cellStyle name="Gevolgde hyperlink" xfId="332" builtinId="9" hidden="1"/>
    <cellStyle name="Gevolgde hyperlink" xfId="316" builtinId="9" hidden="1"/>
    <cellStyle name="Gevolgde hyperlink" xfId="300" builtinId="9" hidden="1"/>
    <cellStyle name="Gevolgde hyperlink" xfId="284" builtinId="9" hidden="1"/>
    <cellStyle name="Gevolgde hyperlink" xfId="268" builtinId="9" hidden="1"/>
    <cellStyle name="Gevolgde hyperlink" xfId="252" builtinId="9" hidden="1"/>
    <cellStyle name="Gevolgde hyperlink" xfId="236" builtinId="9" hidden="1"/>
    <cellStyle name="Gevolgde hyperlink" xfId="220" builtinId="9" hidden="1"/>
    <cellStyle name="Gevolgde hyperlink" xfId="204" builtinId="9" hidden="1"/>
    <cellStyle name="Gevolgde hyperlink" xfId="188" builtinId="9" hidden="1"/>
    <cellStyle name="Gevolgde hyperlink" xfId="172" builtinId="9" hidden="1"/>
    <cellStyle name="Gevolgde hyperlink" xfId="156" builtinId="9" hidden="1"/>
    <cellStyle name="Gevolgde hyperlink" xfId="140" builtinId="9" hidden="1"/>
    <cellStyle name="Gevolgde hyperlink" xfId="124" builtinId="9" hidden="1"/>
    <cellStyle name="Gevolgde hyperlink" xfId="108" builtinId="9" hidden="1"/>
    <cellStyle name="Gevolgde hyperlink" xfId="92" builtinId="9" hidden="1"/>
    <cellStyle name="Gevolgde hyperlink" xfId="76" builtinId="9" hidden="1"/>
    <cellStyle name="Gevolgde hyperlink" xfId="25" builtinId="9" hidden="1"/>
    <cellStyle name="Gevolgde hyperlink" xfId="35" builtinId="9" hidden="1"/>
    <cellStyle name="Gevolgde hyperlink" xfId="45" builtinId="9" hidden="1"/>
    <cellStyle name="Gevolgde hyperlink" xfId="57" builtinId="9" hidden="1"/>
    <cellStyle name="Gevolgde hyperlink" xfId="47" builtinId="9" hidden="1"/>
    <cellStyle name="Gevolgde hyperlink" xfId="13" builtinId="9" hidden="1"/>
    <cellStyle name="Gevolgde hyperlink" xfId="21" builtinId="9" hidden="1"/>
    <cellStyle name="Gevolgde hyperlink" xfId="5" builtinId="9" hidden="1"/>
    <cellStyle name="Gevolgde hyperlink" xfId="9" builtinId="9" hidden="1"/>
    <cellStyle name="Gevolgde hyperlink" xfId="15" builtinId="9" hidden="1"/>
    <cellStyle name="Gevolgde hyperlink" xfId="39" builtinId="9" hidden="1"/>
    <cellStyle name="Gevolgde hyperlink" xfId="59" builtinId="9" hidden="1"/>
    <cellStyle name="Gevolgde hyperlink" xfId="49" builtinId="9" hidden="1"/>
    <cellStyle name="Gevolgde hyperlink" xfId="37" builtinId="9" hidden="1"/>
    <cellStyle name="Gevolgde hyperlink" xfId="27" builtinId="9" hidden="1"/>
    <cellStyle name="Gevolgde hyperlink" xfId="72" builtinId="9" hidden="1"/>
    <cellStyle name="Gevolgde hyperlink" xfId="88" builtinId="9" hidden="1"/>
    <cellStyle name="Gevolgde hyperlink" xfId="104" builtinId="9" hidden="1"/>
    <cellStyle name="Gevolgde hyperlink" xfId="120" builtinId="9" hidden="1"/>
    <cellStyle name="Gevolgde hyperlink" xfId="136" builtinId="9" hidden="1"/>
    <cellStyle name="Gevolgde hyperlink" xfId="152" builtinId="9" hidden="1"/>
    <cellStyle name="Gevolgde hyperlink" xfId="168" builtinId="9" hidden="1"/>
    <cellStyle name="Gevolgde hyperlink" xfId="184" builtinId="9" hidden="1"/>
    <cellStyle name="Gevolgde hyperlink" xfId="200" builtinId="9" hidden="1"/>
    <cellStyle name="Gevolgde hyperlink" xfId="216" builtinId="9" hidden="1"/>
    <cellStyle name="Gevolgde hyperlink" xfId="232" builtinId="9" hidden="1"/>
    <cellStyle name="Gevolgde hyperlink" xfId="248" builtinId="9" hidden="1"/>
    <cellStyle name="Gevolgde hyperlink" xfId="264" builtinId="9" hidden="1"/>
    <cellStyle name="Gevolgde hyperlink" xfId="280" builtinId="9" hidden="1"/>
    <cellStyle name="Gevolgde hyperlink" xfId="296" builtinId="9" hidden="1"/>
    <cellStyle name="Gevolgde hyperlink" xfId="312" builtinId="9" hidden="1"/>
    <cellStyle name="Gevolgde hyperlink" xfId="328" builtinId="9" hidden="1"/>
    <cellStyle name="Gevolgde hyperlink" xfId="344" builtinId="9" hidden="1"/>
    <cellStyle name="Gevolgde hyperlink" xfId="360" builtinId="9" hidden="1"/>
    <cellStyle name="Gevolgde hyperlink" xfId="376" builtinId="9" hidden="1"/>
    <cellStyle name="Gevolgde hyperlink" xfId="392" builtinId="9" hidden="1"/>
    <cellStyle name="Gevolgde hyperlink" xfId="408" builtinId="9" hidden="1"/>
    <cellStyle name="Gevolgde hyperlink" xfId="424" builtinId="9" hidden="1"/>
    <cellStyle name="Gevolgde hyperlink" xfId="440" builtinId="9" hidden="1"/>
    <cellStyle name="Gevolgde hyperlink" xfId="456" builtinId="9" hidden="1"/>
    <cellStyle name="Gevolgde hyperlink" xfId="472" builtinId="9" hidden="1"/>
    <cellStyle name="Gevolgde hyperlink" xfId="488" builtinId="9" hidden="1"/>
    <cellStyle name="Gevolgde hyperlink" xfId="504" builtinId="9" hidden="1"/>
    <cellStyle name="Gevolgde hyperlink" xfId="520" builtinId="9" hidden="1"/>
    <cellStyle name="Gevolgde hyperlink" xfId="540" builtinId="9" hidden="1"/>
    <cellStyle name="Gevolgde hyperlink" xfId="556" builtinId="9" hidden="1"/>
    <cellStyle name="Gevolgde hyperlink" xfId="572" builtinId="9" hidden="1"/>
    <cellStyle name="Gevolgde hyperlink" xfId="590" builtinId="9" hidden="1"/>
    <cellStyle name="Gevolgde hyperlink" xfId="606" builtinId="9" hidden="1"/>
    <cellStyle name="Gevolgde hyperlink" xfId="622" builtinId="9" hidden="1"/>
    <cellStyle name="Gevolgde hyperlink" xfId="638" builtinId="9" hidden="1"/>
    <cellStyle name="Gevolgde hyperlink" xfId="654" builtinId="9" hidden="1"/>
    <cellStyle name="Gevolgde hyperlink" xfId="670" builtinId="9" hidden="1"/>
    <cellStyle name="Gevolgde hyperlink" xfId="686" builtinId="9" hidden="1"/>
    <cellStyle name="Gevolgde hyperlink" xfId="702" builtinId="9" hidden="1"/>
    <cellStyle name="Gevolgde hyperlink" xfId="716" builtinId="9" hidden="1"/>
    <cellStyle name="Gevolgde hyperlink" xfId="732" builtinId="9" hidden="1"/>
    <cellStyle name="Gevolgde hyperlink" xfId="748" builtinId="9" hidden="1"/>
    <cellStyle name="Gevolgde hyperlink" xfId="764" builtinId="9" hidden="1"/>
    <cellStyle name="Gevolgde hyperlink" xfId="780" builtinId="9" hidden="1"/>
    <cellStyle name="Gevolgde hyperlink" xfId="796" builtinId="9" hidden="1"/>
    <cellStyle name="Gevolgde hyperlink" xfId="812" builtinId="9" hidden="1"/>
    <cellStyle name="Gevolgde hyperlink" xfId="828" builtinId="9" hidden="1"/>
    <cellStyle name="Gevolgde hyperlink" xfId="844" builtinId="9" hidden="1"/>
    <cellStyle name="Gevolgde hyperlink" xfId="860" builtinId="9" hidden="1"/>
    <cellStyle name="Gevolgde hyperlink" xfId="876" builtinId="9" hidden="1"/>
    <cellStyle name="Gevolgde hyperlink" xfId="890" builtinId="9" hidden="1"/>
    <cellStyle name="Gevolgde hyperlink" xfId="906" builtinId="9" hidden="1"/>
    <cellStyle name="Gevolgde hyperlink" xfId="922" builtinId="9" hidden="1"/>
    <cellStyle name="Gevolgde hyperlink" xfId="938" builtinId="9" hidden="1"/>
    <cellStyle name="Gevolgde hyperlink" xfId="954" builtinId="9" hidden="1"/>
    <cellStyle name="Gevolgde hyperlink" xfId="970" builtinId="9" hidden="1"/>
    <cellStyle name="Gevolgde hyperlink" xfId="986" builtinId="9" hidden="1"/>
    <cellStyle name="Gevolgde hyperlink" xfId="1002" builtinId="9" hidden="1"/>
    <cellStyle name="Gevolgde hyperlink" xfId="1018" builtinId="9" hidden="1"/>
    <cellStyle name="Gevolgde hyperlink" xfId="1034" builtinId="9" hidden="1"/>
    <cellStyle name="Gevolgde hyperlink" xfId="1050" builtinId="9" hidden="1"/>
    <cellStyle name="Gevolgde hyperlink" xfId="1064" builtinId="9" hidden="1"/>
    <cellStyle name="Gevolgde hyperlink" xfId="1080" builtinId="9" hidden="1"/>
    <cellStyle name="Gevolgde hyperlink" xfId="1096" builtinId="9" hidden="1"/>
    <cellStyle name="Gevolgde hyperlink" xfId="1112" builtinId="9" hidden="1"/>
    <cellStyle name="Gevolgde hyperlink" xfId="1128" builtinId="9" hidden="1"/>
    <cellStyle name="Gevolgde hyperlink" xfId="1144" builtinId="9" hidden="1"/>
    <cellStyle name="Gevolgde hyperlink" xfId="1160" builtinId="9" hidden="1"/>
    <cellStyle name="Gevolgde hyperlink" xfId="1176" builtinId="9" hidden="1"/>
    <cellStyle name="Gevolgde hyperlink" xfId="1192" builtinId="9" hidden="1"/>
    <cellStyle name="Gevolgde hyperlink" xfId="1208" builtinId="9" hidden="1"/>
    <cellStyle name="Gevolgde hyperlink" xfId="1225" builtinId="9" hidden="1"/>
    <cellStyle name="Gevolgde hyperlink" xfId="1241" builtinId="9" hidden="1"/>
    <cellStyle name="Gevolgde hyperlink" xfId="1257" builtinId="9" hidden="1"/>
    <cellStyle name="Gevolgde hyperlink" xfId="1273" builtinId="9" hidden="1"/>
    <cellStyle name="Gevolgde hyperlink" xfId="1290" builtinId="9" hidden="1"/>
    <cellStyle name="Gevolgde hyperlink" xfId="1306" builtinId="9" hidden="1"/>
    <cellStyle name="Gevolgde hyperlink" xfId="1322" builtinId="9" hidden="1"/>
    <cellStyle name="Gevolgde hyperlink" xfId="1338" builtinId="9" hidden="1"/>
    <cellStyle name="Gevolgde hyperlink" xfId="1354" builtinId="9" hidden="1"/>
    <cellStyle name="Gevolgde hyperlink" xfId="1370" builtinId="9" hidden="1"/>
    <cellStyle name="Gevolgde hyperlink" xfId="1386" builtinId="9" hidden="1"/>
    <cellStyle name="Gevolgde hyperlink" xfId="1402" builtinId="9" hidden="1"/>
    <cellStyle name="Gevolgde hyperlink" xfId="1418" builtinId="9" hidden="1"/>
    <cellStyle name="Gevolgde hyperlink" xfId="1434" builtinId="9" hidden="1"/>
    <cellStyle name="Gevolgde hyperlink" xfId="1450" builtinId="9" hidden="1"/>
    <cellStyle name="Gevolgde hyperlink" xfId="1466" builtinId="9" hidden="1"/>
    <cellStyle name="Gevolgde hyperlink" xfId="1482" builtinId="9" hidden="1"/>
    <cellStyle name="Gevolgde hyperlink" xfId="1498" builtinId="9" hidden="1"/>
    <cellStyle name="Gevolgde hyperlink" xfId="1514" builtinId="9" hidden="1"/>
    <cellStyle name="Gevolgde hyperlink" xfId="1530" builtinId="9" hidden="1"/>
    <cellStyle name="Gevolgde hyperlink" xfId="1546" builtinId="9" hidden="1"/>
    <cellStyle name="Gevolgde hyperlink" xfId="1562" builtinId="9" hidden="1"/>
    <cellStyle name="Gevolgde hyperlink" xfId="1582" builtinId="9" hidden="1"/>
    <cellStyle name="Gevolgde hyperlink" xfId="1598" builtinId="9" hidden="1"/>
    <cellStyle name="Gevolgde hyperlink" xfId="1614" builtinId="9" hidden="1"/>
    <cellStyle name="Gevolgde hyperlink" xfId="1630" builtinId="9" hidden="1"/>
    <cellStyle name="Gevolgde hyperlink" xfId="1648" builtinId="9" hidden="1"/>
    <cellStyle name="Gevolgde hyperlink" xfId="1664" builtinId="9" hidden="1"/>
    <cellStyle name="Gevolgde hyperlink" xfId="1680" builtinId="9" hidden="1"/>
    <cellStyle name="Gevolgde hyperlink" xfId="1696" builtinId="9" hidden="1"/>
    <cellStyle name="Gevolgde hyperlink" xfId="1712" builtinId="9" hidden="1"/>
    <cellStyle name="Gevolgde hyperlink" xfId="1728" builtinId="9" hidden="1"/>
    <cellStyle name="Gevolgde hyperlink" xfId="1744" builtinId="9" hidden="1"/>
    <cellStyle name="Gevolgde hyperlink" xfId="1758" builtinId="9" hidden="1"/>
    <cellStyle name="Gevolgde hyperlink" xfId="1774" builtinId="9" hidden="1"/>
    <cellStyle name="Gevolgde hyperlink" xfId="1790" builtinId="9" hidden="1"/>
    <cellStyle name="Gevolgde hyperlink" xfId="1806" builtinId="9" hidden="1"/>
    <cellStyle name="Gevolgde hyperlink" xfId="1822" builtinId="9" hidden="1"/>
    <cellStyle name="Gevolgde hyperlink" xfId="1838" builtinId="9" hidden="1"/>
    <cellStyle name="Gevolgde hyperlink" xfId="1854" builtinId="9" hidden="1"/>
    <cellStyle name="Gevolgde hyperlink" xfId="1870" builtinId="9" hidden="1"/>
    <cellStyle name="Gevolgde hyperlink" xfId="1886" builtinId="9" hidden="1"/>
    <cellStyle name="Gevolgde hyperlink" xfId="1902" builtinId="9" hidden="1"/>
    <cellStyle name="Gevolgde hyperlink" xfId="1918" builtinId="9" hidden="1"/>
    <cellStyle name="Gevolgde hyperlink" xfId="1932" builtinId="9" hidden="1"/>
    <cellStyle name="Gevolgde hyperlink" xfId="1948" builtinId="9" hidden="1"/>
    <cellStyle name="Gevolgde hyperlink" xfId="1964" builtinId="9" hidden="1"/>
    <cellStyle name="Gevolgde hyperlink" xfId="1980" builtinId="9" hidden="1"/>
    <cellStyle name="Gevolgde hyperlink" xfId="1996" builtinId="9" hidden="1"/>
    <cellStyle name="Gevolgde hyperlink" xfId="2012" builtinId="9" hidden="1"/>
    <cellStyle name="Gevolgde hyperlink" xfId="2028" builtinId="9" hidden="1"/>
    <cellStyle name="Gevolgde hyperlink" xfId="2044" builtinId="9" hidden="1"/>
    <cellStyle name="Gevolgde hyperlink" xfId="2060" builtinId="9" hidden="1"/>
    <cellStyle name="Gevolgde hyperlink" xfId="2076" builtinId="9" hidden="1"/>
    <cellStyle name="Gevolgde hyperlink" xfId="2092" builtinId="9" hidden="1"/>
    <cellStyle name="Gevolgde hyperlink" xfId="2106" builtinId="9" hidden="1"/>
    <cellStyle name="Gevolgde hyperlink" xfId="2122" builtinId="9" hidden="1"/>
    <cellStyle name="Gevolgde hyperlink" xfId="2138" builtinId="9" hidden="1"/>
    <cellStyle name="Gevolgde hyperlink" xfId="2154" builtinId="9" hidden="1"/>
    <cellStyle name="Gevolgde hyperlink" xfId="2170" builtinId="9" hidden="1"/>
    <cellStyle name="Gevolgde hyperlink" xfId="2186" builtinId="9" hidden="1"/>
    <cellStyle name="Gevolgde hyperlink" xfId="2202" builtinId="9" hidden="1"/>
    <cellStyle name="Gevolgde hyperlink" xfId="2218" builtinId="9" hidden="1"/>
    <cellStyle name="Gevolgde hyperlink" xfId="2234" builtinId="9" hidden="1"/>
    <cellStyle name="Gevolgde hyperlink" xfId="2250" builtinId="9" hidden="1"/>
    <cellStyle name="Gevolgde hyperlink" xfId="2266" builtinId="9" hidden="1"/>
    <cellStyle name="Gevolgde hyperlink" xfId="2281" builtinId="9" hidden="1"/>
    <cellStyle name="Gevolgde hyperlink" xfId="2297" builtinId="9" hidden="1"/>
    <cellStyle name="Gevolgde hyperlink" xfId="2313" builtinId="9" hidden="1"/>
    <cellStyle name="Gevolgde hyperlink" xfId="2329" builtinId="9" hidden="1"/>
    <cellStyle name="Gevolgde hyperlink" xfId="2345" builtinId="9" hidden="1"/>
    <cellStyle name="Gevolgde hyperlink" xfId="2361" builtinId="9" hidden="1"/>
    <cellStyle name="Gevolgde hyperlink" xfId="2377" builtinId="9" hidden="1"/>
    <cellStyle name="Gevolgde hyperlink" xfId="2393" builtinId="9" hidden="1"/>
    <cellStyle name="Gevolgde hyperlink" xfId="2409" builtinId="9" hidden="1"/>
    <cellStyle name="Gevolgde hyperlink" xfId="2425" builtinId="9" hidden="1"/>
    <cellStyle name="Gevolgde hyperlink" xfId="2441" builtinId="9" hidden="1"/>
    <cellStyle name="Gevolgde hyperlink" xfId="2457" builtinId="9" hidden="1"/>
    <cellStyle name="Gevolgde hyperlink" xfId="2473" builtinId="9" hidden="1"/>
    <cellStyle name="Gevolgde hyperlink" xfId="2489" builtinId="9" hidden="1"/>
    <cellStyle name="Gevolgde hyperlink" xfId="2505" builtinId="9" hidden="1"/>
    <cellStyle name="Gevolgde hyperlink" xfId="2521" builtinId="9" hidden="1"/>
    <cellStyle name="Gevolgde hyperlink" xfId="2537" builtinId="9" hidden="1"/>
    <cellStyle name="Gevolgde hyperlink" xfId="2553" builtinId="9" hidden="1"/>
    <cellStyle name="Gevolgde hyperlink" xfId="2569" builtinId="9" hidden="1"/>
    <cellStyle name="Gevolgde hyperlink" xfId="2585" builtinId="9" hidden="1"/>
    <cellStyle name="Gevolgde hyperlink" xfId="2601" builtinId="9" hidden="1"/>
    <cellStyle name="Gevolgde hyperlink" xfId="2621" builtinId="9" hidden="1"/>
    <cellStyle name="Gevolgde hyperlink" xfId="2637" builtinId="9" hidden="1"/>
    <cellStyle name="Gevolgde hyperlink" xfId="2653" builtinId="9" hidden="1"/>
    <cellStyle name="Gevolgde hyperlink" xfId="2669" builtinId="9" hidden="1"/>
    <cellStyle name="Gevolgde hyperlink" xfId="2687" builtinId="9" hidden="1"/>
    <cellStyle name="Gevolgde hyperlink" xfId="2703" builtinId="9" hidden="1"/>
    <cellStyle name="Gevolgde hyperlink" xfId="2719" builtinId="9" hidden="1"/>
    <cellStyle name="Gevolgde hyperlink" xfId="2735" builtinId="9" hidden="1"/>
    <cellStyle name="Gevolgde hyperlink" xfId="2751" builtinId="9" hidden="1"/>
    <cellStyle name="Gevolgde hyperlink" xfId="2767" builtinId="9" hidden="1"/>
    <cellStyle name="Gevolgde hyperlink" xfId="2783" builtinId="9" hidden="1"/>
    <cellStyle name="Gevolgde hyperlink" xfId="2797" builtinId="9" hidden="1"/>
    <cellStyle name="Gevolgde hyperlink" xfId="2813" builtinId="9" hidden="1"/>
    <cellStyle name="Gevolgde hyperlink" xfId="2829" builtinId="9" hidden="1"/>
    <cellStyle name="Gevolgde hyperlink" xfId="2845" builtinId="9" hidden="1"/>
    <cellStyle name="Gevolgde hyperlink" xfId="2861" builtinId="9" hidden="1"/>
    <cellStyle name="Gevolgde hyperlink" xfId="2877" builtinId="9" hidden="1"/>
    <cellStyle name="Gevolgde hyperlink" xfId="2893" builtinId="9" hidden="1"/>
    <cellStyle name="Gevolgde hyperlink" xfId="2909" builtinId="9" hidden="1"/>
    <cellStyle name="Gevolgde hyperlink" xfId="2925" builtinId="9" hidden="1"/>
    <cellStyle name="Gevolgde hyperlink" xfId="2941" builtinId="9" hidden="1"/>
    <cellStyle name="Gevolgde hyperlink" xfId="2957" builtinId="9" hidden="1"/>
    <cellStyle name="Gevolgde hyperlink" xfId="2971" builtinId="9" hidden="1"/>
    <cellStyle name="Gevolgde hyperlink" xfId="2987" builtinId="9" hidden="1"/>
    <cellStyle name="Gevolgde hyperlink" xfId="3003" builtinId="9" hidden="1"/>
    <cellStyle name="Gevolgde hyperlink" xfId="3019" builtinId="9" hidden="1"/>
    <cellStyle name="Gevolgde hyperlink" xfId="3035" builtinId="9" hidden="1"/>
    <cellStyle name="Gevolgde hyperlink" xfId="3051" builtinId="9" hidden="1"/>
    <cellStyle name="Gevolgde hyperlink" xfId="3067" builtinId="9" hidden="1"/>
    <cellStyle name="Gevolgde hyperlink" xfId="3083" builtinId="9" hidden="1"/>
    <cellStyle name="Gevolgde hyperlink" xfId="3099" builtinId="9" hidden="1"/>
    <cellStyle name="Gevolgde hyperlink" xfId="3115" builtinId="9" hidden="1"/>
    <cellStyle name="Gevolgde hyperlink" xfId="3131" builtinId="9" hidden="1"/>
    <cellStyle name="Gevolgde hyperlink" xfId="3145" builtinId="9" hidden="1"/>
    <cellStyle name="Gevolgde hyperlink" xfId="3161" builtinId="9" hidden="1"/>
    <cellStyle name="Gevolgde hyperlink" xfId="3177" builtinId="9" hidden="1"/>
    <cellStyle name="Gevolgde hyperlink" xfId="3193" builtinId="9" hidden="1"/>
    <cellStyle name="Gevolgde hyperlink" xfId="3209" builtinId="9" hidden="1"/>
    <cellStyle name="Gevolgde hyperlink" xfId="3225" builtinId="9" hidden="1"/>
    <cellStyle name="Gevolgde hyperlink" xfId="3241" builtinId="9" hidden="1"/>
    <cellStyle name="Gevolgde hyperlink" xfId="3257" builtinId="9" hidden="1"/>
    <cellStyle name="Gevolgde hyperlink" xfId="3273" builtinId="9" hidden="1"/>
    <cellStyle name="Gevolgde hyperlink" xfId="3289" builtinId="9" hidden="1"/>
    <cellStyle name="Gevolgde hyperlink" xfId="3305" builtinId="9" hidden="1"/>
    <cellStyle name="Gevolgde hyperlink" xfId="3320" builtinId="9" hidden="1"/>
    <cellStyle name="Gevolgde hyperlink" xfId="3336" builtinId="9" hidden="1"/>
    <cellStyle name="Gevolgde hyperlink" xfId="3352" builtinId="9" hidden="1"/>
    <cellStyle name="Gevolgde hyperlink" xfId="3368" builtinId="9" hidden="1"/>
    <cellStyle name="Gevolgde hyperlink" xfId="3384" builtinId="9" hidden="1"/>
    <cellStyle name="Gevolgde hyperlink" xfId="3400" builtinId="9" hidden="1"/>
    <cellStyle name="Gevolgde hyperlink" xfId="3416" builtinId="9" hidden="1"/>
    <cellStyle name="Gevolgde hyperlink" xfId="3432" builtinId="9" hidden="1"/>
    <cellStyle name="Gevolgde hyperlink" xfId="3448" builtinId="9" hidden="1"/>
    <cellStyle name="Gevolgde hyperlink" xfId="3464" builtinId="9" hidden="1"/>
    <cellStyle name="Gevolgde hyperlink" xfId="3480" builtinId="9" hidden="1"/>
    <cellStyle name="Gevolgde hyperlink" xfId="3496" builtinId="9" hidden="1"/>
    <cellStyle name="Gevolgde hyperlink" xfId="3512" builtinId="9" hidden="1"/>
    <cellStyle name="Gevolgde hyperlink" xfId="3528" builtinId="9" hidden="1"/>
    <cellStyle name="Gevolgde hyperlink" xfId="3544" builtinId="9" hidden="1"/>
    <cellStyle name="Gevolgde hyperlink" xfId="3560" builtinId="9" hidden="1"/>
    <cellStyle name="Gevolgde hyperlink" xfId="3576" builtinId="9" hidden="1"/>
    <cellStyle name="Gevolgde hyperlink" xfId="3592" builtinId="9" hidden="1"/>
    <cellStyle name="Gevolgde hyperlink" xfId="3608" builtinId="9" hidden="1"/>
    <cellStyle name="Gevolgde hyperlink" xfId="3624" builtinId="9" hidden="1"/>
    <cellStyle name="Gevolgde hyperlink" xfId="3640" builtinId="9" hidden="1"/>
    <cellStyle name="Gevolgde hyperlink" xfId="3656" builtinId="9" hidden="1"/>
    <cellStyle name="Gevolgde hyperlink" xfId="3676" builtinId="9" hidden="1"/>
    <cellStyle name="Gevolgde hyperlink" xfId="3692" builtinId="9" hidden="1"/>
    <cellStyle name="Gevolgde hyperlink" xfId="3708" builtinId="9" hidden="1"/>
    <cellStyle name="Gevolgde hyperlink" xfId="3726" builtinId="9" hidden="1"/>
    <cellStyle name="Gevolgde hyperlink" xfId="3742" builtinId="9" hidden="1"/>
    <cellStyle name="Gevolgde hyperlink" xfId="3758" builtinId="9" hidden="1"/>
    <cellStyle name="Gevolgde hyperlink" xfId="3774" builtinId="9" hidden="1"/>
    <cellStyle name="Gevolgde hyperlink" xfId="3790" builtinId="9" hidden="1"/>
    <cellStyle name="Gevolgde hyperlink" xfId="3806" builtinId="9" hidden="1"/>
    <cellStyle name="Gevolgde hyperlink" xfId="3822" builtinId="9" hidden="1"/>
    <cellStyle name="Gevolgde hyperlink" xfId="3838" builtinId="9" hidden="1"/>
    <cellStyle name="Gevolgde hyperlink" xfId="3852" builtinId="9" hidden="1"/>
    <cellStyle name="Gevolgde hyperlink" xfId="3868" builtinId="9" hidden="1"/>
    <cellStyle name="Gevolgde hyperlink" xfId="3884" builtinId="9" hidden="1"/>
    <cellStyle name="Gevolgde hyperlink" xfId="3900" builtinId="9" hidden="1"/>
    <cellStyle name="Gevolgde hyperlink" xfId="3916" builtinId="9" hidden="1"/>
    <cellStyle name="Gevolgde hyperlink" xfId="3932" builtinId="9" hidden="1"/>
    <cellStyle name="Gevolgde hyperlink" xfId="3948" builtinId="9" hidden="1"/>
    <cellStyle name="Gevolgde hyperlink" xfId="3964" builtinId="9" hidden="1"/>
    <cellStyle name="Gevolgde hyperlink" xfId="3980" builtinId="9" hidden="1"/>
    <cellStyle name="Gevolgde hyperlink" xfId="3996" builtinId="9" hidden="1"/>
    <cellStyle name="Gevolgde hyperlink" xfId="3659" builtinId="9" hidden="1"/>
    <cellStyle name="Gevolgde hyperlink" xfId="4026" builtinId="9" hidden="1"/>
    <cellStyle name="Gevolgde hyperlink" xfId="4042" builtinId="9" hidden="1"/>
    <cellStyle name="Gevolgde hyperlink" xfId="4058" builtinId="9" hidden="1"/>
    <cellStyle name="Gevolgde hyperlink" xfId="4074" builtinId="9" hidden="1"/>
    <cellStyle name="Gevolgde hyperlink" xfId="4090" builtinId="9" hidden="1"/>
    <cellStyle name="Gevolgde hyperlink" xfId="4106" builtinId="9" hidden="1"/>
    <cellStyle name="Gevolgde hyperlink" xfId="4122" builtinId="9" hidden="1"/>
    <cellStyle name="Gevolgde hyperlink" xfId="4138" builtinId="9" hidden="1"/>
    <cellStyle name="Gevolgde hyperlink" xfId="4154" builtinId="9" hidden="1"/>
    <cellStyle name="Gevolgde hyperlink" xfId="4170" builtinId="9" hidden="1"/>
    <cellStyle name="Gevolgde hyperlink" xfId="4184" builtinId="9" hidden="1"/>
    <cellStyle name="Gevolgde hyperlink" xfId="4200" builtinId="9" hidden="1"/>
    <cellStyle name="Gevolgde hyperlink" xfId="4216" builtinId="9" hidden="1"/>
    <cellStyle name="Gevolgde hyperlink" xfId="4232" builtinId="9" hidden="1"/>
    <cellStyle name="Gevolgde hyperlink" xfId="4248" builtinId="9" hidden="1"/>
    <cellStyle name="Gevolgde hyperlink" xfId="4264" builtinId="9" hidden="1"/>
    <cellStyle name="Gevolgde hyperlink" xfId="4280" builtinId="9" hidden="1"/>
    <cellStyle name="Gevolgde hyperlink" xfId="4296" builtinId="9" hidden="1"/>
    <cellStyle name="Gevolgde hyperlink" xfId="4312" builtinId="9" hidden="1"/>
    <cellStyle name="Gevolgde hyperlink" xfId="4328" builtinId="9" hidden="1"/>
    <cellStyle name="Gevolgde hyperlink" xfId="4344" builtinId="9" hidden="1"/>
    <cellStyle name="Gevolgde hyperlink" xfId="4360" builtinId="9" hidden="1"/>
    <cellStyle name="Gevolgde hyperlink" xfId="4376" builtinId="9" hidden="1"/>
    <cellStyle name="Gevolgde hyperlink" xfId="4392" builtinId="9" hidden="1"/>
    <cellStyle name="Gevolgde hyperlink" xfId="4408" builtinId="9" hidden="1"/>
    <cellStyle name="Gevolgde hyperlink" xfId="4424" builtinId="9" hidden="1"/>
    <cellStyle name="Gevolgde hyperlink" xfId="4440" builtinId="9" hidden="1"/>
    <cellStyle name="Gevolgde hyperlink" xfId="4456" builtinId="9" hidden="1"/>
    <cellStyle name="Gevolgde hyperlink" xfId="4472" builtinId="9" hidden="1"/>
    <cellStyle name="Gevolgde hyperlink" xfId="4488" builtinId="9" hidden="1"/>
    <cellStyle name="Gevolgde hyperlink" xfId="4504" builtinId="9" hidden="1"/>
    <cellStyle name="Gevolgde hyperlink" xfId="4520" builtinId="9" hidden="1"/>
    <cellStyle name="Gevolgde hyperlink" xfId="4537" builtinId="9" hidden="1"/>
    <cellStyle name="Gevolgde hyperlink" xfId="4526" builtinId="9" hidden="1"/>
    <cellStyle name="Gevolgde hyperlink" xfId="4510" builtinId="9" hidden="1"/>
    <cellStyle name="Gevolgde hyperlink" xfId="4494" builtinId="9" hidden="1"/>
    <cellStyle name="Gevolgde hyperlink" xfId="4478" builtinId="9" hidden="1"/>
    <cellStyle name="Gevolgde hyperlink" xfId="4462" builtinId="9" hidden="1"/>
    <cellStyle name="Gevolgde hyperlink" xfId="4446" builtinId="9" hidden="1"/>
    <cellStyle name="Gevolgde hyperlink" xfId="4430" builtinId="9" hidden="1"/>
    <cellStyle name="Gevolgde hyperlink" xfId="4414" builtinId="9" hidden="1"/>
    <cellStyle name="Gevolgde hyperlink" xfId="4398" builtinId="9" hidden="1"/>
    <cellStyle name="Gevolgde hyperlink" xfId="4382" builtinId="9" hidden="1"/>
    <cellStyle name="Gevolgde hyperlink" xfId="4366" builtinId="9" hidden="1"/>
    <cellStyle name="Gevolgde hyperlink" xfId="4350" builtinId="9" hidden="1"/>
    <cellStyle name="Gevolgde hyperlink" xfId="4334" builtinId="9" hidden="1"/>
    <cellStyle name="Gevolgde hyperlink" xfId="4318" builtinId="9" hidden="1"/>
    <cellStyle name="Gevolgde hyperlink" xfId="4302" builtinId="9" hidden="1"/>
    <cellStyle name="Gevolgde hyperlink" xfId="4286" builtinId="9" hidden="1"/>
    <cellStyle name="Gevolgde hyperlink" xfId="4270" builtinId="9" hidden="1"/>
    <cellStyle name="Gevolgde hyperlink" xfId="4254" builtinId="9" hidden="1"/>
    <cellStyle name="Gevolgde hyperlink" xfId="4238" builtinId="9" hidden="1"/>
    <cellStyle name="Gevolgde hyperlink" xfId="4222" builtinId="9" hidden="1"/>
    <cellStyle name="Gevolgde hyperlink" xfId="4206" builtinId="9" hidden="1"/>
    <cellStyle name="Gevolgde hyperlink" xfId="4190" builtinId="9" hidden="1"/>
    <cellStyle name="Gevolgde hyperlink" xfId="4176" builtinId="9" hidden="1"/>
    <cellStyle name="Gevolgde hyperlink" xfId="4160" builtinId="9" hidden="1"/>
    <cellStyle name="Gevolgde hyperlink" xfId="4144" builtinId="9" hidden="1"/>
    <cellStyle name="Gevolgde hyperlink" xfId="4128" builtinId="9" hidden="1"/>
    <cellStyle name="Gevolgde hyperlink" xfId="4112" builtinId="9" hidden="1"/>
    <cellStyle name="Gevolgde hyperlink" xfId="4096" builtinId="9" hidden="1"/>
    <cellStyle name="Gevolgde hyperlink" xfId="4080" builtinId="9" hidden="1"/>
    <cellStyle name="Gevolgde hyperlink" xfId="4064" builtinId="9" hidden="1"/>
    <cellStyle name="Gevolgde hyperlink" xfId="4048" builtinId="9" hidden="1"/>
    <cellStyle name="Gevolgde hyperlink" xfId="4032" builtinId="9" hidden="1"/>
    <cellStyle name="Gevolgde hyperlink" xfId="4016" builtinId="9" hidden="1"/>
    <cellStyle name="Gevolgde hyperlink" xfId="4002" builtinId="9" hidden="1"/>
    <cellStyle name="Gevolgde hyperlink" xfId="3986" builtinId="9" hidden="1"/>
    <cellStyle name="Gevolgde hyperlink" xfId="3970" builtinId="9" hidden="1"/>
    <cellStyle name="Gevolgde hyperlink" xfId="3954" builtinId="9" hidden="1"/>
    <cellStyle name="Gevolgde hyperlink" xfId="3938" builtinId="9" hidden="1"/>
    <cellStyle name="Gevolgde hyperlink" xfId="3922" builtinId="9" hidden="1"/>
    <cellStyle name="Gevolgde hyperlink" xfId="3906" builtinId="9" hidden="1"/>
    <cellStyle name="Gevolgde hyperlink" xfId="3890" builtinId="9" hidden="1"/>
    <cellStyle name="Gevolgde hyperlink" xfId="3874" builtinId="9" hidden="1"/>
    <cellStyle name="Gevolgde hyperlink" xfId="3858" builtinId="9" hidden="1"/>
    <cellStyle name="Gevolgde hyperlink" xfId="3842" builtinId="9" hidden="1"/>
    <cellStyle name="Gevolgde hyperlink" xfId="3828" builtinId="9" hidden="1"/>
    <cellStyle name="Gevolgde hyperlink" xfId="3812" builtinId="9" hidden="1"/>
    <cellStyle name="Gevolgde hyperlink" xfId="3796" builtinId="9" hidden="1"/>
    <cellStyle name="Gevolgde hyperlink" xfId="3780" builtinId="9" hidden="1"/>
    <cellStyle name="Gevolgde hyperlink" xfId="3764" builtinId="9" hidden="1"/>
    <cellStyle name="Gevolgde hyperlink" xfId="3748" builtinId="9" hidden="1"/>
    <cellStyle name="Gevolgde hyperlink" xfId="3732" builtinId="9" hidden="1"/>
    <cellStyle name="Gevolgde hyperlink" xfId="3714" builtinId="9" hidden="1"/>
    <cellStyle name="Gevolgde hyperlink" xfId="3698" builtinId="9" hidden="1"/>
    <cellStyle name="Gevolgde hyperlink" xfId="3682" builtinId="9" hidden="1"/>
    <cellStyle name="Gevolgde hyperlink" xfId="3666" builtinId="9" hidden="1"/>
    <cellStyle name="Gevolgde hyperlink" xfId="3646" builtinId="9" hidden="1"/>
    <cellStyle name="Gevolgde hyperlink" xfId="3630" builtinId="9" hidden="1"/>
    <cellStyle name="Gevolgde hyperlink" xfId="3614" builtinId="9" hidden="1"/>
    <cellStyle name="Gevolgde hyperlink" xfId="3598" builtinId="9" hidden="1"/>
    <cellStyle name="Gevolgde hyperlink" xfId="3582" builtinId="9" hidden="1"/>
    <cellStyle name="Gevolgde hyperlink" xfId="3566" builtinId="9" hidden="1"/>
    <cellStyle name="Gevolgde hyperlink" xfId="3550" builtinId="9" hidden="1"/>
    <cellStyle name="Gevolgde hyperlink" xfId="3534" builtinId="9" hidden="1"/>
    <cellStyle name="Gevolgde hyperlink" xfId="3518" builtinId="9" hidden="1"/>
    <cellStyle name="Gevolgde hyperlink" xfId="3502" builtinId="9" hidden="1"/>
    <cellStyle name="Gevolgde hyperlink" xfId="3486" builtinId="9" hidden="1"/>
    <cellStyle name="Gevolgde hyperlink" xfId="3470" builtinId="9" hidden="1"/>
    <cellStyle name="Gevolgde hyperlink" xfId="3454" builtinId="9" hidden="1"/>
    <cellStyle name="Gevolgde hyperlink" xfId="3438" builtinId="9" hidden="1"/>
    <cellStyle name="Gevolgde hyperlink" xfId="3422" builtinId="9" hidden="1"/>
    <cellStyle name="Gevolgde hyperlink" xfId="3406" builtinId="9" hidden="1"/>
    <cellStyle name="Gevolgde hyperlink" xfId="3390" builtinId="9" hidden="1"/>
    <cellStyle name="Gevolgde hyperlink" xfId="3374" builtinId="9" hidden="1"/>
    <cellStyle name="Gevolgde hyperlink" xfId="3358" builtinId="9" hidden="1"/>
    <cellStyle name="Gevolgde hyperlink" xfId="3342" builtinId="9" hidden="1"/>
    <cellStyle name="Gevolgde hyperlink" xfId="3326" builtinId="9" hidden="1"/>
    <cellStyle name="Gevolgde hyperlink" xfId="3311" builtinId="9" hidden="1"/>
    <cellStyle name="Gevolgde hyperlink" xfId="3295" builtinId="9" hidden="1"/>
    <cellStyle name="Gevolgde hyperlink" xfId="3279" builtinId="9" hidden="1"/>
    <cellStyle name="Gevolgde hyperlink" xfId="3263" builtinId="9" hidden="1"/>
    <cellStyle name="Gevolgde hyperlink" xfId="3247" builtinId="9" hidden="1"/>
    <cellStyle name="Gevolgde hyperlink" xfId="3231" builtinId="9" hidden="1"/>
    <cellStyle name="Gevolgde hyperlink" xfId="3215" builtinId="9" hidden="1"/>
    <cellStyle name="Gevolgde hyperlink" xfId="3199" builtinId="9" hidden="1"/>
    <cellStyle name="Gevolgde hyperlink" xfId="3183" builtinId="9" hidden="1"/>
    <cellStyle name="Gevolgde hyperlink" xfId="3167" builtinId="9" hidden="1"/>
    <cellStyle name="Gevolgde hyperlink" xfId="3151" builtinId="9" hidden="1"/>
    <cellStyle name="Gevolgde hyperlink" xfId="3137" builtinId="9" hidden="1"/>
    <cellStyle name="Gevolgde hyperlink" xfId="3121" builtinId="9" hidden="1"/>
    <cellStyle name="Gevolgde hyperlink" xfId="3105" builtinId="9" hidden="1"/>
    <cellStyle name="Gevolgde hyperlink" xfId="3089" builtinId="9" hidden="1"/>
    <cellStyle name="Gevolgde hyperlink" xfId="3073" builtinId="9" hidden="1"/>
    <cellStyle name="Gevolgde hyperlink" xfId="3057" builtinId="9" hidden="1"/>
    <cellStyle name="Gevolgde hyperlink" xfId="3041" builtinId="9" hidden="1"/>
    <cellStyle name="Gevolgde hyperlink" xfId="3025" builtinId="9" hidden="1"/>
    <cellStyle name="Gevolgde hyperlink" xfId="3009" builtinId="9" hidden="1"/>
    <cellStyle name="Gevolgde hyperlink" xfId="2993" builtinId="9" hidden="1"/>
    <cellStyle name="Gevolgde hyperlink" xfId="2977" builtinId="9" hidden="1"/>
    <cellStyle name="Gevolgde hyperlink" xfId="2963" builtinId="9" hidden="1"/>
    <cellStyle name="Gevolgde hyperlink" xfId="2947" builtinId="9" hidden="1"/>
    <cellStyle name="Gevolgde hyperlink" xfId="2931" builtinId="9" hidden="1"/>
    <cellStyle name="Gevolgde hyperlink" xfId="2915" builtinId="9" hidden="1"/>
    <cellStyle name="Gevolgde hyperlink" xfId="2899" builtinId="9" hidden="1"/>
    <cellStyle name="Gevolgde hyperlink" xfId="2883" builtinId="9" hidden="1"/>
    <cellStyle name="Gevolgde hyperlink" xfId="2867" builtinId="9" hidden="1"/>
    <cellStyle name="Gevolgde hyperlink" xfId="2851" builtinId="9" hidden="1"/>
    <cellStyle name="Gevolgde hyperlink" xfId="2835" builtinId="9" hidden="1"/>
    <cellStyle name="Gevolgde hyperlink" xfId="2819" builtinId="9" hidden="1"/>
    <cellStyle name="Gevolgde hyperlink" xfId="2803" builtinId="9" hidden="1"/>
    <cellStyle name="Gevolgde hyperlink" xfId="2789" builtinId="9" hidden="1"/>
    <cellStyle name="Gevolgde hyperlink" xfId="2773" builtinId="9" hidden="1"/>
    <cellStyle name="Gevolgde hyperlink" xfId="2757" builtinId="9" hidden="1"/>
    <cellStyle name="Gevolgde hyperlink" xfId="2741" builtinId="9" hidden="1"/>
    <cellStyle name="Gevolgde hyperlink" xfId="2725" builtinId="9" hidden="1"/>
    <cellStyle name="Gevolgde hyperlink" xfId="2709" builtinId="9" hidden="1"/>
    <cellStyle name="Gevolgde hyperlink" xfId="2693" builtinId="9" hidden="1"/>
    <cellStyle name="Gevolgde hyperlink" xfId="2675" builtinId="9" hidden="1"/>
    <cellStyle name="Gevolgde hyperlink" xfId="2659" builtinId="9" hidden="1"/>
    <cellStyle name="Gevolgde hyperlink" xfId="2643" builtinId="9" hidden="1"/>
    <cellStyle name="Gevolgde hyperlink" xfId="2627" builtinId="9" hidden="1"/>
    <cellStyle name="Gevolgde hyperlink" xfId="2607" builtinId="9" hidden="1"/>
    <cellStyle name="Gevolgde hyperlink" xfId="2591" builtinId="9" hidden="1"/>
    <cellStyle name="Gevolgde hyperlink" xfId="2575" builtinId="9" hidden="1"/>
    <cellStyle name="Gevolgde hyperlink" xfId="2559" builtinId="9" hidden="1"/>
    <cellStyle name="Gevolgde hyperlink" xfId="2543" builtinId="9" hidden="1"/>
    <cellStyle name="Gevolgde hyperlink" xfId="2527" builtinId="9" hidden="1"/>
    <cellStyle name="Gevolgde hyperlink" xfId="2511" builtinId="9" hidden="1"/>
    <cellStyle name="Gevolgde hyperlink" xfId="2495" builtinId="9" hidden="1"/>
    <cellStyle name="Gevolgde hyperlink" xfId="2479" builtinId="9" hidden="1"/>
    <cellStyle name="Gevolgde hyperlink" xfId="2463" builtinId="9" hidden="1"/>
    <cellStyle name="Gevolgde hyperlink" xfId="2447" builtinId="9" hidden="1"/>
    <cellStyle name="Gevolgde hyperlink" xfId="2431" builtinId="9" hidden="1"/>
    <cellStyle name="Gevolgde hyperlink" xfId="2415" builtinId="9" hidden="1"/>
    <cellStyle name="Gevolgde hyperlink" xfId="2399" builtinId="9" hidden="1"/>
    <cellStyle name="Gevolgde hyperlink" xfId="2383" builtinId="9" hidden="1"/>
    <cellStyle name="Gevolgde hyperlink" xfId="2367" builtinId="9" hidden="1"/>
    <cellStyle name="Gevolgde hyperlink" xfId="2351" builtinId="9" hidden="1"/>
    <cellStyle name="Gevolgde hyperlink" xfId="2335" builtinId="9" hidden="1"/>
    <cellStyle name="Gevolgde hyperlink" xfId="2319" builtinId="9" hidden="1"/>
    <cellStyle name="Gevolgde hyperlink" xfId="2303" builtinId="9" hidden="1"/>
    <cellStyle name="Gevolgde hyperlink" xfId="2287" builtinId="9" hidden="1"/>
    <cellStyle name="Gevolgde hyperlink" xfId="2271" builtinId="9" hidden="1"/>
    <cellStyle name="Gevolgde hyperlink" xfId="2256" builtinId="9" hidden="1"/>
    <cellStyle name="Gevolgde hyperlink" xfId="2240" builtinId="9" hidden="1"/>
    <cellStyle name="Gevolgde hyperlink" xfId="2224" builtinId="9" hidden="1"/>
    <cellStyle name="Gevolgde hyperlink" xfId="2208" builtinId="9" hidden="1"/>
    <cellStyle name="Gevolgde hyperlink" xfId="2192" builtinId="9" hidden="1"/>
    <cellStyle name="Gevolgde hyperlink" xfId="2176" builtinId="9" hidden="1"/>
    <cellStyle name="Gevolgde hyperlink" xfId="2160" builtinId="9" hidden="1"/>
    <cellStyle name="Gevolgde hyperlink" xfId="2144" builtinId="9" hidden="1"/>
    <cellStyle name="Gevolgde hyperlink" xfId="2128" builtinId="9" hidden="1"/>
    <cellStyle name="Gevolgde hyperlink" xfId="2112" builtinId="9" hidden="1"/>
    <cellStyle name="Gevolgde hyperlink" xfId="1633" builtinId="9" hidden="1"/>
    <cellStyle name="Gevolgde hyperlink" xfId="2082" builtinId="9" hidden="1"/>
    <cellStyle name="Gevolgde hyperlink" xfId="2066" builtinId="9" hidden="1"/>
    <cellStyle name="Gevolgde hyperlink" xfId="2050" builtinId="9" hidden="1"/>
    <cellStyle name="Gevolgde hyperlink" xfId="2034" builtinId="9" hidden="1"/>
    <cellStyle name="Gevolgde hyperlink" xfId="2018" builtinId="9" hidden="1"/>
    <cellStyle name="Gevolgde hyperlink" xfId="2002" builtinId="9" hidden="1"/>
    <cellStyle name="Gevolgde hyperlink" xfId="1986" builtinId="9" hidden="1"/>
    <cellStyle name="Gevolgde hyperlink" xfId="1970" builtinId="9" hidden="1"/>
    <cellStyle name="Gevolgde hyperlink" xfId="1954" builtinId="9" hidden="1"/>
    <cellStyle name="Gevolgde hyperlink" xfId="1938" builtinId="9" hidden="1"/>
    <cellStyle name="Gevolgde hyperlink" xfId="1924" builtinId="9" hidden="1"/>
    <cellStyle name="Gevolgde hyperlink" xfId="1908" builtinId="9" hidden="1"/>
    <cellStyle name="Gevolgde hyperlink" xfId="1892" builtinId="9" hidden="1"/>
    <cellStyle name="Gevolgde hyperlink" xfId="1876" builtinId="9" hidden="1"/>
    <cellStyle name="Gevolgde hyperlink" xfId="1860" builtinId="9" hidden="1"/>
    <cellStyle name="Gevolgde hyperlink" xfId="1844" builtinId="9" hidden="1"/>
    <cellStyle name="Gevolgde hyperlink" xfId="1828" builtinId="9" hidden="1"/>
    <cellStyle name="Gevolgde hyperlink" xfId="1812" builtinId="9" hidden="1"/>
    <cellStyle name="Gevolgde hyperlink" xfId="1796" builtinId="9" hidden="1"/>
    <cellStyle name="Gevolgde hyperlink" xfId="1780" builtinId="9" hidden="1"/>
    <cellStyle name="Gevolgde hyperlink" xfId="1764" builtinId="9" hidden="1"/>
    <cellStyle name="Gevolgde hyperlink" xfId="1750" builtinId="9" hidden="1"/>
    <cellStyle name="Gevolgde hyperlink" xfId="1734" builtinId="9" hidden="1"/>
    <cellStyle name="Gevolgde hyperlink" xfId="1718" builtinId="9" hidden="1"/>
    <cellStyle name="Gevolgde hyperlink" xfId="1702" builtinId="9" hidden="1"/>
    <cellStyle name="Gevolgde hyperlink" xfId="1686" builtinId="9" hidden="1"/>
    <cellStyle name="Gevolgde hyperlink" xfId="1670" builtinId="9" hidden="1"/>
    <cellStyle name="Gevolgde hyperlink" xfId="1654" builtinId="9" hidden="1"/>
    <cellStyle name="Gevolgde hyperlink" xfId="1638" builtinId="9" hidden="1"/>
    <cellStyle name="Gevolgde hyperlink" xfId="1620" builtinId="9" hidden="1"/>
    <cellStyle name="Gevolgde hyperlink" xfId="1604" builtinId="9" hidden="1"/>
    <cellStyle name="Gevolgde hyperlink" xfId="1588" builtinId="9" hidden="1"/>
    <cellStyle name="Gevolgde hyperlink" xfId="1568" builtinId="9" hidden="1"/>
    <cellStyle name="Gevolgde hyperlink" xfId="1552" builtinId="9" hidden="1"/>
    <cellStyle name="Gevolgde hyperlink" xfId="1536" builtinId="9" hidden="1"/>
    <cellStyle name="Gevolgde hyperlink" xfId="1520" builtinId="9" hidden="1"/>
    <cellStyle name="Gevolgde hyperlink" xfId="1504" builtinId="9" hidden="1"/>
    <cellStyle name="Gevolgde hyperlink" xfId="1488" builtinId="9" hidden="1"/>
    <cellStyle name="Gevolgde hyperlink" xfId="1472" builtinId="9" hidden="1"/>
    <cellStyle name="Gevolgde hyperlink" xfId="1456" builtinId="9" hidden="1"/>
    <cellStyle name="Gevolgde hyperlink" xfId="1440" builtinId="9" hidden="1"/>
    <cellStyle name="Gevolgde hyperlink" xfId="1424" builtinId="9" hidden="1"/>
    <cellStyle name="Gevolgde hyperlink" xfId="1408" builtinId="9" hidden="1"/>
    <cellStyle name="Gevolgde hyperlink" xfId="1392" builtinId="9" hidden="1"/>
    <cellStyle name="Gevolgde hyperlink" xfId="1376" builtinId="9" hidden="1"/>
    <cellStyle name="Gevolgde hyperlink" xfId="1360" builtinId="9" hidden="1"/>
    <cellStyle name="Gevolgde hyperlink" xfId="1344" builtinId="9" hidden="1"/>
    <cellStyle name="Gevolgde hyperlink" xfId="1328" builtinId="9" hidden="1"/>
    <cellStyle name="Gevolgde hyperlink" xfId="1312" builtinId="9" hidden="1"/>
    <cellStyle name="Gevolgde hyperlink" xfId="1296" builtinId="9" hidden="1"/>
    <cellStyle name="Gevolgde hyperlink" xfId="1279" builtinId="9" hidden="1"/>
    <cellStyle name="Gevolgde hyperlink" xfId="1263" builtinId="9" hidden="1"/>
    <cellStyle name="Gevolgde hyperlink" xfId="1247" builtinId="9" hidden="1"/>
    <cellStyle name="Gevolgde hyperlink" xfId="1231" builtinId="9" hidden="1"/>
    <cellStyle name="Gevolgde hyperlink" xfId="1214" builtinId="9" hidden="1"/>
    <cellStyle name="Gevolgde hyperlink" xfId="1198" builtinId="9" hidden="1"/>
    <cellStyle name="Gevolgde hyperlink" xfId="1182" builtinId="9" hidden="1"/>
    <cellStyle name="Gevolgde hyperlink" xfId="1166" builtinId="9" hidden="1"/>
    <cellStyle name="Gevolgde hyperlink" xfId="1150" builtinId="9" hidden="1"/>
    <cellStyle name="Gevolgde hyperlink" xfId="1134" builtinId="9" hidden="1"/>
    <cellStyle name="Gevolgde hyperlink" xfId="1118" builtinId="9" hidden="1"/>
    <cellStyle name="Gevolgde hyperlink" xfId="1102" builtinId="9" hidden="1"/>
    <cellStyle name="Gevolgde hyperlink" xfId="1086" builtinId="9" hidden="1"/>
    <cellStyle name="Gevolgde hyperlink" xfId="1070" builtinId="9" hidden="1"/>
    <cellStyle name="Gevolgde hyperlink" xfId="1054" builtinId="9" hidden="1"/>
    <cellStyle name="Gevolgde hyperlink" xfId="1040" builtinId="9" hidden="1"/>
    <cellStyle name="Gevolgde hyperlink" xfId="1024" builtinId="9" hidden="1"/>
    <cellStyle name="Gevolgde hyperlink" xfId="1008" builtinId="9" hidden="1"/>
    <cellStyle name="Gevolgde hyperlink" xfId="992" builtinId="9" hidden="1"/>
    <cellStyle name="Gevolgde hyperlink" xfId="976" builtinId="9" hidden="1"/>
    <cellStyle name="Gevolgde hyperlink" xfId="960" builtinId="9" hidden="1"/>
    <cellStyle name="Gevolgde hyperlink" xfId="944" builtinId="9" hidden="1"/>
    <cellStyle name="Gevolgde hyperlink" xfId="928" builtinId="9" hidden="1"/>
    <cellStyle name="Gevolgde hyperlink" xfId="912" builtinId="9" hidden="1"/>
    <cellStyle name="Gevolgde hyperlink" xfId="896" builtinId="9" hidden="1"/>
    <cellStyle name="Gevolgde hyperlink" xfId="880" builtinId="9" hidden="1"/>
    <cellStyle name="Gevolgde hyperlink" xfId="866" builtinId="9" hidden="1"/>
    <cellStyle name="Gevolgde hyperlink" xfId="850" builtinId="9" hidden="1"/>
    <cellStyle name="Gevolgde hyperlink" xfId="834" builtinId="9" hidden="1"/>
    <cellStyle name="Gevolgde hyperlink" xfId="818" builtinId="9" hidden="1"/>
    <cellStyle name="Gevolgde hyperlink" xfId="802" builtinId="9" hidden="1"/>
    <cellStyle name="Gevolgde hyperlink" xfId="786" builtinId="9" hidden="1"/>
    <cellStyle name="Gevolgde hyperlink" xfId="770" builtinId="9" hidden="1"/>
    <cellStyle name="Gevolgde hyperlink" xfId="754" builtinId="9" hidden="1"/>
    <cellStyle name="Gevolgde hyperlink" xfId="738" builtinId="9" hidden="1"/>
    <cellStyle name="Gevolgde hyperlink" xfId="722" builtinId="9" hidden="1"/>
    <cellStyle name="Gevolgde hyperlink" xfId="529" builtinId="9" hidden="1"/>
    <cellStyle name="Gevolgde hyperlink" xfId="692" builtinId="9" hidden="1"/>
    <cellStyle name="Gevolgde hyperlink" xfId="676" builtinId="9" hidden="1"/>
    <cellStyle name="Gevolgde hyperlink" xfId="660" builtinId="9" hidden="1"/>
    <cellStyle name="Gevolgde hyperlink" xfId="644" builtinId="9" hidden="1"/>
    <cellStyle name="Gevolgde hyperlink" xfId="628" builtinId="9" hidden="1"/>
    <cellStyle name="Gevolgde hyperlink" xfId="612" builtinId="9" hidden="1"/>
    <cellStyle name="Gevolgde hyperlink" xfId="596" builtinId="9" hidden="1"/>
    <cellStyle name="Gevolgde hyperlink" xfId="578" builtinId="9" hidden="1"/>
    <cellStyle name="Gevolgde hyperlink" xfId="562" builtinId="9" hidden="1"/>
    <cellStyle name="Gevolgde hyperlink" xfId="546" builtinId="9" hidden="1"/>
    <cellStyle name="Gevolgde hyperlink" xfId="526" builtinId="9" hidden="1"/>
    <cellStyle name="Gevolgde hyperlink" xfId="510" builtinId="9" hidden="1"/>
    <cellStyle name="Gevolgde hyperlink" xfId="494" builtinId="9" hidden="1"/>
    <cellStyle name="Gevolgde hyperlink" xfId="478" builtinId="9" hidden="1"/>
    <cellStyle name="Gevolgde hyperlink" xfId="462" builtinId="9" hidden="1"/>
    <cellStyle name="Gevolgde hyperlink" xfId="446" builtinId="9" hidden="1"/>
    <cellStyle name="Gevolgde hyperlink" xfId="430" builtinId="9" hidden="1"/>
    <cellStyle name="Gevolgde hyperlink" xfId="414" builtinId="9" hidden="1"/>
    <cellStyle name="Gevolgde hyperlink" xfId="398" builtinId="9" hidden="1"/>
    <cellStyle name="Gevolgde hyperlink" xfId="382" builtinId="9" hidden="1"/>
    <cellStyle name="Gevolgde hyperlink" xfId="366" builtinId="9" hidden="1"/>
    <cellStyle name="Gevolgde hyperlink" xfId="350" builtinId="9" hidden="1"/>
    <cellStyle name="Gevolgde hyperlink" xfId="334" builtinId="9" hidden="1"/>
    <cellStyle name="Gevolgde hyperlink" xfId="318" builtinId="9" hidden="1"/>
    <cellStyle name="Gevolgde hyperlink" xfId="302" builtinId="9" hidden="1"/>
    <cellStyle name="Gevolgde hyperlink" xfId="286" builtinId="9" hidden="1"/>
    <cellStyle name="Gevolgde hyperlink" xfId="270" builtinId="9" hidden="1"/>
    <cellStyle name="Gevolgde hyperlink" xfId="254" builtinId="9" hidden="1"/>
    <cellStyle name="Gevolgde hyperlink" xfId="238" builtinId="9" hidden="1"/>
    <cellStyle name="Gevolgde hyperlink" xfId="222" builtinId="9" hidden="1"/>
    <cellStyle name="Gevolgde hyperlink" xfId="206" builtinId="9" hidden="1"/>
    <cellStyle name="Gevolgde hyperlink" xfId="190" builtinId="9" hidden="1"/>
    <cellStyle name="Gevolgde hyperlink" xfId="106" builtinId="9" hidden="1"/>
    <cellStyle name="Gevolgde hyperlink" xfId="114" builtinId="9" hidden="1"/>
    <cellStyle name="Gevolgde hyperlink" xfId="126" builtinId="9" hidden="1"/>
    <cellStyle name="Gevolgde hyperlink" xfId="138" builtinId="9" hidden="1"/>
    <cellStyle name="Gevolgde hyperlink" xfId="146" builtinId="9" hidden="1"/>
    <cellStyle name="Gevolgde hyperlink" xfId="158" builtinId="9" hidden="1"/>
    <cellStyle name="Gevolgde hyperlink" xfId="170" builtinId="9" hidden="1"/>
    <cellStyle name="Gevolgde hyperlink" xfId="178" builtinId="9" hidden="1"/>
    <cellStyle name="Gevolgde hyperlink" xfId="150" builtinId="9" hidden="1"/>
    <cellStyle name="Gevolgde hyperlink" xfId="118" builtinId="9" hidden="1"/>
    <cellStyle name="Gevolgde hyperlink" xfId="82" builtinId="9" hidden="1"/>
    <cellStyle name="Gevolgde hyperlink" xfId="90" builtinId="9" hidden="1"/>
    <cellStyle name="Gevolgde hyperlink" xfId="98" builtinId="9" hidden="1"/>
    <cellStyle name="Gevolgde hyperlink" xfId="78" builtinId="9" hidden="1"/>
    <cellStyle name="Gevolgde hyperlink" xfId="66" builtinId="9" hidden="1"/>
    <cellStyle name="Gevolgde hyperlink" xfId="70" builtinId="9" hidden="1"/>
    <cellStyle name="Gevolgde hyperlink" xfId="74" builtinId="9" hidden="1"/>
    <cellStyle name="Gevolgde hyperlink" xfId="94" builtinId="9" hidden="1"/>
    <cellStyle name="Gevolgde hyperlink" xfId="86" builtinId="9" hidden="1"/>
    <cellStyle name="Gevolgde hyperlink" xfId="102" builtinId="9" hidden="1"/>
    <cellStyle name="Gevolgde hyperlink" xfId="134" builtinId="9" hidden="1"/>
    <cellStyle name="Gevolgde hyperlink" xfId="166" builtinId="9" hidden="1"/>
    <cellStyle name="Gevolgde hyperlink" xfId="174" builtinId="9" hidden="1"/>
    <cellStyle name="Gevolgde hyperlink" xfId="162" builtinId="9" hidden="1"/>
    <cellStyle name="Gevolgde hyperlink" xfId="154" builtinId="9" hidden="1"/>
    <cellStyle name="Gevolgde hyperlink" xfId="142" builtinId="9" hidden="1"/>
    <cellStyle name="Gevolgde hyperlink" xfId="130" builtinId="9" hidden="1"/>
    <cellStyle name="Gevolgde hyperlink" xfId="122" builtinId="9" hidden="1"/>
    <cellStyle name="Gevolgde hyperlink" xfId="110" builtinId="9" hidden="1"/>
    <cellStyle name="Gevolgde hyperlink" xfId="182" builtinId="9" hidden="1"/>
    <cellStyle name="Gevolgde hyperlink" xfId="198" builtinId="9" hidden="1"/>
    <cellStyle name="Gevolgde hyperlink" xfId="214" builtinId="9" hidden="1"/>
    <cellStyle name="Gevolgde hyperlink" xfId="230" builtinId="9" hidden="1"/>
    <cellStyle name="Gevolgde hyperlink" xfId="246" builtinId="9" hidden="1"/>
    <cellStyle name="Gevolgde hyperlink" xfId="262" builtinId="9" hidden="1"/>
    <cellStyle name="Gevolgde hyperlink" xfId="278" builtinId="9" hidden="1"/>
    <cellStyle name="Gevolgde hyperlink" xfId="294" builtinId="9" hidden="1"/>
    <cellStyle name="Gevolgde hyperlink" xfId="310" builtinId="9" hidden="1"/>
    <cellStyle name="Gevolgde hyperlink" xfId="326" builtinId="9" hidden="1"/>
    <cellStyle name="Gevolgde hyperlink" xfId="342" builtinId="9" hidden="1"/>
    <cellStyle name="Gevolgde hyperlink" xfId="358" builtinId="9" hidden="1"/>
    <cellStyle name="Gevolgde hyperlink" xfId="374" builtinId="9" hidden="1"/>
    <cellStyle name="Gevolgde hyperlink" xfId="390" builtinId="9" hidden="1"/>
    <cellStyle name="Gevolgde hyperlink" xfId="406" builtinId="9" hidden="1"/>
    <cellStyle name="Gevolgde hyperlink" xfId="422" builtinId="9" hidden="1"/>
    <cellStyle name="Gevolgde hyperlink" xfId="438" builtinId="9" hidden="1"/>
    <cellStyle name="Gevolgde hyperlink" xfId="454" builtinId="9" hidden="1"/>
    <cellStyle name="Gevolgde hyperlink" xfId="470" builtinId="9" hidden="1"/>
    <cellStyle name="Gevolgde hyperlink" xfId="486" builtinId="9" hidden="1"/>
    <cellStyle name="Gevolgde hyperlink" xfId="502" builtinId="9" hidden="1"/>
    <cellStyle name="Gevolgde hyperlink" xfId="518" builtinId="9" hidden="1"/>
    <cellStyle name="Gevolgde hyperlink" xfId="538" builtinId="9" hidden="1"/>
    <cellStyle name="Gevolgde hyperlink" xfId="554" builtinId="9" hidden="1"/>
    <cellStyle name="Gevolgde hyperlink" xfId="570" builtinId="9" hidden="1"/>
    <cellStyle name="Gevolgde hyperlink" xfId="586" builtinId="9" hidden="1"/>
    <cellStyle name="Gevolgde hyperlink" xfId="604" builtinId="9" hidden="1"/>
    <cellStyle name="Gevolgde hyperlink" xfId="620" builtinId="9" hidden="1"/>
    <cellStyle name="Gevolgde hyperlink" xfId="636" builtinId="9" hidden="1"/>
    <cellStyle name="Gevolgde hyperlink" xfId="652" builtinId="9" hidden="1"/>
    <cellStyle name="Gevolgde hyperlink" xfId="668" builtinId="9" hidden="1"/>
    <cellStyle name="Gevolgde hyperlink" xfId="684" builtinId="9" hidden="1"/>
    <cellStyle name="Gevolgde hyperlink" xfId="700" builtinId="9" hidden="1"/>
    <cellStyle name="Gevolgde hyperlink" xfId="714" builtinId="9" hidden="1"/>
    <cellStyle name="Gevolgde hyperlink" xfId="730" builtinId="9" hidden="1"/>
    <cellStyle name="Gevolgde hyperlink" xfId="746" builtinId="9" hidden="1"/>
    <cellStyle name="Gevolgde hyperlink" xfId="762" builtinId="9" hidden="1"/>
    <cellStyle name="Gevolgde hyperlink" xfId="778" builtinId="9" hidden="1"/>
    <cellStyle name="Gevolgde hyperlink" xfId="794" builtinId="9" hidden="1"/>
    <cellStyle name="Gevolgde hyperlink" xfId="810" builtinId="9" hidden="1"/>
    <cellStyle name="Gevolgde hyperlink" xfId="826" builtinId="9" hidden="1"/>
    <cellStyle name="Gevolgde hyperlink" xfId="842" builtinId="9" hidden="1"/>
    <cellStyle name="Gevolgde hyperlink" xfId="858" builtinId="9" hidden="1"/>
    <cellStyle name="Gevolgde hyperlink" xfId="874" builtinId="9" hidden="1"/>
    <cellStyle name="Gevolgde hyperlink" xfId="888" builtinId="9" hidden="1"/>
    <cellStyle name="Gevolgde hyperlink" xfId="904" builtinId="9" hidden="1"/>
    <cellStyle name="Gevolgde hyperlink" xfId="920" builtinId="9" hidden="1"/>
    <cellStyle name="Gevolgde hyperlink" xfId="936" builtinId="9" hidden="1"/>
    <cellStyle name="Gevolgde hyperlink" xfId="952" builtinId="9" hidden="1"/>
    <cellStyle name="Gevolgde hyperlink" xfId="968" builtinId="9" hidden="1"/>
    <cellStyle name="Gevolgde hyperlink" xfId="984" builtinId="9" hidden="1"/>
    <cellStyle name="Gevolgde hyperlink" xfId="1000" builtinId="9" hidden="1"/>
    <cellStyle name="Gevolgde hyperlink" xfId="1016" builtinId="9" hidden="1"/>
    <cellStyle name="Gevolgde hyperlink" xfId="1032" builtinId="9" hidden="1"/>
    <cellStyle name="Gevolgde hyperlink" xfId="1048" builtinId="9" hidden="1"/>
    <cellStyle name="Gevolgde hyperlink" xfId="1062" builtinId="9" hidden="1"/>
    <cellStyle name="Gevolgde hyperlink" xfId="1078" builtinId="9" hidden="1"/>
    <cellStyle name="Gevolgde hyperlink" xfId="1094" builtinId="9" hidden="1"/>
    <cellStyle name="Gevolgde hyperlink" xfId="1110" builtinId="9" hidden="1"/>
    <cellStyle name="Gevolgde hyperlink" xfId="1126" builtinId="9" hidden="1"/>
    <cellStyle name="Gevolgde hyperlink" xfId="1142" builtinId="9" hidden="1"/>
    <cellStyle name="Gevolgde hyperlink" xfId="1158" builtinId="9" hidden="1"/>
    <cellStyle name="Gevolgde hyperlink" xfId="1174" builtinId="9" hidden="1"/>
    <cellStyle name="Gevolgde hyperlink" xfId="1190" builtinId="9" hidden="1"/>
    <cellStyle name="Gevolgde hyperlink" xfId="1206" builtinId="9" hidden="1"/>
    <cellStyle name="Gevolgde hyperlink" xfId="1222" builtinId="9" hidden="1"/>
    <cellStyle name="Gevolgde hyperlink" xfId="1239" builtinId="9" hidden="1"/>
    <cellStyle name="Gevolgde hyperlink" xfId="1255" builtinId="9" hidden="1"/>
    <cellStyle name="Gevolgde hyperlink" xfId="1271" builtinId="9" hidden="1"/>
    <cellStyle name="Gevolgde hyperlink" xfId="1288" builtinId="9" hidden="1"/>
    <cellStyle name="Gevolgde hyperlink" xfId="1304" builtinId="9" hidden="1"/>
    <cellStyle name="Gevolgde hyperlink" xfId="1320" builtinId="9" hidden="1"/>
    <cellStyle name="Gevolgde hyperlink" xfId="1336" builtinId="9" hidden="1"/>
    <cellStyle name="Gevolgde hyperlink" xfId="1352" builtinId="9" hidden="1"/>
    <cellStyle name="Gevolgde hyperlink" xfId="1368" builtinId="9" hidden="1"/>
    <cellStyle name="Gevolgde hyperlink" xfId="1384" builtinId="9" hidden="1"/>
    <cellStyle name="Gevolgde hyperlink" xfId="1400" builtinId="9" hidden="1"/>
    <cellStyle name="Gevolgde hyperlink" xfId="1416" builtinId="9" hidden="1"/>
    <cellStyle name="Gevolgde hyperlink" xfId="1432" builtinId="9" hidden="1"/>
    <cellStyle name="Gevolgde hyperlink" xfId="1448" builtinId="9" hidden="1"/>
    <cellStyle name="Gevolgde hyperlink" xfId="1464" builtinId="9" hidden="1"/>
    <cellStyle name="Gevolgde hyperlink" xfId="1480" builtinId="9" hidden="1"/>
    <cellStyle name="Gevolgde hyperlink" xfId="1496" builtinId="9" hidden="1"/>
    <cellStyle name="Gevolgde hyperlink" xfId="1512" builtinId="9" hidden="1"/>
    <cellStyle name="Gevolgde hyperlink" xfId="1528" builtinId="9" hidden="1"/>
    <cellStyle name="Gevolgde hyperlink" xfId="1544" builtinId="9" hidden="1"/>
    <cellStyle name="Gevolgde hyperlink" xfId="1560" builtinId="9" hidden="1"/>
    <cellStyle name="Gevolgde hyperlink" xfId="1580" builtinId="9" hidden="1"/>
    <cellStyle name="Gevolgde hyperlink" xfId="1596" builtinId="9" hidden="1"/>
    <cellStyle name="Gevolgde hyperlink" xfId="1612" builtinId="9" hidden="1"/>
    <cellStyle name="Gevolgde hyperlink" xfId="1628" builtinId="9" hidden="1"/>
    <cellStyle name="Gevolgde hyperlink" xfId="1646" builtinId="9" hidden="1"/>
    <cellStyle name="Gevolgde hyperlink" xfId="1662" builtinId="9" hidden="1"/>
    <cellStyle name="Gevolgde hyperlink" xfId="1678" builtinId="9" hidden="1"/>
    <cellStyle name="Gevolgde hyperlink" xfId="1694" builtinId="9" hidden="1"/>
    <cellStyle name="Gevolgde hyperlink" xfId="1710" builtinId="9" hidden="1"/>
    <cellStyle name="Gevolgde hyperlink" xfId="1726" builtinId="9" hidden="1"/>
    <cellStyle name="Gevolgde hyperlink" xfId="1742" builtinId="9" hidden="1"/>
    <cellStyle name="Gevolgde hyperlink" xfId="1756" builtinId="9" hidden="1"/>
    <cellStyle name="Gevolgde hyperlink" xfId="1772" builtinId="9" hidden="1"/>
    <cellStyle name="Gevolgde hyperlink" xfId="1788" builtinId="9" hidden="1"/>
    <cellStyle name="Gevolgde hyperlink" xfId="1804" builtinId="9" hidden="1"/>
    <cellStyle name="Gevolgde hyperlink" xfId="1820" builtinId="9" hidden="1"/>
    <cellStyle name="Gevolgde hyperlink" xfId="1836" builtinId="9" hidden="1"/>
    <cellStyle name="Gevolgde hyperlink" xfId="1852" builtinId="9" hidden="1"/>
    <cellStyle name="Gevolgde hyperlink" xfId="1868" builtinId="9" hidden="1"/>
    <cellStyle name="Gevolgde hyperlink" xfId="1884" builtinId="9" hidden="1"/>
    <cellStyle name="Gevolgde hyperlink" xfId="1900" builtinId="9" hidden="1"/>
    <cellStyle name="Gevolgde hyperlink" xfId="1916" builtinId="9" hidden="1"/>
    <cellStyle name="Gevolgde hyperlink" xfId="1930" builtinId="9" hidden="1"/>
    <cellStyle name="Gevolgde hyperlink" xfId="1946" builtinId="9" hidden="1"/>
    <cellStyle name="Gevolgde hyperlink" xfId="1962" builtinId="9" hidden="1"/>
    <cellStyle name="Gevolgde hyperlink" xfId="1978" builtinId="9" hidden="1"/>
    <cellStyle name="Gevolgde hyperlink" xfId="1994" builtinId="9" hidden="1"/>
    <cellStyle name="Gevolgde hyperlink" xfId="2010" builtinId="9" hidden="1"/>
    <cellStyle name="Gevolgde hyperlink" xfId="2026" builtinId="9" hidden="1"/>
    <cellStyle name="Gevolgde hyperlink" xfId="2042" builtinId="9" hidden="1"/>
    <cellStyle name="Gevolgde hyperlink" xfId="2058" builtinId="9" hidden="1"/>
    <cellStyle name="Gevolgde hyperlink" xfId="2074" builtinId="9" hidden="1"/>
    <cellStyle name="Gevolgde hyperlink" xfId="2090" builtinId="9" hidden="1"/>
    <cellStyle name="Gevolgde hyperlink" xfId="2104" builtinId="9" hidden="1"/>
    <cellStyle name="Gevolgde hyperlink" xfId="2120" builtinId="9" hidden="1"/>
    <cellStyle name="Gevolgde hyperlink" xfId="2136" builtinId="9" hidden="1"/>
    <cellStyle name="Gevolgde hyperlink" xfId="2152" builtinId="9" hidden="1"/>
    <cellStyle name="Gevolgde hyperlink" xfId="2168" builtinId="9" hidden="1"/>
    <cellStyle name="Gevolgde hyperlink" xfId="2184" builtinId="9" hidden="1"/>
    <cellStyle name="Gevolgde hyperlink" xfId="2200" builtinId="9" hidden="1"/>
    <cellStyle name="Gevolgde hyperlink" xfId="2216" builtinId="9" hidden="1"/>
    <cellStyle name="Gevolgde hyperlink" xfId="2232" builtinId="9" hidden="1"/>
    <cellStyle name="Gevolgde hyperlink" xfId="2248" builtinId="9" hidden="1"/>
    <cellStyle name="Gevolgde hyperlink" xfId="2264" builtinId="9" hidden="1"/>
    <cellStyle name="Gevolgde hyperlink" xfId="2279" builtinId="9" hidden="1"/>
    <cellStyle name="Gevolgde hyperlink" xfId="2295" builtinId="9" hidden="1"/>
    <cellStyle name="Gevolgde hyperlink" xfId="2311" builtinId="9" hidden="1"/>
    <cellStyle name="Gevolgde hyperlink" xfId="2327" builtinId="9" hidden="1"/>
    <cellStyle name="Gevolgde hyperlink" xfId="2343" builtinId="9" hidden="1"/>
    <cellStyle name="Gevolgde hyperlink" xfId="2359" builtinId="9" hidden="1"/>
    <cellStyle name="Gevolgde hyperlink" xfId="2375" builtinId="9" hidden="1"/>
    <cellStyle name="Gevolgde hyperlink" xfId="2391" builtinId="9" hidden="1"/>
    <cellStyle name="Gevolgde hyperlink" xfId="2407" builtinId="9" hidden="1"/>
    <cellStyle name="Gevolgde hyperlink" xfId="2423" builtinId="9" hidden="1"/>
    <cellStyle name="Gevolgde hyperlink" xfId="2439" builtinId="9" hidden="1"/>
    <cellStyle name="Gevolgde hyperlink" xfId="2455" builtinId="9" hidden="1"/>
    <cellStyle name="Gevolgde hyperlink" xfId="2471" builtinId="9" hidden="1"/>
    <cellStyle name="Gevolgde hyperlink" xfId="2487" builtinId="9" hidden="1"/>
    <cellStyle name="Gevolgde hyperlink" xfId="2503" builtinId="9" hidden="1"/>
    <cellStyle name="Gevolgde hyperlink" xfId="2519" builtinId="9" hidden="1"/>
    <cellStyle name="Gevolgde hyperlink" xfId="2535" builtinId="9" hidden="1"/>
    <cellStyle name="Gevolgde hyperlink" xfId="2551" builtinId="9" hidden="1"/>
    <cellStyle name="Gevolgde hyperlink" xfId="2567" builtinId="9" hidden="1"/>
    <cellStyle name="Gevolgde hyperlink" xfId="2583" builtinId="9" hidden="1"/>
    <cellStyle name="Gevolgde hyperlink" xfId="2599" builtinId="9" hidden="1"/>
    <cellStyle name="Gevolgde hyperlink" xfId="2615" builtinId="9" hidden="1"/>
    <cellStyle name="Gevolgde hyperlink" xfId="2635" builtinId="9" hidden="1"/>
    <cellStyle name="Gevolgde hyperlink" xfId="2651" builtinId="9" hidden="1"/>
    <cellStyle name="Gevolgde hyperlink" xfId="2667" builtinId="9" hidden="1"/>
    <cellStyle name="Gevolgde hyperlink" xfId="2685" builtinId="9" hidden="1"/>
    <cellStyle name="Gevolgde hyperlink" xfId="2701" builtinId="9" hidden="1"/>
    <cellStyle name="Gevolgde hyperlink" xfId="2717" builtinId="9" hidden="1"/>
    <cellStyle name="Gevolgde hyperlink" xfId="2733" builtinId="9" hidden="1"/>
    <cellStyle name="Gevolgde hyperlink" xfId="2749" builtinId="9" hidden="1"/>
    <cellStyle name="Gevolgde hyperlink" xfId="2765" builtinId="9" hidden="1"/>
    <cellStyle name="Gevolgde hyperlink" xfId="2781" builtinId="9" hidden="1"/>
    <cellStyle name="Gevolgde hyperlink" xfId="2618" builtinId="9" hidden="1"/>
    <cellStyle name="Gevolgde hyperlink" xfId="2811" builtinId="9" hidden="1"/>
    <cellStyle name="Gevolgde hyperlink" xfId="2827" builtinId="9" hidden="1"/>
    <cellStyle name="Gevolgde hyperlink" xfId="2843" builtinId="9" hidden="1"/>
    <cellStyle name="Gevolgde hyperlink" xfId="2859" builtinId="9" hidden="1"/>
    <cellStyle name="Gevolgde hyperlink" xfId="2875" builtinId="9" hidden="1"/>
    <cellStyle name="Gevolgde hyperlink" xfId="2891" builtinId="9" hidden="1"/>
    <cellStyle name="Gevolgde hyperlink" xfId="2907" builtinId="9" hidden="1"/>
    <cellStyle name="Gevolgde hyperlink" xfId="2923" builtinId="9" hidden="1"/>
    <cellStyle name="Gevolgde hyperlink" xfId="2939" builtinId="9" hidden="1"/>
    <cellStyle name="Gevolgde hyperlink" xfId="2955" builtinId="9" hidden="1"/>
    <cellStyle name="Gevolgde hyperlink" xfId="2969" builtinId="9" hidden="1"/>
    <cellStyle name="Gevolgde hyperlink" xfId="2985" builtinId="9" hidden="1"/>
    <cellStyle name="Gevolgde hyperlink" xfId="3001" builtinId="9" hidden="1"/>
    <cellStyle name="Gevolgde hyperlink" xfId="3017" builtinId="9" hidden="1"/>
    <cellStyle name="Gevolgde hyperlink" xfId="3033" builtinId="9" hidden="1"/>
    <cellStyle name="Gevolgde hyperlink" xfId="3049" builtinId="9" hidden="1"/>
    <cellStyle name="Gevolgde hyperlink" xfId="3065" builtinId="9" hidden="1"/>
    <cellStyle name="Gevolgde hyperlink" xfId="3081" builtinId="9" hidden="1"/>
    <cellStyle name="Gevolgde hyperlink" xfId="3097" builtinId="9" hidden="1"/>
    <cellStyle name="Gevolgde hyperlink" xfId="3113" builtinId="9" hidden="1"/>
    <cellStyle name="Gevolgde hyperlink" xfId="3129" builtinId="9" hidden="1"/>
    <cellStyle name="Gevolgde hyperlink" xfId="3143" builtinId="9" hidden="1"/>
    <cellStyle name="Gevolgde hyperlink" xfId="3159" builtinId="9" hidden="1"/>
    <cellStyle name="Gevolgde hyperlink" xfId="3175" builtinId="9" hidden="1"/>
    <cellStyle name="Gevolgde hyperlink" xfId="3191" builtinId="9" hidden="1"/>
    <cellStyle name="Gevolgde hyperlink" xfId="3207" builtinId="9" hidden="1"/>
    <cellStyle name="Gevolgde hyperlink" xfId="3223" builtinId="9" hidden="1"/>
    <cellStyle name="Gevolgde hyperlink" xfId="3239" builtinId="9" hidden="1"/>
    <cellStyle name="Gevolgde hyperlink" xfId="3255" builtinId="9" hidden="1"/>
    <cellStyle name="Gevolgde hyperlink" xfId="3271" builtinId="9" hidden="1"/>
    <cellStyle name="Gevolgde hyperlink" xfId="3287" builtinId="9" hidden="1"/>
    <cellStyle name="Gevolgde hyperlink" xfId="3303" builtinId="9" hidden="1"/>
    <cellStyle name="Gevolgde hyperlink" xfId="3318" builtinId="9" hidden="1"/>
    <cellStyle name="Gevolgde hyperlink" xfId="3334" builtinId="9" hidden="1"/>
    <cellStyle name="Gevolgde hyperlink" xfId="3350" builtinId="9" hidden="1"/>
    <cellStyle name="Gevolgde hyperlink" xfId="3366" builtinId="9" hidden="1"/>
    <cellStyle name="Gevolgde hyperlink" xfId="3382" builtinId="9" hidden="1"/>
    <cellStyle name="Gevolgde hyperlink" xfId="3398" builtinId="9" hidden="1"/>
    <cellStyle name="Gevolgde hyperlink" xfId="3414" builtinId="9" hidden="1"/>
    <cellStyle name="Gevolgde hyperlink" xfId="3430" builtinId="9" hidden="1"/>
    <cellStyle name="Gevolgde hyperlink" xfId="3446" builtinId="9" hidden="1"/>
    <cellStyle name="Gevolgde hyperlink" xfId="3462" builtinId="9" hidden="1"/>
    <cellStyle name="Gevolgde hyperlink" xfId="3478" builtinId="9" hidden="1"/>
    <cellStyle name="Gevolgde hyperlink" xfId="3494" builtinId="9" hidden="1"/>
    <cellStyle name="Gevolgde hyperlink" xfId="3510" builtinId="9" hidden="1"/>
    <cellStyle name="Gevolgde hyperlink" xfId="3526" builtinId="9" hidden="1"/>
    <cellStyle name="Gevolgde hyperlink" xfId="3542" builtinId="9" hidden="1"/>
    <cellStyle name="Gevolgde hyperlink" xfId="3558" builtinId="9" hidden="1"/>
    <cellStyle name="Gevolgde hyperlink" xfId="3574" builtinId="9" hidden="1"/>
    <cellStyle name="Gevolgde hyperlink" xfId="3590" builtinId="9" hidden="1"/>
    <cellStyle name="Gevolgde hyperlink" xfId="3606" builtinId="9" hidden="1"/>
    <cellStyle name="Gevolgde hyperlink" xfId="3622" builtinId="9" hidden="1"/>
    <cellStyle name="Gevolgde hyperlink" xfId="3638" builtinId="9" hidden="1"/>
    <cellStyle name="Gevolgde hyperlink" xfId="3654" builtinId="9" hidden="1"/>
    <cellStyle name="Gevolgde hyperlink" xfId="3674" builtinId="9" hidden="1"/>
    <cellStyle name="Gevolgde hyperlink" xfId="3690" builtinId="9" hidden="1"/>
    <cellStyle name="Gevolgde hyperlink" xfId="3706" builtinId="9" hidden="1"/>
    <cellStyle name="Gevolgde hyperlink" xfId="3724" builtinId="9" hidden="1"/>
    <cellStyle name="Gevolgde hyperlink" xfId="3740" builtinId="9" hidden="1"/>
    <cellStyle name="Gevolgde hyperlink" xfId="3756" builtinId="9" hidden="1"/>
    <cellStyle name="Gevolgde hyperlink" xfId="3772" builtinId="9" hidden="1"/>
    <cellStyle name="Gevolgde hyperlink" xfId="3788" builtinId="9" hidden="1"/>
    <cellStyle name="Gevolgde hyperlink" xfId="3804" builtinId="9" hidden="1"/>
    <cellStyle name="Gevolgde hyperlink" xfId="3820" builtinId="9" hidden="1"/>
    <cellStyle name="Gevolgde hyperlink" xfId="3836" builtinId="9" hidden="1"/>
    <cellStyle name="Gevolgde hyperlink" xfId="3850" builtinId="9" hidden="1"/>
    <cellStyle name="Gevolgde hyperlink" xfId="3866" builtinId="9" hidden="1"/>
    <cellStyle name="Gevolgde hyperlink" xfId="3882" builtinId="9" hidden="1"/>
    <cellStyle name="Gevolgde hyperlink" xfId="3898" builtinId="9" hidden="1"/>
    <cellStyle name="Gevolgde hyperlink" xfId="3914" builtinId="9" hidden="1"/>
    <cellStyle name="Gevolgde hyperlink" xfId="3930" builtinId="9" hidden="1"/>
    <cellStyle name="Gevolgde hyperlink" xfId="3946" builtinId="9" hidden="1"/>
    <cellStyle name="Gevolgde hyperlink" xfId="3962" builtinId="9" hidden="1"/>
    <cellStyle name="Gevolgde hyperlink" xfId="3978" builtinId="9" hidden="1"/>
    <cellStyle name="Gevolgde hyperlink" xfId="3994" builtinId="9" hidden="1"/>
    <cellStyle name="Gevolgde hyperlink" xfId="4010" builtinId="9" hidden="1"/>
    <cellStyle name="Gevolgde hyperlink" xfId="4024" builtinId="9" hidden="1"/>
    <cellStyle name="Gevolgde hyperlink" xfId="4040" builtinId="9" hidden="1"/>
    <cellStyle name="Gevolgde hyperlink" xfId="4056" builtinId="9" hidden="1"/>
    <cellStyle name="Gevolgde hyperlink" xfId="4072" builtinId="9" hidden="1"/>
    <cellStyle name="Gevolgde hyperlink" xfId="4088" builtinId="9" hidden="1"/>
    <cellStyle name="Gevolgde hyperlink" xfId="4104" builtinId="9" hidden="1"/>
    <cellStyle name="Gevolgde hyperlink" xfId="4120" builtinId="9" hidden="1"/>
    <cellStyle name="Gevolgde hyperlink" xfId="4136" builtinId="9" hidden="1"/>
    <cellStyle name="Gevolgde hyperlink" xfId="4152" builtinId="9" hidden="1"/>
    <cellStyle name="Gevolgde hyperlink" xfId="4168" builtinId="9" hidden="1"/>
    <cellStyle name="Gevolgde hyperlink" xfId="3719" builtinId="9" hidden="1"/>
    <cellStyle name="Gevolgde hyperlink" xfId="4198" builtinId="9" hidden="1"/>
    <cellStyle name="Gevolgde hyperlink" xfId="4214" builtinId="9" hidden="1"/>
    <cellStyle name="Gevolgde hyperlink" xfId="4230" builtinId="9" hidden="1"/>
    <cellStyle name="Gevolgde hyperlink" xfId="4246" builtinId="9" hidden="1"/>
    <cellStyle name="Gevolgde hyperlink" xfId="4262" builtinId="9" hidden="1"/>
    <cellStyle name="Gevolgde hyperlink" xfId="4278" builtinId="9" hidden="1"/>
    <cellStyle name="Gevolgde hyperlink" xfId="4294" builtinId="9" hidden="1"/>
    <cellStyle name="Gevolgde hyperlink" xfId="4310" builtinId="9" hidden="1"/>
    <cellStyle name="Gevolgde hyperlink" xfId="4326" builtinId="9" hidden="1"/>
    <cellStyle name="Gevolgde hyperlink" xfId="4342" builtinId="9" hidden="1"/>
    <cellStyle name="Gevolgde hyperlink" xfId="4358" builtinId="9" hidden="1"/>
    <cellStyle name="Gevolgde hyperlink" xfId="4374" builtinId="9" hidden="1"/>
    <cellStyle name="Gevolgde hyperlink" xfId="4390" builtinId="9" hidden="1"/>
    <cellStyle name="Gevolgde hyperlink" xfId="4406" builtinId="9" hidden="1"/>
    <cellStyle name="Gevolgde hyperlink" xfId="4422" builtinId="9" hidden="1"/>
    <cellStyle name="Gevolgde hyperlink" xfId="4438" builtinId="9" hidden="1"/>
    <cellStyle name="Gevolgde hyperlink" xfId="4454" builtinId="9" hidden="1"/>
    <cellStyle name="Gevolgde hyperlink" xfId="4470" builtinId="9" hidden="1"/>
    <cellStyle name="Gevolgde hyperlink" xfId="4486" builtinId="9" hidden="1"/>
    <cellStyle name="Gevolgde hyperlink" xfId="4502" builtinId="9" hidden="1"/>
    <cellStyle name="Gevolgde hyperlink" xfId="4518" builtinId="9" hidden="1"/>
    <cellStyle name="Gevolgde hyperlink" xfId="4535" builtinId="9" hidden="1"/>
    <cellStyle name="Gevolgde hyperlink" xfId="4528" builtinId="9" hidden="1"/>
    <cellStyle name="Gevolgde hyperlink" xfId="4512" builtinId="9" hidden="1"/>
    <cellStyle name="Gevolgde hyperlink" xfId="4496" builtinId="9" hidden="1"/>
    <cellStyle name="Gevolgde hyperlink" xfId="4480" builtinId="9" hidden="1"/>
    <cellStyle name="Gevolgde hyperlink" xfId="4464" builtinId="9" hidden="1"/>
    <cellStyle name="Gevolgde hyperlink" xfId="4448" builtinId="9" hidden="1"/>
    <cellStyle name="Gevolgde hyperlink" xfId="4432" builtinId="9" hidden="1"/>
    <cellStyle name="Gevolgde hyperlink" xfId="4416" builtinId="9" hidden="1"/>
    <cellStyle name="Gevolgde hyperlink" xfId="4400" builtinId="9" hidden="1"/>
    <cellStyle name="Gevolgde hyperlink" xfId="4384" builtinId="9" hidden="1"/>
    <cellStyle name="Gevolgde hyperlink" xfId="4368" builtinId="9" hidden="1"/>
    <cellStyle name="Gevolgde hyperlink" xfId="4352" builtinId="9" hidden="1"/>
    <cellStyle name="Gevolgde hyperlink" xfId="4336" builtinId="9" hidden="1"/>
    <cellStyle name="Gevolgde hyperlink" xfId="4320" builtinId="9" hidden="1"/>
    <cellStyle name="Gevolgde hyperlink" xfId="4304" builtinId="9" hidden="1"/>
    <cellStyle name="Gevolgde hyperlink" xfId="4288" builtinId="9" hidden="1"/>
    <cellStyle name="Gevolgde hyperlink" xfId="4272" builtinId="9" hidden="1"/>
    <cellStyle name="Gevolgde hyperlink" xfId="4256" builtinId="9" hidden="1"/>
    <cellStyle name="Gevolgde hyperlink" xfId="4240" builtinId="9" hidden="1"/>
    <cellStyle name="Gevolgde hyperlink" xfId="4224" builtinId="9" hidden="1"/>
    <cellStyle name="Gevolgde hyperlink" xfId="4208" builtinId="9" hidden="1"/>
    <cellStyle name="Gevolgde hyperlink" xfId="4192" builtinId="9" hidden="1"/>
    <cellStyle name="Gevolgde hyperlink" xfId="4178" builtinId="9" hidden="1"/>
    <cellStyle name="Gevolgde hyperlink" xfId="4162" builtinId="9" hidden="1"/>
    <cellStyle name="Gevolgde hyperlink" xfId="4146" builtinId="9" hidden="1"/>
    <cellStyle name="Gevolgde hyperlink" xfId="4130" builtinId="9" hidden="1"/>
    <cellStyle name="Gevolgde hyperlink" xfId="4114" builtinId="9" hidden="1"/>
    <cellStyle name="Gevolgde hyperlink" xfId="4098" builtinId="9" hidden="1"/>
    <cellStyle name="Gevolgde hyperlink" xfId="4082" builtinId="9" hidden="1"/>
    <cellStyle name="Gevolgde hyperlink" xfId="4066" builtinId="9" hidden="1"/>
    <cellStyle name="Gevolgde hyperlink" xfId="4050" builtinId="9" hidden="1"/>
    <cellStyle name="Gevolgde hyperlink" xfId="4034" builtinId="9" hidden="1"/>
    <cellStyle name="Gevolgde hyperlink" xfId="4018" builtinId="9" hidden="1"/>
    <cellStyle name="Gevolgde hyperlink" xfId="4004" builtinId="9" hidden="1"/>
    <cellStyle name="Gevolgde hyperlink" xfId="3988" builtinId="9" hidden="1"/>
    <cellStyle name="Gevolgde hyperlink" xfId="3972" builtinId="9" hidden="1"/>
    <cellStyle name="Gevolgde hyperlink" xfId="3956" builtinId="9" hidden="1"/>
    <cellStyle name="Gevolgde hyperlink" xfId="3940" builtinId="9" hidden="1"/>
    <cellStyle name="Gevolgde hyperlink" xfId="3924" builtinId="9" hidden="1"/>
    <cellStyle name="Gevolgde hyperlink" xfId="3908" builtinId="9" hidden="1"/>
    <cellStyle name="Gevolgde hyperlink" xfId="3892" builtinId="9" hidden="1"/>
    <cellStyle name="Gevolgde hyperlink" xfId="3876" builtinId="9" hidden="1"/>
    <cellStyle name="Gevolgde hyperlink" xfId="3860" builtinId="9" hidden="1"/>
    <cellStyle name="Gevolgde hyperlink" xfId="3844" builtinId="9" hidden="1"/>
    <cellStyle name="Gevolgde hyperlink" xfId="3830" builtinId="9" hidden="1"/>
    <cellStyle name="Gevolgde hyperlink" xfId="3814" builtinId="9" hidden="1"/>
    <cellStyle name="Gevolgde hyperlink" xfId="3798" builtinId="9" hidden="1"/>
    <cellStyle name="Gevolgde hyperlink" xfId="3782" builtinId="9" hidden="1"/>
    <cellStyle name="Gevolgde hyperlink" xfId="3766" builtinId="9" hidden="1"/>
    <cellStyle name="Gevolgde hyperlink" xfId="3750" builtinId="9" hidden="1"/>
    <cellStyle name="Gevolgde hyperlink" xfId="3734" builtinId="9" hidden="1"/>
    <cellStyle name="Gevolgde hyperlink" xfId="3716" builtinId="9" hidden="1"/>
    <cellStyle name="Gevolgde hyperlink" xfId="3700" builtinId="9" hidden="1"/>
    <cellStyle name="Gevolgde hyperlink" xfId="3684" builtinId="9" hidden="1"/>
    <cellStyle name="Gevolgde hyperlink" xfId="3668" builtinId="9" hidden="1"/>
    <cellStyle name="Gevolgde hyperlink" xfId="3648" builtinId="9" hidden="1"/>
    <cellStyle name="Gevolgde hyperlink" xfId="3632" builtinId="9" hidden="1"/>
    <cellStyle name="Gevolgde hyperlink" xfId="3616" builtinId="9" hidden="1"/>
    <cellStyle name="Gevolgde hyperlink" xfId="3600" builtinId="9" hidden="1"/>
    <cellStyle name="Gevolgde hyperlink" xfId="3584" builtinId="9" hidden="1"/>
    <cellStyle name="Gevolgde hyperlink" xfId="3568" builtinId="9" hidden="1"/>
    <cellStyle name="Gevolgde hyperlink" xfId="3552" builtinId="9" hidden="1"/>
    <cellStyle name="Gevolgde hyperlink" xfId="3536" builtinId="9" hidden="1"/>
    <cellStyle name="Gevolgde hyperlink" xfId="3520" builtinId="9" hidden="1"/>
    <cellStyle name="Gevolgde hyperlink" xfId="3504" builtinId="9" hidden="1"/>
    <cellStyle name="Gevolgde hyperlink" xfId="3488" builtinId="9" hidden="1"/>
    <cellStyle name="Gevolgde hyperlink" xfId="3472" builtinId="9" hidden="1"/>
    <cellStyle name="Gevolgde hyperlink" xfId="3456" builtinId="9" hidden="1"/>
    <cellStyle name="Gevolgde hyperlink" xfId="3440" builtinId="9" hidden="1"/>
    <cellStyle name="Gevolgde hyperlink" xfId="3424" builtinId="9" hidden="1"/>
    <cellStyle name="Gevolgde hyperlink" xfId="3408" builtinId="9" hidden="1"/>
    <cellStyle name="Gevolgde hyperlink" xfId="3392" builtinId="9" hidden="1"/>
    <cellStyle name="Gevolgde hyperlink" xfId="3376" builtinId="9" hidden="1"/>
    <cellStyle name="Gevolgde hyperlink" xfId="3360" builtinId="9" hidden="1"/>
    <cellStyle name="Gevolgde hyperlink" xfId="3344" builtinId="9" hidden="1"/>
    <cellStyle name="Gevolgde hyperlink" xfId="3328" builtinId="9" hidden="1"/>
    <cellStyle name="Gevolgde hyperlink" xfId="3312" builtinId="9" hidden="1"/>
    <cellStyle name="Gevolgde hyperlink" xfId="3297" builtinId="9" hidden="1"/>
    <cellStyle name="Gevolgde hyperlink" xfId="3281" builtinId="9" hidden="1"/>
    <cellStyle name="Gevolgde hyperlink" xfId="3265" builtinId="9" hidden="1"/>
    <cellStyle name="Gevolgde hyperlink" xfId="3249" builtinId="9" hidden="1"/>
    <cellStyle name="Gevolgde hyperlink" xfId="3233" builtinId="9" hidden="1"/>
    <cellStyle name="Gevolgde hyperlink" xfId="3217" builtinId="9" hidden="1"/>
    <cellStyle name="Gevolgde hyperlink" xfId="3201" builtinId="9" hidden="1"/>
    <cellStyle name="Gevolgde hyperlink" xfId="3185" builtinId="9" hidden="1"/>
    <cellStyle name="Gevolgde hyperlink" xfId="3169" builtinId="9" hidden="1"/>
    <cellStyle name="Gevolgde hyperlink" xfId="3153" builtinId="9" hidden="1"/>
    <cellStyle name="Gevolgde hyperlink" xfId="3139" builtinId="9" hidden="1"/>
    <cellStyle name="Gevolgde hyperlink" xfId="3123" builtinId="9" hidden="1"/>
    <cellStyle name="Gevolgde hyperlink" xfId="3107" builtinId="9" hidden="1"/>
    <cellStyle name="Gevolgde hyperlink" xfId="3091" builtinId="9" hidden="1"/>
    <cellStyle name="Gevolgde hyperlink" xfId="3075" builtinId="9" hidden="1"/>
    <cellStyle name="Gevolgde hyperlink" xfId="3059" builtinId="9" hidden="1"/>
    <cellStyle name="Gevolgde hyperlink" xfId="3043" builtinId="9" hidden="1"/>
    <cellStyle name="Gevolgde hyperlink" xfId="3027" builtinId="9" hidden="1"/>
    <cellStyle name="Gevolgde hyperlink" xfId="3011" builtinId="9" hidden="1"/>
    <cellStyle name="Gevolgde hyperlink" xfId="2995" builtinId="9" hidden="1"/>
    <cellStyle name="Gevolgde hyperlink" xfId="2979" builtinId="9" hidden="1"/>
    <cellStyle name="Gevolgde hyperlink" xfId="2965" builtinId="9" hidden="1"/>
    <cellStyle name="Gevolgde hyperlink" xfId="2949" builtinId="9" hidden="1"/>
    <cellStyle name="Gevolgde hyperlink" xfId="2933" builtinId="9" hidden="1"/>
    <cellStyle name="Gevolgde hyperlink" xfId="2917" builtinId="9" hidden="1"/>
    <cellStyle name="Gevolgde hyperlink" xfId="2901" builtinId="9" hidden="1"/>
    <cellStyle name="Gevolgde hyperlink" xfId="2885" builtinId="9" hidden="1"/>
    <cellStyle name="Gevolgde hyperlink" xfId="2869" builtinId="9" hidden="1"/>
    <cellStyle name="Gevolgde hyperlink" xfId="2853" builtinId="9" hidden="1"/>
    <cellStyle name="Gevolgde hyperlink" xfId="2837" builtinId="9" hidden="1"/>
    <cellStyle name="Gevolgde hyperlink" xfId="2821" builtinId="9" hidden="1"/>
    <cellStyle name="Gevolgde hyperlink" xfId="2805" builtinId="9" hidden="1"/>
    <cellStyle name="Gevolgde hyperlink" xfId="2791" builtinId="9" hidden="1"/>
    <cellStyle name="Gevolgde hyperlink" xfId="2775" builtinId="9" hidden="1"/>
    <cellStyle name="Gevolgde hyperlink" xfId="2759" builtinId="9" hidden="1"/>
    <cellStyle name="Gevolgde hyperlink" xfId="2743" builtinId="9" hidden="1"/>
    <cellStyle name="Gevolgde hyperlink" xfId="2727" builtinId="9" hidden="1"/>
    <cellStyle name="Gevolgde hyperlink" xfId="2711" builtinId="9" hidden="1"/>
    <cellStyle name="Gevolgde hyperlink" xfId="2695" builtinId="9" hidden="1"/>
    <cellStyle name="Gevolgde hyperlink" xfId="2679" builtinId="9" hidden="1"/>
    <cellStyle name="Gevolgde hyperlink" xfId="2661" builtinId="9" hidden="1"/>
    <cellStyle name="Gevolgde hyperlink" xfId="2645" builtinId="9" hidden="1"/>
    <cellStyle name="Gevolgde hyperlink" xfId="2629" builtinId="9" hidden="1"/>
    <cellStyle name="Gevolgde hyperlink" xfId="2609" builtinId="9" hidden="1"/>
    <cellStyle name="Gevolgde hyperlink" xfId="2593" builtinId="9" hidden="1"/>
    <cellStyle name="Gevolgde hyperlink" xfId="2577" builtinId="9" hidden="1"/>
    <cellStyle name="Gevolgde hyperlink" xfId="2561" builtinId="9" hidden="1"/>
    <cellStyle name="Gevolgde hyperlink" xfId="2545" builtinId="9" hidden="1"/>
    <cellStyle name="Gevolgde hyperlink" xfId="2529" builtinId="9" hidden="1"/>
    <cellStyle name="Gevolgde hyperlink" xfId="2513" builtinId="9" hidden="1"/>
    <cellStyle name="Gevolgde hyperlink" xfId="2497" builtinId="9" hidden="1"/>
    <cellStyle name="Gevolgde hyperlink" xfId="2481" builtinId="9" hidden="1"/>
    <cellStyle name="Gevolgde hyperlink" xfId="2465" builtinId="9" hidden="1"/>
    <cellStyle name="Gevolgde hyperlink" xfId="2449" builtinId="9" hidden="1"/>
    <cellStyle name="Gevolgde hyperlink" xfId="2433" builtinId="9" hidden="1"/>
    <cellStyle name="Gevolgde hyperlink" xfId="2417" builtinId="9" hidden="1"/>
    <cellStyle name="Gevolgde hyperlink" xfId="2401" builtinId="9" hidden="1"/>
    <cellStyle name="Gevolgde hyperlink" xfId="2385" builtinId="9" hidden="1"/>
    <cellStyle name="Gevolgde hyperlink" xfId="2369" builtinId="9" hidden="1"/>
    <cellStyle name="Gevolgde hyperlink" xfId="2353" builtinId="9" hidden="1"/>
    <cellStyle name="Gevolgde hyperlink" xfId="2337" builtinId="9" hidden="1"/>
    <cellStyle name="Gevolgde hyperlink" xfId="2321" builtinId="9" hidden="1"/>
    <cellStyle name="Gevolgde hyperlink" xfId="2305" builtinId="9" hidden="1"/>
    <cellStyle name="Gevolgde hyperlink" xfId="2289" builtinId="9" hidden="1"/>
    <cellStyle name="Gevolgde hyperlink" xfId="2273" builtinId="9" hidden="1"/>
    <cellStyle name="Gevolgde hyperlink" xfId="2258" builtinId="9" hidden="1"/>
    <cellStyle name="Gevolgde hyperlink" xfId="2242" builtinId="9" hidden="1"/>
    <cellStyle name="Gevolgde hyperlink" xfId="2226" builtinId="9" hidden="1"/>
    <cellStyle name="Gevolgde hyperlink" xfId="2210" builtinId="9" hidden="1"/>
    <cellStyle name="Gevolgde hyperlink" xfId="2194" builtinId="9" hidden="1"/>
    <cellStyle name="Gevolgde hyperlink" xfId="2178" builtinId="9" hidden="1"/>
    <cellStyle name="Gevolgde hyperlink" xfId="2162" builtinId="9" hidden="1"/>
    <cellStyle name="Gevolgde hyperlink" xfId="2146" builtinId="9" hidden="1"/>
    <cellStyle name="Gevolgde hyperlink" xfId="2130" builtinId="9" hidden="1"/>
    <cellStyle name="Gevolgde hyperlink" xfId="2114" builtinId="9" hidden="1"/>
    <cellStyle name="Gevolgde hyperlink" xfId="2098" builtinId="9" hidden="1"/>
    <cellStyle name="Gevolgde hyperlink" xfId="2084" builtinId="9" hidden="1"/>
    <cellStyle name="Gevolgde hyperlink" xfId="2068" builtinId="9" hidden="1"/>
    <cellStyle name="Gevolgde hyperlink" xfId="2052" builtinId="9" hidden="1"/>
    <cellStyle name="Gevolgde hyperlink" xfId="2036" builtinId="9" hidden="1"/>
    <cellStyle name="Gevolgde hyperlink" xfId="2020" builtinId="9" hidden="1"/>
    <cellStyle name="Gevolgde hyperlink" xfId="2004" builtinId="9" hidden="1"/>
    <cellStyle name="Gevolgde hyperlink" xfId="1988" builtinId="9" hidden="1"/>
    <cellStyle name="Gevolgde hyperlink" xfId="1972" builtinId="9" hidden="1"/>
    <cellStyle name="Gevolgde hyperlink" xfId="1956" builtinId="9" hidden="1"/>
    <cellStyle name="Gevolgde hyperlink" xfId="1940" builtinId="9" hidden="1"/>
    <cellStyle name="Gevolgde hyperlink" xfId="1573" builtinId="9" hidden="1"/>
    <cellStyle name="Gevolgde hyperlink" xfId="1910" builtinId="9" hidden="1"/>
    <cellStyle name="Gevolgde hyperlink" xfId="1894" builtinId="9" hidden="1"/>
    <cellStyle name="Gevolgde hyperlink" xfId="1878" builtinId="9" hidden="1"/>
    <cellStyle name="Gevolgde hyperlink" xfId="1862" builtinId="9" hidden="1"/>
    <cellStyle name="Gevolgde hyperlink" xfId="1846" builtinId="9" hidden="1"/>
    <cellStyle name="Gevolgde hyperlink" xfId="1830" builtinId="9" hidden="1"/>
    <cellStyle name="Gevolgde hyperlink" xfId="1814" builtinId="9" hidden="1"/>
    <cellStyle name="Gevolgde hyperlink" xfId="1798" builtinId="9" hidden="1"/>
    <cellStyle name="Gevolgde hyperlink" xfId="1782" builtinId="9" hidden="1"/>
    <cellStyle name="Gevolgde hyperlink" xfId="1766" builtinId="9" hidden="1"/>
    <cellStyle name="Gevolgde hyperlink" xfId="1752" builtinId="9" hidden="1"/>
    <cellStyle name="Gevolgde hyperlink" xfId="1736" builtinId="9" hidden="1"/>
    <cellStyle name="Gevolgde hyperlink" xfId="1720" builtinId="9" hidden="1"/>
    <cellStyle name="Gevolgde hyperlink" xfId="1704" builtinId="9" hidden="1"/>
    <cellStyle name="Gevolgde hyperlink" xfId="1688" builtinId="9" hidden="1"/>
    <cellStyle name="Gevolgde hyperlink" xfId="1672" builtinId="9" hidden="1"/>
    <cellStyle name="Gevolgde hyperlink" xfId="1656" builtinId="9" hidden="1"/>
    <cellStyle name="Gevolgde hyperlink" xfId="1640" builtinId="9" hidden="1"/>
    <cellStyle name="Gevolgde hyperlink" xfId="1622" builtinId="9" hidden="1"/>
    <cellStyle name="Gevolgde hyperlink" xfId="1606" builtinId="9" hidden="1"/>
    <cellStyle name="Gevolgde hyperlink" xfId="1590" builtinId="9" hidden="1"/>
    <cellStyle name="Gevolgde hyperlink" xfId="1570" builtinId="9" hidden="1"/>
    <cellStyle name="Gevolgde hyperlink" xfId="1554" builtinId="9" hidden="1"/>
    <cellStyle name="Gevolgde hyperlink" xfId="1538" builtinId="9" hidden="1"/>
    <cellStyle name="Gevolgde hyperlink" xfId="1522" builtinId="9" hidden="1"/>
    <cellStyle name="Gevolgde hyperlink" xfId="1506" builtinId="9" hidden="1"/>
    <cellStyle name="Gevolgde hyperlink" xfId="1490" builtinId="9" hidden="1"/>
    <cellStyle name="Gevolgde hyperlink" xfId="1474" builtinId="9" hidden="1"/>
    <cellStyle name="Gevolgde hyperlink" xfId="1458" builtinId="9" hidden="1"/>
    <cellStyle name="Gevolgde hyperlink" xfId="1442" builtinId="9" hidden="1"/>
    <cellStyle name="Gevolgde hyperlink" xfId="1426" builtinId="9" hidden="1"/>
    <cellStyle name="Gevolgde hyperlink" xfId="1410" builtinId="9" hidden="1"/>
    <cellStyle name="Gevolgde hyperlink" xfId="1394" builtinId="9" hidden="1"/>
    <cellStyle name="Gevolgde hyperlink" xfId="1378" builtinId="9" hidden="1"/>
    <cellStyle name="Gevolgde hyperlink" xfId="1362" builtinId="9" hidden="1"/>
    <cellStyle name="Gevolgde hyperlink" xfId="1346" builtinId="9" hidden="1"/>
    <cellStyle name="Gevolgde hyperlink" xfId="1330" builtinId="9" hidden="1"/>
    <cellStyle name="Gevolgde hyperlink" xfId="1314" builtinId="9" hidden="1"/>
    <cellStyle name="Gevolgde hyperlink" xfId="1298" builtinId="9" hidden="1"/>
    <cellStyle name="Gevolgde hyperlink" xfId="1282" builtinId="9" hidden="1"/>
    <cellStyle name="Gevolgde hyperlink" xfId="1265" builtinId="9" hidden="1"/>
    <cellStyle name="Gevolgde hyperlink" xfId="1249" builtinId="9" hidden="1"/>
    <cellStyle name="Gevolgde hyperlink" xfId="1233" builtinId="9" hidden="1"/>
    <cellStyle name="Gevolgde hyperlink" xfId="1216" builtinId="9" hidden="1"/>
    <cellStyle name="Gevolgde hyperlink" xfId="1200" builtinId="9" hidden="1"/>
    <cellStyle name="Gevolgde hyperlink" xfId="1184" builtinId="9" hidden="1"/>
    <cellStyle name="Gevolgde hyperlink" xfId="1168" builtinId="9" hidden="1"/>
    <cellStyle name="Gevolgde hyperlink" xfId="1152" builtinId="9" hidden="1"/>
    <cellStyle name="Gevolgde hyperlink" xfId="1136" builtinId="9" hidden="1"/>
    <cellStyle name="Gevolgde hyperlink" xfId="1120" builtinId="9" hidden="1"/>
    <cellStyle name="Gevolgde hyperlink" xfId="1104" builtinId="9" hidden="1"/>
    <cellStyle name="Gevolgde hyperlink" xfId="1088" builtinId="9" hidden="1"/>
    <cellStyle name="Gevolgde hyperlink" xfId="1072" builtinId="9" hidden="1"/>
    <cellStyle name="Gevolgde hyperlink" xfId="1056" builtinId="9" hidden="1"/>
    <cellStyle name="Gevolgde hyperlink" xfId="1042" builtinId="9" hidden="1"/>
    <cellStyle name="Gevolgde hyperlink" xfId="1026" builtinId="9" hidden="1"/>
    <cellStyle name="Gevolgde hyperlink" xfId="1010" builtinId="9" hidden="1"/>
    <cellStyle name="Gevolgde hyperlink" xfId="994" builtinId="9" hidden="1"/>
    <cellStyle name="Gevolgde hyperlink" xfId="978" builtinId="9" hidden="1"/>
    <cellStyle name="Gevolgde hyperlink" xfId="962" builtinId="9" hidden="1"/>
    <cellStyle name="Gevolgde hyperlink" xfId="946" builtinId="9" hidden="1"/>
    <cellStyle name="Gevolgde hyperlink" xfId="930" builtinId="9" hidden="1"/>
    <cellStyle name="Gevolgde hyperlink" xfId="914" builtinId="9" hidden="1"/>
    <cellStyle name="Gevolgde hyperlink" xfId="898" builtinId="9" hidden="1"/>
    <cellStyle name="Gevolgde hyperlink" xfId="882" builtinId="9" hidden="1"/>
    <cellStyle name="Gevolgde hyperlink" xfId="868" builtinId="9" hidden="1"/>
    <cellStyle name="Gevolgde hyperlink" xfId="852" builtinId="9" hidden="1"/>
    <cellStyle name="Gevolgde hyperlink" xfId="836" builtinId="9" hidden="1"/>
    <cellStyle name="Gevolgde hyperlink" xfId="820" builtinId="9" hidden="1"/>
    <cellStyle name="Gevolgde hyperlink" xfId="804" builtinId="9" hidden="1"/>
    <cellStyle name="Gevolgde hyperlink" xfId="788" builtinId="9" hidden="1"/>
    <cellStyle name="Gevolgde hyperlink" xfId="772" builtinId="9" hidden="1"/>
    <cellStyle name="Gevolgde hyperlink" xfId="756" builtinId="9" hidden="1"/>
    <cellStyle name="Gevolgde hyperlink" xfId="740" builtinId="9" hidden="1"/>
    <cellStyle name="Gevolgde hyperlink" xfId="724" builtinId="9" hidden="1"/>
    <cellStyle name="Gevolgde hyperlink" xfId="708" builtinId="9" hidden="1"/>
    <cellStyle name="Gevolgde hyperlink" xfId="694" builtinId="9" hidden="1"/>
    <cellStyle name="Gevolgde hyperlink" xfId="678" builtinId="9" hidden="1"/>
    <cellStyle name="Gevolgde hyperlink" xfId="662" builtinId="9" hidden="1"/>
    <cellStyle name="Gevolgde hyperlink" xfId="646" builtinId="9" hidden="1"/>
    <cellStyle name="Gevolgde hyperlink" xfId="630" builtinId="9" hidden="1"/>
    <cellStyle name="Gevolgde hyperlink" xfId="614" builtinId="9" hidden="1"/>
    <cellStyle name="Gevolgde hyperlink" xfId="598" builtinId="9" hidden="1"/>
    <cellStyle name="Gevolgde hyperlink" xfId="580" builtinId="9" hidden="1"/>
    <cellStyle name="Gevolgde hyperlink" xfId="564" builtinId="9" hidden="1"/>
    <cellStyle name="Gevolgde hyperlink" xfId="548" builtinId="9" hidden="1"/>
    <cellStyle name="Gevolgde hyperlink" xfId="532" builtinId="9" hidden="1"/>
    <cellStyle name="Gevolgde hyperlink" xfId="512" builtinId="9" hidden="1"/>
    <cellStyle name="Gevolgde hyperlink" xfId="496" builtinId="9" hidden="1"/>
    <cellStyle name="Gevolgde hyperlink" xfId="480" builtinId="9" hidden="1"/>
    <cellStyle name="Gevolgde hyperlink" xfId="464" builtinId="9" hidden="1"/>
    <cellStyle name="Gevolgde hyperlink" xfId="448" builtinId="9" hidden="1"/>
    <cellStyle name="Gevolgde hyperlink" xfId="432" builtinId="9" hidden="1"/>
    <cellStyle name="Gevolgde hyperlink" xfId="416" builtinId="9" hidden="1"/>
    <cellStyle name="Gevolgde hyperlink" xfId="400" builtinId="9" hidden="1"/>
    <cellStyle name="Gevolgde hyperlink" xfId="384" builtinId="9" hidden="1"/>
    <cellStyle name="Gevolgde hyperlink" xfId="368" builtinId="9" hidden="1"/>
    <cellStyle name="Gevolgde hyperlink" xfId="352" builtinId="9" hidden="1"/>
    <cellStyle name="Gevolgde hyperlink" xfId="336" builtinId="9" hidden="1"/>
    <cellStyle name="Gevolgde hyperlink" xfId="320" builtinId="9" hidden="1"/>
    <cellStyle name="Gevolgde hyperlink" xfId="304" builtinId="9" hidden="1"/>
    <cellStyle name="Gevolgde hyperlink" xfId="288" builtinId="9" hidden="1"/>
    <cellStyle name="Gevolgde hyperlink" xfId="272" builtinId="9" hidden="1"/>
    <cellStyle name="Gevolgde hyperlink" xfId="256" builtinId="9" hidden="1"/>
    <cellStyle name="Gevolgde hyperlink" xfId="240" builtinId="9" hidden="1"/>
    <cellStyle name="Gevolgde hyperlink" xfId="224" builtinId="9" hidden="1"/>
    <cellStyle name="Gevolgde hyperlink" xfId="208" builtinId="9" hidden="1"/>
    <cellStyle name="Gevolgde hyperlink" xfId="192" builtinId="9" hidden="1"/>
    <cellStyle name="Gevolgde hyperlink" xfId="176" builtinId="9" hidden="1"/>
    <cellStyle name="Gevolgde hyperlink" xfId="160" builtinId="9" hidden="1"/>
    <cellStyle name="Gevolgde hyperlink" xfId="144" builtinId="9" hidden="1"/>
    <cellStyle name="Gevolgde hyperlink" xfId="128" builtinId="9" hidden="1"/>
    <cellStyle name="Gevolgde hyperlink" xfId="112" builtinId="9" hidden="1"/>
    <cellStyle name="Gevolgde hyperlink" xfId="96" builtinId="9" hidden="1"/>
    <cellStyle name="Gevolgde hyperlink" xfId="80" builtinId="9" hidden="1"/>
    <cellStyle name="Gevolgde hyperlink" xfId="64" builtinId="9" hidden="1"/>
    <cellStyle name="Gevolgde hyperlink" xfId="33" builtinId="9" hidden="1"/>
    <cellStyle name="Gevolgde hyperlink" xfId="43" builtinId="9" hidden="1"/>
    <cellStyle name="Gevolgde hyperlink" xfId="53" builtinId="9" hidden="1"/>
    <cellStyle name="Gevolgde hyperlink" xfId="55" builtinId="9" hidden="1"/>
    <cellStyle name="Gevolgde hyperlink" xfId="23" builtinId="9" hidden="1"/>
    <cellStyle name="Gevolgde hyperlink" xfId="19" builtinId="9" hidden="1"/>
    <cellStyle name="Gevolgde hyperlink" xfId="7" builtinId="9" hidden="1"/>
    <cellStyle name="Gevolgde hyperlink" xfId="11" builtinId="9" hidden="1"/>
    <cellStyle name="Gevolgde hyperlink" xfId="17" builtinId="9" hidden="1"/>
    <cellStyle name="Gevolgde hyperlink" xfId="31" builtinId="9" hidden="1"/>
    <cellStyle name="Gevolgde hyperlink" xfId="62" builtinId="9" hidden="1"/>
    <cellStyle name="Gevolgde hyperlink" xfId="51" builtinId="9" hidden="1"/>
    <cellStyle name="Gevolgde hyperlink" xfId="41" builtinId="9" hidden="1"/>
    <cellStyle name="Gevolgde hyperlink" xfId="29" builtinId="9" hidden="1"/>
    <cellStyle name="Gevolgde hyperlink" xfId="68" builtinId="9" hidden="1"/>
    <cellStyle name="Gevolgde hyperlink" xfId="84" builtinId="9" hidden="1"/>
    <cellStyle name="Gevolgde hyperlink" xfId="100" builtinId="9" hidden="1"/>
    <cellStyle name="Gevolgde hyperlink" xfId="116" builtinId="9" hidden="1"/>
    <cellStyle name="Gevolgde hyperlink" xfId="132" builtinId="9" hidden="1"/>
    <cellStyle name="Gevolgde hyperlink" xfId="148" builtinId="9" hidden="1"/>
    <cellStyle name="Gevolgde hyperlink" xfId="164" builtinId="9" hidden="1"/>
    <cellStyle name="Gevolgde hyperlink" xfId="180" builtinId="9" hidden="1"/>
    <cellStyle name="Gevolgde hyperlink" xfId="196" builtinId="9" hidden="1"/>
    <cellStyle name="Gevolgde hyperlink" xfId="212" builtinId="9" hidden="1"/>
    <cellStyle name="Gevolgde hyperlink" xfId="228" builtinId="9" hidden="1"/>
    <cellStyle name="Gevolgde hyperlink" xfId="244" builtinId="9" hidden="1"/>
    <cellStyle name="Gevolgde hyperlink" xfId="260" builtinId="9" hidden="1"/>
    <cellStyle name="Gevolgde hyperlink" xfId="276" builtinId="9" hidden="1"/>
    <cellStyle name="Gevolgde hyperlink" xfId="292" builtinId="9" hidden="1"/>
    <cellStyle name="Gevolgde hyperlink" xfId="308" builtinId="9" hidden="1"/>
    <cellStyle name="Gevolgde hyperlink" xfId="324" builtinId="9" hidden="1"/>
    <cellStyle name="Gevolgde hyperlink" xfId="340" builtinId="9" hidden="1"/>
    <cellStyle name="Gevolgde hyperlink" xfId="356" builtinId="9" hidden="1"/>
    <cellStyle name="Gevolgde hyperlink" xfId="372" builtinId="9" hidden="1"/>
    <cellStyle name="Gevolgde hyperlink" xfId="388" builtinId="9" hidden="1"/>
    <cellStyle name="Gevolgde hyperlink" xfId="404" builtinId="9" hidden="1"/>
    <cellStyle name="Gevolgde hyperlink" xfId="420" builtinId="9" hidden="1"/>
    <cellStyle name="Gevolgde hyperlink" xfId="436" builtinId="9" hidden="1"/>
    <cellStyle name="Gevolgde hyperlink" xfId="452" builtinId="9" hidden="1"/>
    <cellStyle name="Gevolgde hyperlink" xfId="468" builtinId="9" hidden="1"/>
    <cellStyle name="Gevolgde hyperlink" xfId="484" builtinId="9" hidden="1"/>
    <cellStyle name="Gevolgde hyperlink" xfId="500" builtinId="9" hidden="1"/>
    <cellStyle name="Gevolgde hyperlink" xfId="516" builtinId="9" hidden="1"/>
    <cellStyle name="Gevolgde hyperlink" xfId="536" builtinId="9" hidden="1"/>
    <cellStyle name="Gevolgde hyperlink" xfId="552" builtinId="9" hidden="1"/>
    <cellStyle name="Gevolgde hyperlink" xfId="568" builtinId="9" hidden="1"/>
    <cellStyle name="Gevolgde hyperlink" xfId="584" builtinId="9" hidden="1"/>
    <cellStyle name="Gevolgde hyperlink" xfId="602" builtinId="9" hidden="1"/>
    <cellStyle name="Gevolgde hyperlink" xfId="618" builtinId="9" hidden="1"/>
    <cellStyle name="Gevolgde hyperlink" xfId="634" builtinId="9" hidden="1"/>
    <cellStyle name="Gevolgde hyperlink" xfId="650" builtinId="9" hidden="1"/>
    <cellStyle name="Gevolgde hyperlink" xfId="666" builtinId="9" hidden="1"/>
    <cellStyle name="Gevolgde hyperlink" xfId="682" builtinId="9" hidden="1"/>
    <cellStyle name="Gevolgde hyperlink" xfId="698" builtinId="9" hidden="1"/>
    <cellStyle name="Gevolgde hyperlink" xfId="712" builtinId="9" hidden="1"/>
    <cellStyle name="Gevolgde hyperlink" xfId="728" builtinId="9" hidden="1"/>
    <cellStyle name="Gevolgde hyperlink" xfId="744" builtinId="9" hidden="1"/>
    <cellStyle name="Gevolgde hyperlink" xfId="760" builtinId="9" hidden="1"/>
    <cellStyle name="Gevolgde hyperlink" xfId="776" builtinId="9" hidden="1"/>
    <cellStyle name="Gevolgde hyperlink" xfId="792" builtinId="9" hidden="1"/>
    <cellStyle name="Gevolgde hyperlink" xfId="808" builtinId="9" hidden="1"/>
    <cellStyle name="Gevolgde hyperlink" xfId="824" builtinId="9" hidden="1"/>
    <cellStyle name="Gevolgde hyperlink" xfId="840" builtinId="9" hidden="1"/>
    <cellStyle name="Gevolgde hyperlink" xfId="856" builtinId="9" hidden="1"/>
    <cellStyle name="Gevolgde hyperlink" xfId="872" builtinId="9" hidden="1"/>
    <cellStyle name="Gevolgde hyperlink" xfId="886" builtinId="9" hidden="1"/>
    <cellStyle name="Gevolgde hyperlink" xfId="902" builtinId="9" hidden="1"/>
    <cellStyle name="Gevolgde hyperlink" xfId="918" builtinId="9" hidden="1"/>
    <cellStyle name="Gevolgde hyperlink" xfId="934" builtinId="9" hidden="1"/>
    <cellStyle name="Gevolgde hyperlink" xfId="950" builtinId="9" hidden="1"/>
    <cellStyle name="Gevolgde hyperlink" xfId="966" builtinId="9" hidden="1"/>
    <cellStyle name="Gevolgde hyperlink" xfId="982" builtinId="9" hidden="1"/>
    <cellStyle name="Gevolgde hyperlink" xfId="998" builtinId="9" hidden="1"/>
    <cellStyle name="Gevolgde hyperlink" xfId="1014" builtinId="9" hidden="1"/>
    <cellStyle name="Gevolgde hyperlink" xfId="1030" builtinId="9" hidden="1"/>
    <cellStyle name="Gevolgde hyperlink" xfId="1046" builtinId="9" hidden="1"/>
    <cellStyle name="Gevolgde hyperlink" xfId="1060" builtinId="9" hidden="1"/>
    <cellStyle name="Gevolgde hyperlink" xfId="1076" builtinId="9" hidden="1"/>
    <cellStyle name="Gevolgde hyperlink" xfId="1092" builtinId="9" hidden="1"/>
    <cellStyle name="Gevolgde hyperlink" xfId="1108" builtinId="9" hidden="1"/>
    <cellStyle name="Gevolgde hyperlink" xfId="1124" builtinId="9" hidden="1"/>
    <cellStyle name="Gevolgde hyperlink" xfId="1140" builtinId="9" hidden="1"/>
    <cellStyle name="Gevolgde hyperlink" xfId="1156" builtinId="9" hidden="1"/>
    <cellStyle name="Gevolgde hyperlink" xfId="1172" builtinId="9" hidden="1"/>
    <cellStyle name="Gevolgde hyperlink" xfId="1188" builtinId="9" hidden="1"/>
    <cellStyle name="Gevolgde hyperlink" xfId="1204" builtinId="9" hidden="1"/>
    <cellStyle name="Gevolgde hyperlink" xfId="1220" builtinId="9" hidden="1"/>
    <cellStyle name="Gevolgde hyperlink" xfId="1237" builtinId="9" hidden="1"/>
    <cellStyle name="Gevolgde hyperlink" xfId="1253" builtinId="9" hidden="1"/>
    <cellStyle name="Gevolgde hyperlink" xfId="1269" builtinId="9" hidden="1"/>
    <cellStyle name="Gevolgde hyperlink" xfId="1286" builtinId="9" hidden="1"/>
    <cellStyle name="Gevolgde hyperlink" xfId="1302" builtinId="9" hidden="1"/>
    <cellStyle name="Gevolgde hyperlink" xfId="1318" builtinId="9" hidden="1"/>
    <cellStyle name="Gevolgde hyperlink" xfId="1334" builtinId="9" hidden="1"/>
    <cellStyle name="Gevolgde hyperlink" xfId="1350" builtinId="9" hidden="1"/>
    <cellStyle name="Gevolgde hyperlink" xfId="1366" builtinId="9" hidden="1"/>
    <cellStyle name="Gevolgde hyperlink" xfId="1382" builtinId="9" hidden="1"/>
    <cellStyle name="Gevolgde hyperlink" xfId="1398" builtinId="9" hidden="1"/>
    <cellStyle name="Gevolgde hyperlink" xfId="1414" builtinId="9" hidden="1"/>
    <cellStyle name="Gevolgde hyperlink" xfId="1430" builtinId="9" hidden="1"/>
    <cellStyle name="Gevolgde hyperlink" xfId="1446" builtinId="9" hidden="1"/>
    <cellStyle name="Gevolgde hyperlink" xfId="1462" builtinId="9" hidden="1"/>
    <cellStyle name="Gevolgde hyperlink" xfId="1478" builtinId="9" hidden="1"/>
    <cellStyle name="Gevolgde hyperlink" xfId="1494" builtinId="9" hidden="1"/>
    <cellStyle name="Gevolgde hyperlink" xfId="1510" builtinId="9" hidden="1"/>
    <cellStyle name="Gevolgde hyperlink" xfId="1526" builtinId="9" hidden="1"/>
    <cellStyle name="Gevolgde hyperlink" xfId="1542" builtinId="9" hidden="1"/>
    <cellStyle name="Gevolgde hyperlink" xfId="1558" builtinId="9" hidden="1"/>
    <cellStyle name="Gevolgde hyperlink" xfId="1578" builtinId="9" hidden="1"/>
    <cellStyle name="Gevolgde hyperlink" xfId="1594" builtinId="9" hidden="1"/>
    <cellStyle name="Gevolgde hyperlink" xfId="1610" builtinId="9" hidden="1"/>
    <cellStyle name="Gevolgde hyperlink" xfId="1626" builtinId="9" hidden="1"/>
    <cellStyle name="Gevolgde hyperlink" xfId="1644" builtinId="9" hidden="1"/>
    <cellStyle name="Gevolgde hyperlink" xfId="1660" builtinId="9" hidden="1"/>
    <cellStyle name="Gevolgde hyperlink" xfId="1676" builtinId="9" hidden="1"/>
    <cellStyle name="Gevolgde hyperlink" xfId="1692" builtinId="9" hidden="1"/>
    <cellStyle name="Gevolgde hyperlink" xfId="1708" builtinId="9" hidden="1"/>
    <cellStyle name="Gevolgde hyperlink" xfId="1724" builtinId="9" hidden="1"/>
    <cellStyle name="Gevolgde hyperlink" xfId="1740" builtinId="9" hidden="1"/>
    <cellStyle name="Gevolgde hyperlink" xfId="1754" builtinId="9" hidden="1"/>
    <cellStyle name="Gevolgde hyperlink" xfId="1770" builtinId="9" hidden="1"/>
    <cellStyle name="Gevolgde hyperlink" xfId="1786" builtinId="9" hidden="1"/>
    <cellStyle name="Gevolgde hyperlink" xfId="1802" builtinId="9" hidden="1"/>
    <cellStyle name="Gevolgde hyperlink" xfId="1818" builtinId="9" hidden="1"/>
    <cellStyle name="Gevolgde hyperlink" xfId="1834" builtinId="9" hidden="1"/>
    <cellStyle name="Gevolgde hyperlink" xfId="1850" builtinId="9" hidden="1"/>
    <cellStyle name="Gevolgde hyperlink" xfId="1866" builtinId="9" hidden="1"/>
    <cellStyle name="Gevolgde hyperlink" xfId="1882" builtinId="9" hidden="1"/>
    <cellStyle name="Gevolgde hyperlink" xfId="1898" builtinId="9" hidden="1"/>
    <cellStyle name="Gevolgde hyperlink" xfId="1914" builtinId="9" hidden="1"/>
    <cellStyle name="Gevolgde hyperlink" xfId="1928" builtinId="9" hidden="1"/>
    <cellStyle name="Gevolgde hyperlink" xfId="1944" builtinId="9" hidden="1"/>
    <cellStyle name="Gevolgde hyperlink" xfId="1960" builtinId="9" hidden="1"/>
    <cellStyle name="Gevolgde hyperlink" xfId="1976" builtinId="9" hidden="1"/>
    <cellStyle name="Gevolgde hyperlink" xfId="1992" builtinId="9" hidden="1"/>
    <cellStyle name="Gevolgde hyperlink" xfId="2008" builtinId="9" hidden="1"/>
    <cellStyle name="Gevolgde hyperlink" xfId="2024" builtinId="9" hidden="1"/>
    <cellStyle name="Gevolgde hyperlink" xfId="2040" builtinId="9" hidden="1"/>
    <cellStyle name="Gevolgde hyperlink" xfId="2056" builtinId="9" hidden="1"/>
    <cellStyle name="Gevolgde hyperlink" xfId="2072" builtinId="9" hidden="1"/>
    <cellStyle name="Gevolgde hyperlink" xfId="2088" builtinId="9" hidden="1"/>
    <cellStyle name="Gevolgde hyperlink" xfId="2102" builtinId="9" hidden="1"/>
    <cellStyle name="Gevolgde hyperlink" xfId="2118" builtinId="9" hidden="1"/>
    <cellStyle name="Gevolgde hyperlink" xfId="2134" builtinId="9" hidden="1"/>
    <cellStyle name="Gevolgde hyperlink" xfId="2150" builtinId="9" hidden="1"/>
    <cellStyle name="Gevolgde hyperlink" xfId="2166" builtinId="9" hidden="1"/>
    <cellStyle name="Gevolgde hyperlink" xfId="2182" builtinId="9" hidden="1"/>
    <cellStyle name="Gevolgde hyperlink" xfId="2198" builtinId="9" hidden="1"/>
    <cellStyle name="Gevolgde hyperlink" xfId="2214" builtinId="9" hidden="1"/>
    <cellStyle name="Gevolgde hyperlink" xfId="2230" builtinId="9" hidden="1"/>
    <cellStyle name="Gevolgde hyperlink" xfId="2246" builtinId="9" hidden="1"/>
    <cellStyle name="Gevolgde hyperlink" xfId="2262" builtinId="9" hidden="1"/>
    <cellStyle name="Gevolgde hyperlink" xfId="2277" builtinId="9" hidden="1"/>
    <cellStyle name="Gevolgde hyperlink" xfId="2293" builtinId="9" hidden="1"/>
    <cellStyle name="Gevolgde hyperlink" xfId="2309" builtinId="9" hidden="1"/>
    <cellStyle name="Gevolgde hyperlink" xfId="2325" builtinId="9" hidden="1"/>
    <cellStyle name="Gevolgde hyperlink" xfId="2341" builtinId="9" hidden="1"/>
    <cellStyle name="Gevolgde hyperlink" xfId="2357" builtinId="9" hidden="1"/>
    <cellStyle name="Gevolgde hyperlink" xfId="2373" builtinId="9" hidden="1"/>
    <cellStyle name="Gevolgde hyperlink" xfId="2389" builtinId="9" hidden="1"/>
    <cellStyle name="Gevolgde hyperlink" xfId="2405" builtinId="9" hidden="1"/>
    <cellStyle name="Gevolgde hyperlink" xfId="2421" builtinId="9" hidden="1"/>
    <cellStyle name="Gevolgde hyperlink" xfId="2437" builtinId="9" hidden="1"/>
    <cellStyle name="Gevolgde hyperlink" xfId="2453" builtinId="9" hidden="1"/>
    <cellStyle name="Gevolgde hyperlink" xfId="2469" builtinId="9" hidden="1"/>
    <cellStyle name="Gevolgde hyperlink" xfId="2485" builtinId="9" hidden="1"/>
    <cellStyle name="Gevolgde hyperlink" xfId="2501" builtinId="9" hidden="1"/>
    <cellStyle name="Gevolgde hyperlink" xfId="2517" builtinId="9" hidden="1"/>
    <cellStyle name="Gevolgde hyperlink" xfId="2533" builtinId="9" hidden="1"/>
    <cellStyle name="Gevolgde hyperlink" xfId="2549" builtinId="9" hidden="1"/>
    <cellStyle name="Gevolgde hyperlink" xfId="2565" builtinId="9" hidden="1"/>
    <cellStyle name="Gevolgde hyperlink" xfId="2581" builtinId="9" hidden="1"/>
    <cellStyle name="Gevolgde hyperlink" xfId="2597" builtinId="9" hidden="1"/>
    <cellStyle name="Gevolgde hyperlink" xfId="2613" builtinId="9" hidden="1"/>
    <cellStyle name="Gevolgde hyperlink" xfId="2633" builtinId="9" hidden="1"/>
    <cellStyle name="Gevolgde hyperlink" xfId="2649" builtinId="9" hidden="1"/>
    <cellStyle name="Gevolgde hyperlink" xfId="2665" builtinId="9" hidden="1"/>
    <cellStyle name="Gevolgde hyperlink" xfId="2683" builtinId="9" hidden="1"/>
    <cellStyle name="Gevolgde hyperlink" xfId="2699" builtinId="9" hidden="1"/>
    <cellStyle name="Gevolgde hyperlink" xfId="2715" builtinId="9" hidden="1"/>
    <cellStyle name="Gevolgde hyperlink" xfId="2731" builtinId="9" hidden="1"/>
    <cellStyle name="Gevolgde hyperlink" xfId="2747" builtinId="9" hidden="1"/>
    <cellStyle name="Gevolgde hyperlink" xfId="2763" builtinId="9" hidden="1"/>
    <cellStyle name="Gevolgde hyperlink" xfId="2779" builtinId="9" hidden="1"/>
    <cellStyle name="Gevolgde hyperlink" xfId="2795" builtinId="9" hidden="1"/>
    <cellStyle name="Gevolgde hyperlink" xfId="2809" builtinId="9" hidden="1"/>
    <cellStyle name="Gevolgde hyperlink" xfId="2825" builtinId="9" hidden="1"/>
    <cellStyle name="Gevolgde hyperlink" xfId="2841" builtinId="9" hidden="1"/>
    <cellStyle name="Gevolgde hyperlink" xfId="2857" builtinId="9" hidden="1"/>
    <cellStyle name="Gevolgde hyperlink" xfId="2873" builtinId="9" hidden="1"/>
    <cellStyle name="Gevolgde hyperlink" xfId="2889" builtinId="9" hidden="1"/>
    <cellStyle name="Gevolgde hyperlink" xfId="2905" builtinId="9" hidden="1"/>
    <cellStyle name="Gevolgde hyperlink" xfId="2921" builtinId="9" hidden="1"/>
    <cellStyle name="Gevolgde hyperlink" xfId="2937" builtinId="9" hidden="1"/>
    <cellStyle name="Gevolgde hyperlink" xfId="2953" builtinId="9" hidden="1"/>
    <cellStyle name="Gevolgde hyperlink" xfId="2616" builtinId="9" hidden="1"/>
    <cellStyle name="Gevolgde hyperlink" xfId="2983" builtinId="9" hidden="1"/>
    <cellStyle name="Gevolgde hyperlink" xfId="2999" builtinId="9" hidden="1"/>
    <cellStyle name="Gevolgde hyperlink" xfId="3015" builtinId="9" hidden="1"/>
    <cellStyle name="Gevolgde hyperlink" xfId="3031" builtinId="9" hidden="1"/>
    <cellStyle name="Gevolgde hyperlink" xfId="3047" builtinId="9" hidden="1"/>
    <cellStyle name="Gevolgde hyperlink" xfId="3063" builtinId="9" hidden="1"/>
    <cellStyle name="Gevolgde hyperlink" xfId="3079" builtinId="9" hidden="1"/>
    <cellStyle name="Gevolgde hyperlink" xfId="3095" builtinId="9" hidden="1"/>
    <cellStyle name="Gevolgde hyperlink" xfId="3111" builtinId="9" hidden="1"/>
    <cellStyle name="Gevolgde hyperlink" xfId="3127" builtinId="9" hidden="1"/>
    <cellStyle name="Gevolgde hyperlink" xfId="3141" builtinId="9" hidden="1"/>
    <cellStyle name="Gevolgde hyperlink" xfId="3157" builtinId="9" hidden="1"/>
    <cellStyle name="Gevolgde hyperlink" xfId="3173" builtinId="9" hidden="1"/>
    <cellStyle name="Gevolgde hyperlink" xfId="3189" builtinId="9" hidden="1"/>
    <cellStyle name="Gevolgde hyperlink" xfId="3205" builtinId="9" hidden="1"/>
    <cellStyle name="Gevolgde hyperlink" xfId="3221" builtinId="9" hidden="1"/>
    <cellStyle name="Gevolgde hyperlink" xfId="3237" builtinId="9" hidden="1"/>
    <cellStyle name="Gevolgde hyperlink" xfId="3253" builtinId="9" hidden="1"/>
    <cellStyle name="Gevolgde hyperlink" xfId="3269" builtinId="9" hidden="1"/>
    <cellStyle name="Gevolgde hyperlink" xfId="3285" builtinId="9" hidden="1"/>
    <cellStyle name="Gevolgde hyperlink" xfId="3301" builtinId="9" hidden="1"/>
    <cellStyle name="Gevolgde hyperlink" xfId="3316" builtinId="9" hidden="1"/>
    <cellStyle name="Gevolgde hyperlink" xfId="3332" builtinId="9" hidden="1"/>
    <cellStyle name="Gevolgde hyperlink" xfId="3348" builtinId="9" hidden="1"/>
    <cellStyle name="Gevolgde hyperlink" xfId="3364" builtinId="9" hidden="1"/>
    <cellStyle name="Gevolgde hyperlink" xfId="3380" builtinId="9" hidden="1"/>
    <cellStyle name="Gevolgde hyperlink" xfId="3396" builtinId="9" hidden="1"/>
    <cellStyle name="Gevolgde hyperlink" xfId="3412" builtinId="9" hidden="1"/>
    <cellStyle name="Gevolgde hyperlink" xfId="3428" builtinId="9" hidden="1"/>
    <cellStyle name="Gevolgde hyperlink" xfId="3444" builtinId="9" hidden="1"/>
    <cellStyle name="Gevolgde hyperlink" xfId="3460" builtinId="9" hidden="1"/>
    <cellStyle name="Gevolgde hyperlink" xfId="3476" builtinId="9" hidden="1"/>
    <cellStyle name="Gevolgde hyperlink" xfId="3492" builtinId="9" hidden="1"/>
    <cellStyle name="Gevolgde hyperlink" xfId="3508" builtinId="9" hidden="1"/>
    <cellStyle name="Gevolgde hyperlink" xfId="3524" builtinId="9" hidden="1"/>
    <cellStyle name="Gevolgde hyperlink" xfId="3540" builtinId="9" hidden="1"/>
    <cellStyle name="Gevolgde hyperlink" xfId="3556" builtinId="9" hidden="1"/>
    <cellStyle name="Gevolgde hyperlink" xfId="3572" builtinId="9" hidden="1"/>
    <cellStyle name="Gevolgde hyperlink" xfId="3588" builtinId="9" hidden="1"/>
    <cellStyle name="Gevolgde hyperlink" xfId="3604" builtinId="9" hidden="1"/>
    <cellStyle name="Gevolgde hyperlink" xfId="3620" builtinId="9" hidden="1"/>
    <cellStyle name="Gevolgde hyperlink" xfId="3636" builtinId="9" hidden="1"/>
    <cellStyle name="Gevolgde hyperlink" xfId="3652" builtinId="9" hidden="1"/>
    <cellStyle name="Gevolgde hyperlink" xfId="3672" builtinId="9" hidden="1"/>
    <cellStyle name="Gevolgde hyperlink" xfId="3688" builtinId="9" hidden="1"/>
    <cellStyle name="Gevolgde hyperlink" xfId="3704" builtinId="9" hidden="1"/>
    <cellStyle name="Gevolgde hyperlink" xfId="3722" builtinId="9" hidden="1"/>
    <cellStyle name="Gevolgde hyperlink" xfId="3738" builtinId="9" hidden="1"/>
    <cellStyle name="Gevolgde hyperlink" xfId="3754" builtinId="9" hidden="1"/>
    <cellStyle name="Gevolgde hyperlink" xfId="3770" builtinId="9" hidden="1"/>
    <cellStyle name="Gevolgde hyperlink" xfId="3786" builtinId="9" hidden="1"/>
    <cellStyle name="Gevolgde hyperlink" xfId="3802" builtinId="9" hidden="1"/>
    <cellStyle name="Gevolgde hyperlink" xfId="3818" builtinId="9" hidden="1"/>
    <cellStyle name="Gevolgde hyperlink" xfId="3834" builtinId="9" hidden="1"/>
    <cellStyle name="Gevolgde hyperlink" xfId="3848" builtinId="9" hidden="1"/>
    <cellStyle name="Gevolgde hyperlink" xfId="3864" builtinId="9" hidden="1"/>
    <cellStyle name="Gevolgde hyperlink" xfId="3880" builtinId="9" hidden="1"/>
    <cellStyle name="Gevolgde hyperlink" xfId="3896" builtinId="9" hidden="1"/>
    <cellStyle name="Gevolgde hyperlink" xfId="3912" builtinId="9" hidden="1"/>
    <cellStyle name="Gevolgde hyperlink" xfId="3928" builtinId="9" hidden="1"/>
    <cellStyle name="Gevolgde hyperlink" xfId="3944" builtinId="9" hidden="1"/>
    <cellStyle name="Gevolgde hyperlink" xfId="3960" builtinId="9" hidden="1"/>
    <cellStyle name="Gevolgde hyperlink" xfId="3976" builtinId="9" hidden="1"/>
    <cellStyle name="Gevolgde hyperlink" xfId="3992" builtinId="9" hidden="1"/>
    <cellStyle name="Gevolgde hyperlink" xfId="4008" builtinId="9" hidden="1"/>
    <cellStyle name="Gevolgde hyperlink" xfId="4022" builtinId="9" hidden="1"/>
    <cellStyle name="Gevolgde hyperlink" xfId="4038" builtinId="9" hidden="1"/>
    <cellStyle name="Gevolgde hyperlink" xfId="4054" builtinId="9" hidden="1"/>
    <cellStyle name="Gevolgde hyperlink" xfId="4070" builtinId="9" hidden="1"/>
    <cellStyle name="Gevolgde hyperlink" xfId="4086" builtinId="9" hidden="1"/>
    <cellStyle name="Gevolgde hyperlink" xfId="4102" builtinId="9" hidden="1"/>
    <cellStyle name="Gevolgde hyperlink" xfId="4118" builtinId="9" hidden="1"/>
    <cellStyle name="Gevolgde hyperlink" xfId="4134" builtinId="9" hidden="1"/>
    <cellStyle name="Gevolgde hyperlink" xfId="4150" builtinId="9" hidden="1"/>
    <cellStyle name="Gevolgde hyperlink" xfId="4166" builtinId="9" hidden="1"/>
    <cellStyle name="Gevolgde hyperlink" xfId="4182" builtinId="9" hidden="1"/>
    <cellStyle name="Gevolgde hyperlink" xfId="4196" builtinId="9" hidden="1"/>
    <cellStyle name="Gevolgde hyperlink" xfId="4212" builtinId="9" hidden="1"/>
    <cellStyle name="Gevolgde hyperlink" xfId="4228" builtinId="9" hidden="1"/>
    <cellStyle name="Gevolgde hyperlink" xfId="4244" builtinId="9" hidden="1"/>
    <cellStyle name="Gevolgde hyperlink" xfId="4260" builtinId="9" hidden="1"/>
    <cellStyle name="Gevolgde hyperlink" xfId="4276" builtinId="9" hidden="1"/>
    <cellStyle name="Gevolgde hyperlink" xfId="4292" builtinId="9" hidden="1"/>
    <cellStyle name="Gevolgde hyperlink" xfId="4308" builtinId="9" hidden="1"/>
    <cellStyle name="Gevolgde hyperlink" xfId="4324" builtinId="9" hidden="1"/>
    <cellStyle name="Gevolgde hyperlink" xfId="4340" builtinId="9" hidden="1"/>
    <cellStyle name="Gevolgde hyperlink" xfId="4356" builtinId="9" hidden="1"/>
    <cellStyle name="Gevolgde hyperlink" xfId="4372" builtinId="9" hidden="1"/>
    <cellStyle name="Gevolgde hyperlink" xfId="4388" builtinId="9" hidden="1"/>
    <cellStyle name="Gevolgde hyperlink" xfId="4404" builtinId="9" hidden="1"/>
    <cellStyle name="Gevolgde hyperlink" xfId="4420" builtinId="9" hidden="1"/>
    <cellStyle name="Gevolgde hyperlink" xfId="4436" builtinId="9" hidden="1"/>
    <cellStyle name="Gevolgde hyperlink" xfId="4452" builtinId="9" hidden="1"/>
    <cellStyle name="Gevolgde hyperlink" xfId="4468" builtinId="9" hidden="1"/>
    <cellStyle name="Gevolgde hyperlink" xfId="4484" builtinId="9" hidden="1"/>
    <cellStyle name="Gevolgde hyperlink" xfId="4500" builtinId="9" hidden="1"/>
    <cellStyle name="Gevolgde hyperlink" xfId="4516" builtinId="9" hidden="1"/>
    <cellStyle name="Gevolgde hyperlink" xfId="4533" builtinId="9" hidden="1"/>
    <cellStyle name="Gevolgde hyperlink" xfId="4530" builtinId="9" hidden="1"/>
    <cellStyle name="Gevolgde hyperlink" xfId="4514" builtinId="9" hidden="1"/>
    <cellStyle name="Gevolgde hyperlink" xfId="4498" builtinId="9" hidden="1"/>
    <cellStyle name="Gevolgde hyperlink" xfId="4482" builtinId="9" hidden="1"/>
    <cellStyle name="Gevolgde hyperlink" xfId="4466" builtinId="9" hidden="1"/>
    <cellStyle name="Gevolgde hyperlink" xfId="4450" builtinId="9" hidden="1"/>
    <cellStyle name="Gevolgde hyperlink" xfId="4434" builtinId="9" hidden="1"/>
    <cellStyle name="Gevolgde hyperlink" xfId="4418" builtinId="9" hidden="1"/>
    <cellStyle name="Gevolgde hyperlink" xfId="4402" builtinId="9" hidden="1"/>
    <cellStyle name="Gevolgde hyperlink" xfId="4386" builtinId="9" hidden="1"/>
    <cellStyle name="Gevolgde hyperlink" xfId="4370" builtinId="9" hidden="1"/>
    <cellStyle name="Gevolgde hyperlink" xfId="4354" builtinId="9" hidden="1"/>
    <cellStyle name="Gevolgde hyperlink" xfId="4338" builtinId="9" hidden="1"/>
    <cellStyle name="Gevolgde hyperlink" xfId="4322" builtinId="9" hidden="1"/>
    <cellStyle name="Gevolgde hyperlink" xfId="4306" builtinId="9" hidden="1"/>
    <cellStyle name="Gevolgde hyperlink" xfId="4290" builtinId="9" hidden="1"/>
    <cellStyle name="Gevolgde hyperlink" xfId="4274" builtinId="9" hidden="1"/>
    <cellStyle name="Gevolgde hyperlink" xfId="4258" builtinId="9" hidden="1"/>
    <cellStyle name="Gevolgde hyperlink" xfId="4242" builtinId="9" hidden="1"/>
    <cellStyle name="Gevolgde hyperlink" xfId="4226" builtinId="9" hidden="1"/>
    <cellStyle name="Gevolgde hyperlink" xfId="4210" builtinId="9" hidden="1"/>
    <cellStyle name="Gevolgde hyperlink" xfId="4194" builtinId="9" hidden="1"/>
    <cellStyle name="Gevolgde hyperlink" xfId="4180" builtinId="9" hidden="1"/>
    <cellStyle name="Gevolgde hyperlink" xfId="4164" builtinId="9" hidden="1"/>
    <cellStyle name="Gevolgde hyperlink" xfId="4148" builtinId="9" hidden="1"/>
    <cellStyle name="Gevolgde hyperlink" xfId="4132" builtinId="9" hidden="1"/>
    <cellStyle name="Gevolgde hyperlink" xfId="4116" builtinId="9" hidden="1"/>
    <cellStyle name="Gevolgde hyperlink" xfId="4100" builtinId="9" hidden="1"/>
    <cellStyle name="Gevolgde hyperlink" xfId="4084" builtinId="9" hidden="1"/>
    <cellStyle name="Gevolgde hyperlink" xfId="4068" builtinId="9" hidden="1"/>
    <cellStyle name="Gevolgde hyperlink" xfId="4052" builtinId="9" hidden="1"/>
    <cellStyle name="Gevolgde hyperlink" xfId="4036" builtinId="9" hidden="1"/>
    <cellStyle name="Gevolgde hyperlink" xfId="4020" builtinId="9" hidden="1"/>
    <cellStyle name="Gevolgde hyperlink" xfId="4006" builtinId="9" hidden="1"/>
    <cellStyle name="Gevolgde hyperlink" xfId="3990" builtinId="9" hidden="1"/>
    <cellStyle name="Gevolgde hyperlink" xfId="3974" builtinId="9" hidden="1"/>
    <cellStyle name="Gevolgde hyperlink" xfId="3958" builtinId="9" hidden="1"/>
    <cellStyle name="Gevolgde hyperlink" xfId="3942" builtinId="9" hidden="1"/>
    <cellStyle name="Gevolgde hyperlink" xfId="3926" builtinId="9" hidden="1"/>
    <cellStyle name="Gevolgde hyperlink" xfId="3910" builtinId="9" hidden="1"/>
    <cellStyle name="Gevolgde hyperlink" xfId="3894" builtinId="9" hidden="1"/>
    <cellStyle name="Gevolgde hyperlink" xfId="3878" builtinId="9" hidden="1"/>
    <cellStyle name="Gevolgde hyperlink" xfId="3862" builtinId="9" hidden="1"/>
    <cellStyle name="Gevolgde hyperlink" xfId="3846" builtinId="9" hidden="1"/>
    <cellStyle name="Gevolgde hyperlink" xfId="3832" builtinId="9" hidden="1"/>
    <cellStyle name="Gevolgde hyperlink" xfId="3816" builtinId="9" hidden="1"/>
    <cellStyle name="Gevolgde hyperlink" xfId="3800" builtinId="9" hidden="1"/>
    <cellStyle name="Gevolgde hyperlink" xfId="3784" builtinId="9" hidden="1"/>
    <cellStyle name="Gevolgde hyperlink" xfId="3768" builtinId="9" hidden="1"/>
    <cellStyle name="Gevolgde hyperlink" xfId="3752" builtinId="9" hidden="1"/>
    <cellStyle name="Gevolgde hyperlink" xfId="3736" builtinId="9" hidden="1"/>
    <cellStyle name="Gevolgde hyperlink" xfId="3718" builtinId="9" hidden="1"/>
    <cellStyle name="Gevolgde hyperlink" xfId="3702" builtinId="9" hidden="1"/>
    <cellStyle name="Gevolgde hyperlink" xfId="3686" builtinId="9" hidden="1"/>
    <cellStyle name="Gevolgde hyperlink" xfId="3670" builtinId="9" hidden="1"/>
    <cellStyle name="Gevolgde hyperlink" xfId="3650" builtinId="9" hidden="1"/>
    <cellStyle name="Gevolgde hyperlink" xfId="3634" builtinId="9" hidden="1"/>
    <cellStyle name="Gevolgde hyperlink" xfId="3618" builtinId="9" hidden="1"/>
    <cellStyle name="Gevolgde hyperlink" xfId="3602" builtinId="9" hidden="1"/>
    <cellStyle name="Gevolgde hyperlink" xfId="3586" builtinId="9" hidden="1"/>
    <cellStyle name="Gevolgde hyperlink" xfId="3570" builtinId="9" hidden="1"/>
    <cellStyle name="Gevolgde hyperlink" xfId="3554" builtinId="9" hidden="1"/>
    <cellStyle name="Gevolgde hyperlink" xfId="3538" builtinId="9" hidden="1"/>
    <cellStyle name="Gevolgde hyperlink" xfId="3522" builtinId="9" hidden="1"/>
    <cellStyle name="Gevolgde hyperlink" xfId="3506" builtinId="9" hidden="1"/>
    <cellStyle name="Gevolgde hyperlink" xfId="3490" builtinId="9" hidden="1"/>
    <cellStyle name="Gevolgde hyperlink" xfId="3474" builtinId="9" hidden="1"/>
    <cellStyle name="Gevolgde hyperlink" xfId="3458" builtinId="9" hidden="1"/>
    <cellStyle name="Gevolgde hyperlink" xfId="3442" builtinId="9" hidden="1"/>
    <cellStyle name="Gevolgde hyperlink" xfId="3426" builtinId="9" hidden="1"/>
    <cellStyle name="Gevolgde hyperlink" xfId="3410" builtinId="9" hidden="1"/>
    <cellStyle name="Gevolgde hyperlink" xfId="3394" builtinId="9" hidden="1"/>
    <cellStyle name="Gevolgde hyperlink" xfId="3378" builtinId="9" hidden="1"/>
    <cellStyle name="Gevolgde hyperlink" xfId="3362" builtinId="9" hidden="1"/>
    <cellStyle name="Gevolgde hyperlink" xfId="3346" builtinId="9" hidden="1"/>
    <cellStyle name="Gevolgde hyperlink" xfId="3330" builtinId="9" hidden="1"/>
    <cellStyle name="Gevolgde hyperlink" xfId="3314" builtinId="9" hidden="1"/>
    <cellStyle name="Gevolgde hyperlink" xfId="3299" builtinId="9" hidden="1"/>
    <cellStyle name="Gevolgde hyperlink" xfId="3283" builtinId="9" hidden="1"/>
    <cellStyle name="Gevolgde hyperlink" xfId="3267" builtinId="9" hidden="1"/>
    <cellStyle name="Gevolgde hyperlink" xfId="3251" builtinId="9" hidden="1"/>
    <cellStyle name="Gevolgde hyperlink" xfId="3235" builtinId="9" hidden="1"/>
    <cellStyle name="Gevolgde hyperlink" xfId="3219" builtinId="9" hidden="1"/>
    <cellStyle name="Gevolgde hyperlink" xfId="3203" builtinId="9" hidden="1"/>
    <cellStyle name="Gevolgde hyperlink" xfId="3187" builtinId="9" hidden="1"/>
    <cellStyle name="Gevolgde hyperlink" xfId="3171" builtinId="9" hidden="1"/>
    <cellStyle name="Gevolgde hyperlink" xfId="3155" builtinId="9" hidden="1"/>
    <cellStyle name="Gevolgde hyperlink" xfId="2676" builtinId="9" hidden="1"/>
    <cellStyle name="Gevolgde hyperlink" xfId="3125" builtinId="9" hidden="1"/>
    <cellStyle name="Gevolgde hyperlink" xfId="3109" builtinId="9" hidden="1"/>
    <cellStyle name="Gevolgde hyperlink" xfId="3093" builtinId="9" hidden="1"/>
    <cellStyle name="Gevolgde hyperlink" xfId="3077" builtinId="9" hidden="1"/>
    <cellStyle name="Gevolgde hyperlink" xfId="3061" builtinId="9" hidden="1"/>
    <cellStyle name="Gevolgde hyperlink" xfId="3045" builtinId="9" hidden="1"/>
    <cellStyle name="Gevolgde hyperlink" xfId="3029" builtinId="9" hidden="1"/>
    <cellStyle name="Gevolgde hyperlink" xfId="3013" builtinId="9" hidden="1"/>
    <cellStyle name="Gevolgde hyperlink" xfId="2997" builtinId="9" hidden="1"/>
    <cellStyle name="Gevolgde hyperlink" xfId="2981" builtinId="9" hidden="1"/>
    <cellStyle name="Gevolgde hyperlink" xfId="2967" builtinId="9" hidden="1"/>
    <cellStyle name="Gevolgde hyperlink" xfId="2951" builtinId="9" hidden="1"/>
    <cellStyle name="Gevolgde hyperlink" xfId="2935" builtinId="9" hidden="1"/>
    <cellStyle name="Gevolgde hyperlink" xfId="2919" builtinId="9" hidden="1"/>
    <cellStyle name="Gevolgde hyperlink" xfId="2903" builtinId="9" hidden="1"/>
    <cellStyle name="Gevolgde hyperlink" xfId="2887" builtinId="9" hidden="1"/>
    <cellStyle name="Gevolgde hyperlink" xfId="2871" builtinId="9" hidden="1"/>
    <cellStyle name="Gevolgde hyperlink" xfId="2855" builtinId="9" hidden="1"/>
    <cellStyle name="Gevolgde hyperlink" xfId="2839" builtinId="9" hidden="1"/>
    <cellStyle name="Gevolgde hyperlink" xfId="2823" builtinId="9" hidden="1"/>
    <cellStyle name="Gevolgde hyperlink" xfId="2807" builtinId="9" hidden="1"/>
    <cellStyle name="Gevolgde hyperlink" xfId="2793" builtinId="9" hidden="1"/>
    <cellStyle name="Gevolgde hyperlink" xfId="2777" builtinId="9" hidden="1"/>
    <cellStyle name="Gevolgde hyperlink" xfId="2761" builtinId="9" hidden="1"/>
    <cellStyle name="Gevolgde hyperlink" xfId="2745" builtinId="9" hidden="1"/>
    <cellStyle name="Gevolgde hyperlink" xfId="2729" builtinId="9" hidden="1"/>
    <cellStyle name="Gevolgde hyperlink" xfId="2713" builtinId="9" hidden="1"/>
    <cellStyle name="Gevolgde hyperlink" xfId="2697" builtinId="9" hidden="1"/>
    <cellStyle name="Gevolgde hyperlink" xfId="2681" builtinId="9" hidden="1"/>
    <cellStyle name="Gevolgde hyperlink" xfId="2663" builtinId="9" hidden="1"/>
    <cellStyle name="Gevolgde hyperlink" xfId="2647" builtinId="9" hidden="1"/>
    <cellStyle name="Gevolgde hyperlink" xfId="2631" builtinId="9" hidden="1"/>
    <cellStyle name="Gevolgde hyperlink" xfId="2611" builtinId="9" hidden="1"/>
    <cellStyle name="Gevolgde hyperlink" xfId="2595" builtinId="9" hidden="1"/>
    <cellStyle name="Gevolgde hyperlink" xfId="2579" builtinId="9" hidden="1"/>
    <cellStyle name="Gevolgde hyperlink" xfId="2563" builtinId="9" hidden="1"/>
    <cellStyle name="Gevolgde hyperlink" xfId="2547" builtinId="9" hidden="1"/>
    <cellStyle name="Gevolgde hyperlink" xfId="2531" builtinId="9" hidden="1"/>
    <cellStyle name="Gevolgde hyperlink" xfId="2515" builtinId="9" hidden="1"/>
    <cellStyle name="Gevolgde hyperlink" xfId="2499" builtinId="9" hidden="1"/>
    <cellStyle name="Gevolgde hyperlink" xfId="2483" builtinId="9" hidden="1"/>
    <cellStyle name="Gevolgde hyperlink" xfId="2467" builtinId="9" hidden="1"/>
    <cellStyle name="Gevolgde hyperlink" xfId="2451" builtinId="9" hidden="1"/>
    <cellStyle name="Gevolgde hyperlink" xfId="2435" builtinId="9" hidden="1"/>
    <cellStyle name="Gevolgde hyperlink" xfId="2419" builtinId="9" hidden="1"/>
    <cellStyle name="Gevolgde hyperlink" xfId="2403" builtinId="9" hidden="1"/>
    <cellStyle name="Gevolgde hyperlink" xfId="2387" builtinId="9" hidden="1"/>
    <cellStyle name="Gevolgde hyperlink" xfId="2371" builtinId="9" hidden="1"/>
    <cellStyle name="Gevolgde hyperlink" xfId="2355" builtinId="9" hidden="1"/>
    <cellStyle name="Gevolgde hyperlink" xfId="2339" builtinId="9" hidden="1"/>
    <cellStyle name="Gevolgde hyperlink" xfId="2323" builtinId="9" hidden="1"/>
    <cellStyle name="Gevolgde hyperlink" xfId="2307" builtinId="9" hidden="1"/>
    <cellStyle name="Gevolgde hyperlink" xfId="2291" builtinId="9" hidden="1"/>
    <cellStyle name="Gevolgde hyperlink" xfId="2275" builtinId="9" hidden="1"/>
    <cellStyle name="Gevolgde hyperlink" xfId="2260" builtinId="9" hidden="1"/>
    <cellStyle name="Gevolgde hyperlink" xfId="2244" builtinId="9" hidden="1"/>
    <cellStyle name="Gevolgde hyperlink" xfId="2228" builtinId="9" hidden="1"/>
    <cellStyle name="Gevolgde hyperlink" xfId="2212" builtinId="9" hidden="1"/>
    <cellStyle name="Gevolgde hyperlink" xfId="2196" builtinId="9" hidden="1"/>
    <cellStyle name="Gevolgde hyperlink" xfId="2180" builtinId="9" hidden="1"/>
    <cellStyle name="Gevolgde hyperlink" xfId="2164" builtinId="9" hidden="1"/>
    <cellStyle name="Gevolgde hyperlink" xfId="2148" builtinId="9" hidden="1"/>
    <cellStyle name="Gevolgde hyperlink" xfId="2132" builtinId="9" hidden="1"/>
    <cellStyle name="Gevolgde hyperlink" xfId="2116" builtinId="9" hidden="1"/>
    <cellStyle name="Gevolgde hyperlink" xfId="2100" builtinId="9" hidden="1"/>
    <cellStyle name="Gevolgde hyperlink" xfId="2086" builtinId="9" hidden="1"/>
    <cellStyle name="Gevolgde hyperlink" xfId="2070" builtinId="9" hidden="1"/>
    <cellStyle name="Gevolgde hyperlink" xfId="2054" builtinId="9" hidden="1"/>
    <cellStyle name="Gevolgde hyperlink" xfId="2038" builtinId="9" hidden="1"/>
    <cellStyle name="Gevolgde hyperlink" xfId="2022" builtinId="9" hidden="1"/>
    <cellStyle name="Gevolgde hyperlink" xfId="2006" builtinId="9" hidden="1"/>
    <cellStyle name="Gevolgde hyperlink" xfId="1990" builtinId="9" hidden="1"/>
    <cellStyle name="Gevolgde hyperlink" xfId="1974" builtinId="9" hidden="1"/>
    <cellStyle name="Gevolgde hyperlink" xfId="1958" builtinId="9" hidden="1"/>
    <cellStyle name="Gevolgde hyperlink" xfId="1942" builtinId="9" hidden="1"/>
    <cellStyle name="Gevolgde hyperlink" xfId="1926" builtinId="9" hidden="1"/>
    <cellStyle name="Gevolgde hyperlink" xfId="1912" builtinId="9" hidden="1"/>
    <cellStyle name="Gevolgde hyperlink" xfId="1896" builtinId="9" hidden="1"/>
    <cellStyle name="Gevolgde hyperlink" xfId="1880" builtinId="9" hidden="1"/>
    <cellStyle name="Gevolgde hyperlink" xfId="1864" builtinId="9" hidden="1"/>
    <cellStyle name="Gevolgde hyperlink" xfId="1848" builtinId="9" hidden="1"/>
    <cellStyle name="Gevolgde hyperlink" xfId="1832" builtinId="9" hidden="1"/>
    <cellStyle name="Gevolgde hyperlink" xfId="1816" builtinId="9" hidden="1"/>
    <cellStyle name="Gevolgde hyperlink" xfId="1800" builtinId="9" hidden="1"/>
    <cellStyle name="Gevolgde hyperlink" xfId="1784" builtinId="9" hidden="1"/>
    <cellStyle name="Gevolgde hyperlink" xfId="1768" builtinId="9" hidden="1"/>
    <cellStyle name="Gevolgde hyperlink" xfId="1575" builtinId="9" hidden="1"/>
    <cellStyle name="Gevolgde hyperlink" xfId="1738" builtinId="9" hidden="1"/>
    <cellStyle name="Gevolgde hyperlink" xfId="1722" builtinId="9" hidden="1"/>
    <cellStyle name="Gevolgde hyperlink" xfId="1706" builtinId="9" hidden="1"/>
    <cellStyle name="Gevolgde hyperlink" xfId="1690" builtinId="9" hidden="1"/>
    <cellStyle name="Gevolgde hyperlink" xfId="1674" builtinId="9" hidden="1"/>
    <cellStyle name="Gevolgde hyperlink" xfId="1658" builtinId="9" hidden="1"/>
    <cellStyle name="Gevolgde hyperlink" xfId="1642" builtinId="9" hidden="1"/>
    <cellStyle name="Gevolgde hyperlink" xfId="1624" builtinId="9" hidden="1"/>
    <cellStyle name="Gevolgde hyperlink" xfId="1608" builtinId="9" hidden="1"/>
    <cellStyle name="Gevolgde hyperlink" xfId="1592" builtinId="9" hidden="1"/>
    <cellStyle name="Gevolgde hyperlink" xfId="1572" builtinId="9" hidden="1"/>
    <cellStyle name="Gevolgde hyperlink" xfId="1556" builtinId="9" hidden="1"/>
    <cellStyle name="Gevolgde hyperlink" xfId="1540" builtinId="9" hidden="1"/>
    <cellStyle name="Gevolgde hyperlink" xfId="1524" builtinId="9" hidden="1"/>
    <cellStyle name="Gevolgde hyperlink" xfId="1508" builtinId="9" hidden="1"/>
    <cellStyle name="Gevolgde hyperlink" xfId="1492" builtinId="9" hidden="1"/>
    <cellStyle name="Gevolgde hyperlink" xfId="1476" builtinId="9" hidden="1"/>
    <cellStyle name="Gevolgde hyperlink" xfId="1460" builtinId="9" hidden="1"/>
    <cellStyle name="Gevolgde hyperlink" xfId="1444" builtinId="9" hidden="1"/>
    <cellStyle name="Gevolgde hyperlink" xfId="1428" builtinId="9" hidden="1"/>
    <cellStyle name="Gevolgde hyperlink" xfId="1412" builtinId="9" hidden="1"/>
    <cellStyle name="Gevolgde hyperlink" xfId="1396" builtinId="9" hidden="1"/>
    <cellStyle name="Gevolgde hyperlink" xfId="1380" builtinId="9" hidden="1"/>
    <cellStyle name="Gevolgde hyperlink" xfId="1364" builtinId="9" hidden="1"/>
    <cellStyle name="Gevolgde hyperlink" xfId="1348" builtinId="9" hidden="1"/>
    <cellStyle name="Gevolgde hyperlink" xfId="1332" builtinId="9" hidden="1"/>
    <cellStyle name="Gevolgde hyperlink" xfId="1316" builtinId="9" hidden="1"/>
    <cellStyle name="Gevolgde hyperlink" xfId="1300" builtinId="9" hidden="1"/>
    <cellStyle name="Gevolgde hyperlink" xfId="1284" builtinId="9" hidden="1"/>
    <cellStyle name="Gevolgde hyperlink" xfId="1267" builtinId="9" hidden="1"/>
    <cellStyle name="Gevolgde hyperlink" xfId="1251" builtinId="9" hidden="1"/>
    <cellStyle name="Gevolgde hyperlink" xfId="1235" builtinId="9" hidden="1"/>
    <cellStyle name="Gevolgde hyperlink" xfId="1218" builtinId="9" hidden="1"/>
    <cellStyle name="Gevolgde hyperlink" xfId="1202" builtinId="9" hidden="1"/>
    <cellStyle name="Gevolgde hyperlink" xfId="1186" builtinId="9" hidden="1"/>
    <cellStyle name="Gevolgde hyperlink" xfId="1170" builtinId="9" hidden="1"/>
    <cellStyle name="Gevolgde hyperlink" xfId="1154" builtinId="9" hidden="1"/>
    <cellStyle name="Gevolgde hyperlink" xfId="1138" builtinId="9" hidden="1"/>
    <cellStyle name="Gevolgde hyperlink" xfId="1122" builtinId="9" hidden="1"/>
    <cellStyle name="Gevolgde hyperlink" xfId="1106" builtinId="9" hidden="1"/>
    <cellStyle name="Gevolgde hyperlink" xfId="1090" builtinId="9" hidden="1"/>
    <cellStyle name="Gevolgde hyperlink" xfId="1074" builtinId="9" hidden="1"/>
    <cellStyle name="Gevolgde hyperlink" xfId="1058" builtinId="9" hidden="1"/>
    <cellStyle name="Gevolgde hyperlink" xfId="1044" builtinId="9" hidden="1"/>
    <cellStyle name="Gevolgde hyperlink" xfId="1028" builtinId="9" hidden="1"/>
    <cellStyle name="Gevolgde hyperlink" xfId="1012" builtinId="9" hidden="1"/>
    <cellStyle name="Gevolgde hyperlink" xfId="996" builtinId="9" hidden="1"/>
    <cellStyle name="Gevolgde hyperlink" xfId="980" builtinId="9" hidden="1"/>
    <cellStyle name="Gevolgde hyperlink" xfId="964" builtinId="9" hidden="1"/>
    <cellStyle name="Gevolgde hyperlink" xfId="948" builtinId="9" hidden="1"/>
    <cellStyle name="Gevolgde hyperlink" xfId="932" builtinId="9" hidden="1"/>
    <cellStyle name="Gevolgde hyperlink" xfId="916" builtinId="9" hidden="1"/>
    <cellStyle name="Gevolgde hyperlink" xfId="900" builtinId="9" hidden="1"/>
    <cellStyle name="Gevolgde hyperlink" xfId="884" builtinId="9" hidden="1"/>
    <cellStyle name="Gevolgde hyperlink" xfId="870" builtinId="9" hidden="1"/>
    <cellStyle name="Gevolgde hyperlink" xfId="854" builtinId="9" hidden="1"/>
    <cellStyle name="Gevolgde hyperlink" xfId="838" builtinId="9" hidden="1"/>
    <cellStyle name="Gevolgde hyperlink" xfId="822" builtinId="9" hidden="1"/>
    <cellStyle name="Gevolgde hyperlink" xfId="806" builtinId="9" hidden="1"/>
    <cellStyle name="Gevolgde hyperlink" xfId="790" builtinId="9" hidden="1"/>
    <cellStyle name="Gevolgde hyperlink" xfId="774" builtinId="9" hidden="1"/>
    <cellStyle name="Gevolgde hyperlink" xfId="758" builtinId="9" hidden="1"/>
    <cellStyle name="Gevolgde hyperlink" xfId="742" builtinId="9" hidden="1"/>
    <cellStyle name="Gevolgde hyperlink" xfId="726" builtinId="9" hidden="1"/>
    <cellStyle name="Gevolgde hyperlink" xfId="710" builtinId="9" hidden="1"/>
    <cellStyle name="Gevolgde hyperlink" xfId="696" builtinId="9" hidden="1"/>
    <cellStyle name="Gevolgde hyperlink" xfId="680" builtinId="9" hidden="1"/>
    <cellStyle name="Gevolgde hyperlink" xfId="664" builtinId="9" hidden="1"/>
    <cellStyle name="Gevolgde hyperlink" xfId="648" builtinId="9" hidden="1"/>
    <cellStyle name="Gevolgde hyperlink" xfId="632" builtinId="9" hidden="1"/>
    <cellStyle name="Gevolgde hyperlink" xfId="616" builtinId="9" hidden="1"/>
    <cellStyle name="Gevolgde hyperlink" xfId="600" builtinId="9" hidden="1"/>
    <cellStyle name="Gevolgde hyperlink" xfId="582" builtinId="9" hidden="1"/>
    <cellStyle name="Gevolgde hyperlink" xfId="566" builtinId="9" hidden="1"/>
    <cellStyle name="Gevolgde hyperlink" xfId="550" builtinId="9" hidden="1"/>
    <cellStyle name="Gevolgde hyperlink" xfId="534" builtinId="9" hidden="1"/>
    <cellStyle name="Gevolgde hyperlink" xfId="514" builtinId="9" hidden="1"/>
    <cellStyle name="Gevolgde hyperlink" xfId="498" builtinId="9" hidden="1"/>
    <cellStyle name="Gevolgde hyperlink" xfId="482" builtinId="9" hidden="1"/>
    <cellStyle name="Gevolgde hyperlink" xfId="466" builtinId="9" hidden="1"/>
    <cellStyle name="Gevolgde hyperlink" xfId="450" builtinId="9" hidden="1"/>
    <cellStyle name="Gevolgde hyperlink" xfId="434" builtinId="9" hidden="1"/>
    <cellStyle name="Gevolgde hyperlink" xfId="418" builtinId="9" hidden="1"/>
    <cellStyle name="Gevolgde hyperlink" xfId="266" builtinId="9" hidden="1"/>
    <cellStyle name="Gevolgde hyperlink" xfId="274" builtinId="9" hidden="1"/>
    <cellStyle name="Gevolgde hyperlink" xfId="282" builtinId="9" hidden="1"/>
    <cellStyle name="Gevolgde hyperlink" xfId="298" builtinId="9" hidden="1"/>
    <cellStyle name="Gevolgde hyperlink" xfId="306" builtinId="9" hidden="1"/>
    <cellStyle name="Gevolgde hyperlink" xfId="314" builtinId="9" hidden="1"/>
    <cellStyle name="Gevolgde hyperlink" xfId="330" builtinId="9" hidden="1"/>
    <cellStyle name="Gevolgde hyperlink" xfId="338" builtinId="9" hidden="1"/>
    <cellStyle name="Gevolgde hyperlink" xfId="346" builtinId="9" hidden="1"/>
    <cellStyle name="Gevolgde hyperlink" xfId="362" builtinId="9" hidden="1"/>
    <cellStyle name="Gevolgde hyperlink" xfId="370" builtinId="9" hidden="1"/>
    <cellStyle name="Gevolgde hyperlink" xfId="378" builtinId="9" hidden="1"/>
    <cellStyle name="Gevolgde hyperlink" xfId="394" builtinId="9" hidden="1"/>
    <cellStyle name="Gevolgde hyperlink" xfId="402" builtinId="9" hidden="1"/>
    <cellStyle name="Gevolgde hyperlink" xfId="410" builtinId="9" hidden="1"/>
    <cellStyle name="Gevolgde hyperlink" xfId="386" builtinId="9" hidden="1"/>
    <cellStyle name="Gevolgde hyperlink" xfId="354" builtinId="9" hidden="1"/>
    <cellStyle name="Gevolgde hyperlink" xfId="322" builtinId="9" hidden="1"/>
    <cellStyle name="Gevolgde hyperlink" xfId="290" builtinId="9" hidden="1"/>
    <cellStyle name="Gevolgde hyperlink" xfId="258" builtinId="9" hidden="1"/>
    <cellStyle name="Gevolgde hyperlink" xfId="218" builtinId="9" hidden="1"/>
    <cellStyle name="Gevolgde hyperlink" xfId="226" builtinId="9" hidden="1"/>
    <cellStyle name="Gevolgde hyperlink" xfId="234" builtinId="9" hidden="1"/>
    <cellStyle name="Gevolgde hyperlink" xfId="242" builtinId="9" hidden="1"/>
    <cellStyle name="Gevolgde hyperlink" xfId="250" builtinId="9" hidden="1"/>
    <cellStyle name="Gevolgde hyperlink" xfId="202" builtinId="9" hidden="1"/>
    <cellStyle name="Gevolgde hyperlink" xfId="210" builtinId="9" hidden="1"/>
    <cellStyle name="Gevolgde hyperlink" xfId="194" builtinId="9" hidden="1"/>
    <cellStyle name="Gevolgde hyperlink" xfId="186" builtinId="9" hidden="1"/>
    <cellStyle name="Hyperlink" xfId="1315" builtinId="8" hidden="1"/>
    <cellStyle name="Hyperlink" xfId="1317" builtinId="8" hidden="1"/>
    <cellStyle name="Hyperlink" xfId="1321" builtinId="8" hidden="1"/>
    <cellStyle name="Hyperlink" xfId="1325" builtinId="8" hidden="1"/>
    <cellStyle name="Hyperlink" xfId="1331" builtinId="8" hidden="1"/>
    <cellStyle name="Hyperlink" xfId="1333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51" builtinId="8" hidden="1"/>
    <cellStyle name="Hyperlink" xfId="1353" builtinId="8" hidden="1"/>
    <cellStyle name="Hyperlink" xfId="1357" builtinId="8" hidden="1"/>
    <cellStyle name="Hyperlink" xfId="1363" builtinId="8" hidden="1"/>
    <cellStyle name="Hyperlink" xfId="1367" builtinId="8" hidden="1"/>
    <cellStyle name="Hyperlink" xfId="1369" builtinId="8" hidden="1"/>
    <cellStyle name="Hyperlink" xfId="1375" builtinId="8" hidden="1"/>
    <cellStyle name="Hyperlink" xfId="1379" builtinId="8" hidden="1"/>
    <cellStyle name="Hyperlink" xfId="1381" builtinId="8" hidden="1"/>
    <cellStyle name="Hyperlink" xfId="1387" builtinId="8" hidden="1"/>
    <cellStyle name="Hyperlink" xfId="1389" builtinId="8" hidden="1"/>
    <cellStyle name="Hyperlink" xfId="1395" builtinId="8" hidden="1"/>
    <cellStyle name="Hyperlink" xfId="1399" builtinId="8" hidden="1"/>
    <cellStyle name="Hyperlink" xfId="1403" builtinId="8" hidden="1"/>
    <cellStyle name="Hyperlink" xfId="1405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23" builtinId="8" hidden="1"/>
    <cellStyle name="Hyperlink" xfId="1427" builtinId="8" hidden="1"/>
    <cellStyle name="Hyperlink" xfId="1431" builtinId="8" hidden="1"/>
    <cellStyle name="Hyperlink" xfId="1435" builtinId="8" hidden="1"/>
    <cellStyle name="Hyperlink" xfId="1439" builtinId="8" hidden="1"/>
    <cellStyle name="Hyperlink" xfId="1443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61" builtinId="8" hidden="1"/>
    <cellStyle name="Hyperlink" xfId="1463" builtinId="8" hidden="1"/>
    <cellStyle name="Hyperlink" xfId="1467" builtinId="8" hidden="1"/>
    <cellStyle name="Hyperlink" xfId="1471" builtinId="8" hidden="1"/>
    <cellStyle name="Hyperlink" xfId="1477" builtinId="8" hidden="1"/>
    <cellStyle name="Hyperlink" xfId="1479" builtinId="8" hidden="1"/>
    <cellStyle name="Hyperlink" xfId="1485" builtinId="8" hidden="1"/>
    <cellStyle name="Hyperlink" xfId="1487" builtinId="8" hidden="1"/>
    <cellStyle name="Hyperlink" xfId="1491" builtinId="8" hidden="1"/>
    <cellStyle name="Hyperlink" xfId="1497" builtinId="8" hidden="1"/>
    <cellStyle name="Hyperlink" xfId="1499" builtinId="8" hidden="1"/>
    <cellStyle name="Hyperlink" xfId="1503" builtinId="8" hidden="1"/>
    <cellStyle name="Hyperlink" xfId="1509" builtinId="8" hidden="1"/>
    <cellStyle name="Hyperlink" xfId="1513" builtinId="8" hidden="1"/>
    <cellStyle name="Hyperlink" xfId="1515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33" builtinId="8" hidden="1"/>
    <cellStyle name="Hyperlink" xfId="1535" builtinId="8" hidden="1"/>
    <cellStyle name="Hyperlink" xfId="1505" builtinId="8" hidden="1"/>
    <cellStyle name="Hyperlink" xfId="1473" builtinId="8" hidden="1"/>
    <cellStyle name="Hyperlink" xfId="1441" builtinId="8" hidden="1"/>
    <cellStyle name="Hyperlink" xfId="1425" builtinId="8" hidden="1"/>
    <cellStyle name="Hyperlink" xfId="1377" builtinId="8" hidden="1"/>
    <cellStyle name="Hyperlink" xfId="1361" builtinId="8" hidden="1"/>
    <cellStyle name="Hyperlink" xfId="1345" builtinId="8" hidden="1"/>
    <cellStyle name="Hyperlink" xfId="1297" builtinId="8" hidden="1"/>
    <cellStyle name="Hyperlink" xfId="1281" builtinId="8" hidden="1"/>
    <cellStyle name="Hyperlink" xfId="1248" builtinId="8" hidden="1"/>
    <cellStyle name="Hyperlink" xfId="1215" builtinId="8" hidden="1"/>
    <cellStyle name="Hyperlink" xfId="1183" builtinId="8" hidden="1"/>
    <cellStyle name="Hyperlink" xfId="1167" builtinId="8" hidden="1"/>
    <cellStyle name="Hyperlink" xfId="1119" builtinId="8" hidden="1"/>
    <cellStyle name="Hyperlink" xfId="1103" builtinId="8" hidden="1"/>
    <cellStyle name="Hyperlink" xfId="1087" builtinId="8" hidden="1"/>
    <cellStyle name="Hyperlink" xfId="1041" builtinId="8" hidden="1"/>
    <cellStyle name="Hyperlink" xfId="1025" builtinId="8" hidden="1"/>
    <cellStyle name="Hyperlink" xfId="993" builtinId="8" hidden="1"/>
    <cellStyle name="Hyperlink" xfId="961" builtinId="8" hidden="1"/>
    <cellStyle name="Hyperlink" xfId="929" builtinId="8" hidden="1"/>
    <cellStyle name="Hyperlink" xfId="913" builtinId="8" hidden="1"/>
    <cellStyle name="Hyperlink" xfId="867" builtinId="8" hidden="1"/>
    <cellStyle name="Hyperlink" xfId="851" builtinId="8" hidden="1"/>
    <cellStyle name="Hyperlink" xfId="835" builtinId="8" hidden="1"/>
    <cellStyle name="Hyperlink" xfId="787" builtinId="8" hidden="1"/>
    <cellStyle name="Hyperlink" xfId="771" builtinId="8" hidden="1"/>
    <cellStyle name="Hyperlink" xfId="739" builtinId="8" hidden="1"/>
    <cellStyle name="Hyperlink" xfId="707" builtinId="8" hidden="1"/>
    <cellStyle name="Hyperlink" xfId="677" builtinId="8" hidden="1"/>
    <cellStyle name="Hyperlink" xfId="311" builtinId="8" hidden="1"/>
    <cellStyle name="Hyperlink" xfId="317" builtinId="8" hidden="1"/>
    <cellStyle name="Hyperlink" xfId="319" builtinId="8" hidden="1"/>
    <cellStyle name="Hyperlink" xfId="321" builtinId="8" hidden="1"/>
    <cellStyle name="Hyperlink" xfId="327" builtinId="8" hidden="1"/>
    <cellStyle name="Hyperlink" xfId="329" builtinId="8" hidden="1"/>
    <cellStyle name="Hyperlink" xfId="333" builtinId="8" hidden="1"/>
    <cellStyle name="Hyperlink" xfId="339" builtinId="8" hidden="1"/>
    <cellStyle name="Hyperlink" xfId="343" builtinId="8" hidden="1"/>
    <cellStyle name="Hyperlink" xfId="345" builtinId="8" hidden="1"/>
    <cellStyle name="Hyperlink" xfId="351" builtinId="8" hidden="1"/>
    <cellStyle name="Hyperlink" xfId="353" builtinId="8" hidden="1"/>
    <cellStyle name="Hyperlink" xfId="355" builtinId="8" hidden="1"/>
    <cellStyle name="Hyperlink" xfId="361" builtinId="8" hidden="1"/>
    <cellStyle name="Hyperlink" xfId="363" builtinId="8" hidden="1"/>
    <cellStyle name="Hyperlink" xfId="369" builtinId="8" hidden="1"/>
    <cellStyle name="Hyperlink" xfId="373" builtinId="8" hidden="1"/>
    <cellStyle name="Hyperlink" xfId="377" builtinId="8" hidden="1"/>
    <cellStyle name="Hyperlink" xfId="379" builtinId="8" hidden="1"/>
    <cellStyle name="Hyperlink" xfId="385" builtinId="8" hidden="1"/>
    <cellStyle name="Hyperlink" xfId="387" builtinId="8" hidden="1"/>
    <cellStyle name="Hyperlink" xfId="389" builtinId="8" hidden="1"/>
    <cellStyle name="Hyperlink" xfId="395" builtinId="8" hidden="1"/>
    <cellStyle name="Hyperlink" xfId="397" builtinId="8" hidden="1"/>
    <cellStyle name="Hyperlink" xfId="403" builtinId="8" hidden="1"/>
    <cellStyle name="Hyperlink" xfId="407" builtinId="8" hidden="1"/>
    <cellStyle name="Hyperlink" xfId="411" builtinId="8" hidden="1"/>
    <cellStyle name="Hyperlink" xfId="413" builtinId="8" hidden="1"/>
    <cellStyle name="Hyperlink" xfId="419" builtinId="8" hidden="1"/>
    <cellStyle name="Hyperlink" xfId="421" builtinId="8" hidden="1"/>
    <cellStyle name="Hyperlink" xfId="423" builtinId="8" hidden="1"/>
    <cellStyle name="Hyperlink" xfId="429" builtinId="8" hidden="1"/>
    <cellStyle name="Hyperlink" xfId="433" builtinId="8" hidden="1"/>
    <cellStyle name="Hyperlink" xfId="437" builtinId="8" hidden="1"/>
    <cellStyle name="Hyperlink" xfId="441" builtinId="8" hidden="1"/>
    <cellStyle name="Hyperlink" xfId="445" builtinId="8" hidden="1"/>
    <cellStyle name="Hyperlink" xfId="447" builtinId="8" hidden="1"/>
    <cellStyle name="Hyperlink" xfId="453" builtinId="8" hidden="1"/>
    <cellStyle name="Hyperlink" xfId="455" builtinId="8" hidden="1"/>
    <cellStyle name="Hyperlink" xfId="457" builtinId="8" hidden="1"/>
    <cellStyle name="Hyperlink" xfId="465" builtinId="8" hidden="1"/>
    <cellStyle name="Hyperlink" xfId="467" builtinId="8" hidden="1"/>
    <cellStyle name="Hyperlink" xfId="471" builtinId="8" hidden="1"/>
    <cellStyle name="Hyperlink" xfId="475" builtinId="8" hidden="1"/>
    <cellStyle name="Hyperlink" xfId="479" builtinId="8" hidden="1"/>
    <cellStyle name="Hyperlink" xfId="481" builtinId="8" hidden="1"/>
    <cellStyle name="Hyperlink" xfId="487" builtinId="8" hidden="1"/>
    <cellStyle name="Hyperlink" xfId="489" builtinId="8" hidden="1"/>
    <cellStyle name="Hyperlink" xfId="491" builtinId="8" hidden="1"/>
    <cellStyle name="Hyperlink" xfId="499" builtinId="8" hidden="1"/>
    <cellStyle name="Hyperlink" xfId="501" builtinId="8" hidden="1"/>
    <cellStyle name="Hyperlink" xfId="505" builtinId="8" hidden="1"/>
    <cellStyle name="Hyperlink" xfId="509" builtinId="8" hidden="1"/>
    <cellStyle name="Hyperlink" xfId="513" builtinId="8" hidden="1"/>
    <cellStyle name="Hyperlink" xfId="515" builtinId="8" hidden="1"/>
    <cellStyle name="Hyperlink" xfId="521" builtinId="8" hidden="1"/>
    <cellStyle name="Hyperlink" xfId="523" builtinId="8" hidden="1"/>
    <cellStyle name="Hyperlink" xfId="525" builtinId="8" hidden="1"/>
    <cellStyle name="Hyperlink" xfId="537" builtinId="8" hidden="1"/>
    <cellStyle name="Hyperlink" xfId="539" builtinId="8" hidden="1"/>
    <cellStyle name="Hyperlink" xfId="543" builtinId="8" hidden="1"/>
    <cellStyle name="Hyperlink" xfId="547" builtinId="8" hidden="1"/>
    <cellStyle name="Hyperlink" xfId="551" builtinId="8" hidden="1"/>
    <cellStyle name="Hyperlink" xfId="553" builtinId="8" hidden="1"/>
    <cellStyle name="Hyperlink" xfId="559" builtinId="8" hidden="1"/>
    <cellStyle name="Hyperlink" xfId="561" builtinId="8" hidden="1"/>
    <cellStyle name="Hyperlink" xfId="565" builtinId="8" hidden="1"/>
    <cellStyle name="Hyperlink" xfId="571" builtinId="8" hidden="1"/>
    <cellStyle name="Hyperlink" xfId="573" builtinId="8" hidden="1"/>
    <cellStyle name="Hyperlink" xfId="577" builtinId="8" hidden="1"/>
    <cellStyle name="Hyperlink" xfId="581" builtinId="8" hidden="1"/>
    <cellStyle name="Hyperlink" xfId="585" builtinId="8" hidden="1"/>
    <cellStyle name="Hyperlink" xfId="589" builtinId="8" hidden="1"/>
    <cellStyle name="Hyperlink" xfId="595" builtinId="8" hidden="1"/>
    <cellStyle name="Hyperlink" xfId="599" builtinId="8" hidden="1"/>
    <cellStyle name="Hyperlink" xfId="601" builtinId="8" hidden="1"/>
    <cellStyle name="Hyperlink" xfId="607" builtinId="8" hidden="1"/>
    <cellStyle name="Hyperlink" xfId="609" builtinId="8" hidden="1"/>
    <cellStyle name="Hyperlink" xfId="613" builtinId="8" hidden="1"/>
    <cellStyle name="Hyperlink" xfId="617" builtinId="8" hidden="1"/>
    <cellStyle name="Hyperlink" xfId="621" builtinId="8" hidden="1"/>
    <cellStyle name="Hyperlink" xfId="623" builtinId="8" hidden="1"/>
    <cellStyle name="Hyperlink" xfId="631" builtinId="8" hidden="1"/>
    <cellStyle name="Hyperlink" xfId="633" builtinId="8" hidden="1"/>
    <cellStyle name="Hyperlink" xfId="635" builtinId="8" hidden="1"/>
    <cellStyle name="Hyperlink" xfId="641" builtinId="8" hidden="1"/>
    <cellStyle name="Hyperlink" xfId="643" builtinId="8" hidden="1"/>
    <cellStyle name="Hyperlink" xfId="647" builtinId="8" hidden="1"/>
    <cellStyle name="Hyperlink" xfId="651" builtinId="8" hidden="1"/>
    <cellStyle name="Hyperlink" xfId="655" builtinId="8" hidden="1"/>
    <cellStyle name="Hyperlink" xfId="657" builtinId="8" hidden="1"/>
    <cellStyle name="Hyperlink" xfId="665" builtinId="8" hidden="1"/>
    <cellStyle name="Hyperlink" xfId="661" builtinId="8" hidden="1"/>
    <cellStyle name="Hyperlink" xfId="629" builtinId="8" hidden="1"/>
    <cellStyle name="Hyperlink" xfId="531" builtinId="8" hidden="1"/>
    <cellStyle name="Hyperlink" xfId="495" builtinId="8" hidden="1"/>
    <cellStyle name="Hyperlink" xfId="431" builtinId="8" hidden="1"/>
    <cellStyle name="Hyperlink" xfId="367" builtinId="8" hidden="1"/>
    <cellStyle name="Hyperlink" xfId="153" builtinId="8" hidden="1"/>
    <cellStyle name="Hyperlink" xfId="155" builtinId="8" hidden="1"/>
    <cellStyle name="Hyperlink" xfId="161" builtinId="8" hidden="1"/>
    <cellStyle name="Hyperlink" xfId="163" builtinId="8" hidden="1"/>
    <cellStyle name="Hyperlink" xfId="165" builtinId="8" hidden="1"/>
    <cellStyle name="Hyperlink" xfId="171" builtinId="8" hidden="1"/>
    <cellStyle name="Hyperlink" xfId="173" builtinId="8" hidden="1"/>
    <cellStyle name="Hyperlink" xfId="177" builtinId="8" hidden="1"/>
    <cellStyle name="Hyperlink" xfId="181" builtinId="8" hidden="1"/>
    <cellStyle name="Hyperlink" xfId="185" builtinId="8" hidden="1"/>
    <cellStyle name="Hyperlink" xfId="187" builtinId="8" hidden="1"/>
    <cellStyle name="Hyperlink" xfId="193" builtinId="8" hidden="1"/>
    <cellStyle name="Hyperlink" xfId="195" builtinId="8" hidden="1"/>
    <cellStyle name="Hyperlink" xfId="197" builtinId="8" hidden="1"/>
    <cellStyle name="Hyperlink" xfId="203" builtinId="8" hidden="1"/>
    <cellStyle name="Hyperlink" xfId="205" builtinId="8" hidden="1"/>
    <cellStyle name="Hyperlink" xfId="211" builtinId="8" hidden="1"/>
    <cellStyle name="Hyperlink" xfId="215" builtinId="8" hidden="1"/>
    <cellStyle name="Hyperlink" xfId="219" builtinId="8" hidden="1"/>
    <cellStyle name="Hyperlink" xfId="221" builtinId="8" hidden="1"/>
    <cellStyle name="Hyperlink" xfId="227" builtinId="8" hidden="1"/>
    <cellStyle name="Hyperlink" xfId="229" builtinId="8" hidden="1"/>
    <cellStyle name="Hyperlink" xfId="231" builtinId="8" hidden="1"/>
    <cellStyle name="Hyperlink" xfId="237" builtinId="8" hidden="1"/>
    <cellStyle name="Hyperlink" xfId="239" builtinId="8" hidden="1"/>
    <cellStyle name="Hyperlink" xfId="243" builtinId="8" hidden="1"/>
    <cellStyle name="Hyperlink" xfId="247" builtinId="8" hidden="1"/>
    <cellStyle name="Hyperlink" xfId="251" builtinId="8" hidden="1"/>
    <cellStyle name="Hyperlink" xfId="253" builtinId="8" hidden="1"/>
    <cellStyle name="Hyperlink" xfId="259" builtinId="8" hidden="1"/>
    <cellStyle name="Hyperlink" xfId="261" builtinId="8" hidden="1"/>
    <cellStyle name="Hyperlink" xfId="263" builtinId="8" hidden="1"/>
    <cellStyle name="Hyperlink" xfId="269" builtinId="8" hidden="1"/>
    <cellStyle name="Hyperlink" xfId="273" builtinId="8" hidden="1"/>
    <cellStyle name="Hyperlink" xfId="277" builtinId="8" hidden="1"/>
    <cellStyle name="Hyperlink" xfId="281" builtinId="8" hidden="1"/>
    <cellStyle name="Hyperlink" xfId="285" builtinId="8" hidden="1"/>
    <cellStyle name="Hyperlink" xfId="287" builtinId="8" hidden="1"/>
    <cellStyle name="Hyperlink" xfId="293" builtinId="8" hidden="1"/>
    <cellStyle name="Hyperlink" xfId="295" builtinId="8" hidden="1"/>
    <cellStyle name="Hyperlink" xfId="297" builtinId="8" hidden="1"/>
    <cellStyle name="Hyperlink" xfId="303" builtinId="8" hidden="1"/>
    <cellStyle name="Hyperlink" xfId="305" builtinId="8" hidden="1"/>
    <cellStyle name="Hyperlink" xfId="309" builtinId="8" hidden="1"/>
    <cellStyle name="Hyperlink" xfId="207" builtinId="8" hidden="1"/>
    <cellStyle name="Hyperlink" xfId="79" builtinId="8" hidden="1"/>
    <cellStyle name="Hyperlink" xfId="81" builtinId="8" hidden="1"/>
    <cellStyle name="Hyperlink" xfId="87" builtinId="8" hidden="1"/>
    <cellStyle name="Hyperlink" xfId="89" builtinId="8" hidden="1"/>
    <cellStyle name="Hyperlink" xfId="91" builtinId="8" hidden="1"/>
    <cellStyle name="Hyperlink" xfId="97" builtinId="8" hidden="1"/>
    <cellStyle name="Hyperlink" xfId="99" builtinId="8" hidden="1"/>
    <cellStyle name="Hyperlink" xfId="103" builtinId="8" hidden="1"/>
    <cellStyle name="Hyperlink" xfId="107" builtinId="8" hidden="1"/>
    <cellStyle name="Hyperlink" xfId="111" builtinId="8" hidden="1"/>
    <cellStyle name="Hyperlink" xfId="113" builtinId="8" hidden="1"/>
    <cellStyle name="Hyperlink" xfId="119" builtinId="8" hidden="1"/>
    <cellStyle name="Hyperlink" xfId="121" builtinId="8" hidden="1"/>
    <cellStyle name="Hyperlink" xfId="123" builtinId="8" hidden="1"/>
    <cellStyle name="Hyperlink" xfId="129" builtinId="8" hidden="1"/>
    <cellStyle name="Hyperlink" xfId="131" builtinId="8" hidden="1"/>
    <cellStyle name="Hyperlink" xfId="135" builtinId="8" hidden="1"/>
    <cellStyle name="Hyperlink" xfId="139" builtinId="8" hidden="1"/>
    <cellStyle name="Hyperlink" xfId="145" builtinId="8" hidden="1"/>
    <cellStyle name="Hyperlink" xfId="147" builtinId="8" hidden="1"/>
    <cellStyle name="Hyperlink" xfId="143" builtinId="8" hidden="1"/>
    <cellStyle name="Hyperlink" xfId="40" builtinId="8" hidden="1"/>
    <cellStyle name="Hyperlink" xfId="42" builtinId="8" hidden="1"/>
    <cellStyle name="Hyperlink" xfId="48" builtinId="8" hidden="1"/>
    <cellStyle name="Hyperlink" xfId="50" builtinId="8" hidden="1"/>
    <cellStyle name="Hyperlink" xfId="54" builtinId="8" hidden="1"/>
    <cellStyle name="Hyperlink" xfId="58" builtinId="8" hidden="1"/>
    <cellStyle name="Hyperlink" xfId="63" builtinId="8" hidden="1"/>
    <cellStyle name="Hyperlink" xfId="65" builtinId="8" hidden="1"/>
    <cellStyle name="Hyperlink" xfId="71" builtinId="8" hidden="1"/>
    <cellStyle name="Hyperlink" xfId="73" builtinId="8" hidden="1"/>
    <cellStyle name="Hyperlink" xfId="75" builtinId="8" hidden="1"/>
    <cellStyle name="Hyperlink" xfId="26" builtinId="8" hidden="1"/>
    <cellStyle name="Hyperlink" xfId="28" builtinId="8" hidden="1"/>
    <cellStyle name="Hyperlink" xfId="32" builtinId="8" hidden="1"/>
    <cellStyle name="Hyperlink" xfId="36" builtinId="8" hidden="1"/>
    <cellStyle name="Hyperlink" xfId="12" builtinId="8" hidden="1"/>
    <cellStyle name="Hyperlink" xfId="14" builtinId="8" hidden="1"/>
    <cellStyle name="Hyperlink" xfId="20" builtinId="8" hidden="1"/>
    <cellStyle name="Hyperlink" xfId="8" builtinId="8" hidden="1"/>
    <cellStyle name="Hyperlink" xfId="10" builtinId="8" hidden="1"/>
    <cellStyle name="Hyperlink" xfId="6" builtinId="8" hidden="1"/>
    <cellStyle name="Hyperlink" xfId="18" builtinId="8" hidden="1"/>
    <cellStyle name="Hyperlink" xfId="38" builtinId="8" hidden="1"/>
    <cellStyle name="Hyperlink" xfId="22" builtinId="8" hidden="1"/>
    <cellStyle name="Hyperlink" xfId="69" builtinId="8" hidden="1"/>
    <cellStyle name="Hyperlink" xfId="61" builtinId="8" hidden="1"/>
    <cellStyle name="Hyperlink" xfId="44" builtinId="8" hidden="1"/>
    <cellStyle name="Hyperlink" xfId="151" builtinId="8" hidden="1"/>
    <cellStyle name="Hyperlink" xfId="141" builtinId="8" hidden="1"/>
    <cellStyle name="Hyperlink" xfId="125" builtinId="8" hidden="1"/>
    <cellStyle name="Hyperlink" xfId="117" builtinId="8" hidden="1"/>
    <cellStyle name="Hyperlink" xfId="109" builtinId="8" hidden="1"/>
    <cellStyle name="Hyperlink" xfId="93" builtinId="8" hidden="1"/>
    <cellStyle name="Hyperlink" xfId="85" builtinId="8" hidden="1"/>
    <cellStyle name="Hyperlink" xfId="77" builtinId="8" hidden="1"/>
    <cellStyle name="Hyperlink" xfId="299" builtinId="8" hidden="1"/>
    <cellStyle name="Hyperlink" xfId="291" builtinId="8" hidden="1"/>
    <cellStyle name="Hyperlink" xfId="283" builtinId="8" hidden="1"/>
    <cellStyle name="Hyperlink" xfId="265" builtinId="8" hidden="1"/>
    <cellStyle name="Hyperlink" xfId="257" builtinId="8" hidden="1"/>
    <cellStyle name="Hyperlink" xfId="249" builtinId="8" hidden="1"/>
    <cellStyle name="Hyperlink" xfId="233" builtinId="8" hidden="1"/>
    <cellStyle name="Hyperlink" xfId="225" builtinId="8" hidden="1"/>
    <cellStyle name="Hyperlink" xfId="217" builtinId="8" hidden="1"/>
    <cellStyle name="Hyperlink" xfId="199" builtinId="8" hidden="1"/>
    <cellStyle name="Hyperlink" xfId="191" builtinId="8" hidden="1"/>
    <cellStyle name="Hyperlink" xfId="183" builtinId="8" hidden="1"/>
    <cellStyle name="Hyperlink" xfId="167" builtinId="8" hidden="1"/>
    <cellStyle name="Hyperlink" xfId="159" builtinId="8" hidden="1"/>
    <cellStyle name="Hyperlink" xfId="335" builtinId="8" hidden="1"/>
    <cellStyle name="Hyperlink" xfId="597" builtinId="8" hidden="1"/>
    <cellStyle name="Hyperlink" xfId="663" builtinId="8" hidden="1"/>
    <cellStyle name="Hyperlink" xfId="653" builtinId="8" hidden="1"/>
    <cellStyle name="Hyperlink" xfId="637" builtinId="8" hidden="1"/>
    <cellStyle name="Hyperlink" xfId="627" builtinId="8" hidden="1"/>
    <cellStyle name="Hyperlink" xfId="619" builtinId="8" hidden="1"/>
    <cellStyle name="Hyperlink" xfId="603" builtinId="8" hidden="1"/>
    <cellStyle name="Hyperlink" xfId="593" builtinId="8" hidden="1"/>
    <cellStyle name="Hyperlink" xfId="583" builtinId="8" hidden="1"/>
    <cellStyle name="Hyperlink" xfId="567" builtinId="8" hidden="1"/>
    <cellStyle name="Hyperlink" xfId="557" builtinId="8" hidden="1"/>
    <cellStyle name="Hyperlink" xfId="549" builtinId="8" hidden="1"/>
    <cellStyle name="Hyperlink" xfId="533" builtinId="8" hidden="1"/>
    <cellStyle name="Hyperlink" xfId="519" builtinId="8" hidden="1"/>
    <cellStyle name="Hyperlink" xfId="511" builtinId="8" hidden="1"/>
    <cellStyle name="Hyperlink" xfId="493" builtinId="8" hidden="1"/>
    <cellStyle name="Hyperlink" xfId="485" builtinId="8" hidden="1"/>
    <cellStyle name="Hyperlink" xfId="477" builtinId="8" hidden="1"/>
    <cellStyle name="Hyperlink" xfId="459" builtinId="8" hidden="1"/>
    <cellStyle name="Hyperlink" xfId="451" builtinId="8" hidden="1"/>
    <cellStyle name="Hyperlink" xfId="443" builtinId="8" hidden="1"/>
    <cellStyle name="Hyperlink" xfId="425" builtinId="8" hidden="1"/>
    <cellStyle name="Hyperlink" xfId="417" builtinId="8" hidden="1"/>
    <cellStyle name="Hyperlink" xfId="409" builtinId="8" hidden="1"/>
    <cellStyle name="Hyperlink" xfId="391" builtinId="8" hidden="1"/>
    <cellStyle name="Hyperlink" xfId="383" builtinId="8" hidden="1"/>
    <cellStyle name="Hyperlink" xfId="375" builtinId="8" hidden="1"/>
    <cellStyle name="Hyperlink" xfId="357" builtinId="8" hidden="1"/>
    <cellStyle name="Hyperlink" xfId="349" builtinId="8" hidden="1"/>
    <cellStyle name="Hyperlink" xfId="341" builtinId="8" hidden="1"/>
    <cellStyle name="Hyperlink" xfId="323" builtinId="8" hidden="1"/>
    <cellStyle name="Hyperlink" xfId="315" builtinId="8" hidden="1"/>
    <cellStyle name="Hyperlink" xfId="693" builtinId="8" hidden="1"/>
    <cellStyle name="Hyperlink" xfId="819" builtinId="8" hidden="1"/>
    <cellStyle name="Hyperlink" xfId="881" builtinId="8" hidden="1"/>
    <cellStyle name="Hyperlink" xfId="945" builtinId="8" hidden="1"/>
    <cellStyle name="Hyperlink" xfId="1071" builtinId="8" hidden="1"/>
    <cellStyle name="Hyperlink" xfId="1135" builtinId="8" hidden="1"/>
    <cellStyle name="Hyperlink" xfId="1199" builtinId="8" hidden="1"/>
    <cellStyle name="Hyperlink" xfId="1329" builtinId="8" hidden="1"/>
    <cellStyle name="Hyperlink" xfId="1393" builtinId="8" hidden="1"/>
    <cellStyle name="Hyperlink" xfId="1457" builtinId="8" hidden="1"/>
    <cellStyle name="Hyperlink" xfId="1529" builtinId="8" hidden="1"/>
    <cellStyle name="Hyperlink" xfId="1519" builtinId="8" hidden="1"/>
    <cellStyle name="Hyperlink" xfId="1511" builtinId="8" hidden="1"/>
    <cellStyle name="Hyperlink" xfId="1493" builtinId="8" hidden="1"/>
    <cellStyle name="Hyperlink" xfId="1483" builtinId="8" hidden="1"/>
    <cellStyle name="Hyperlink" xfId="1475" builtinId="8" hidden="1"/>
    <cellStyle name="Hyperlink" xfId="1455" builtinId="8" hidden="1"/>
    <cellStyle name="Hyperlink" xfId="1447" builtinId="8" hidden="1"/>
    <cellStyle name="Hyperlink" xfId="1437" builtinId="8" hidden="1"/>
    <cellStyle name="Hyperlink" xfId="1419" builtinId="8" hidden="1"/>
    <cellStyle name="Hyperlink" xfId="1411" builtinId="8" hidden="1"/>
    <cellStyle name="Hyperlink" xfId="1401" builtinId="8" hidden="1"/>
    <cellStyle name="Hyperlink" xfId="1383" builtinId="8" hidden="1"/>
    <cellStyle name="Hyperlink" xfId="1373" builtinId="8" hidden="1"/>
    <cellStyle name="Hyperlink" xfId="1365" builtinId="8" hidden="1"/>
    <cellStyle name="Hyperlink" xfId="1347" builtinId="8" hidden="1"/>
    <cellStyle name="Hyperlink" xfId="1337" builtinId="8" hidden="1"/>
    <cellStyle name="Hyperlink" xfId="1327" builtinId="8" hidden="1"/>
    <cellStyle name="Hyperlink" xfId="1309" builtinId="8" hidden="1"/>
    <cellStyle name="Hyperlink" xfId="1301" builtinId="8" hidden="1"/>
    <cellStyle name="Hyperlink" xfId="1291" builtinId="8" hidden="1"/>
    <cellStyle name="Hyperlink" xfId="1272" builtinId="8" hidden="1"/>
    <cellStyle name="Hyperlink" xfId="1262" builtinId="8" hidden="1"/>
    <cellStyle name="Hyperlink" xfId="1254" builtinId="8" hidden="1"/>
    <cellStyle name="Hyperlink" xfId="1236" builtinId="8" hidden="1"/>
    <cellStyle name="Hyperlink" xfId="1226" builtinId="8" hidden="1"/>
    <cellStyle name="Hyperlink" xfId="1217" builtinId="8" hidden="1"/>
    <cellStyle name="Hyperlink" xfId="1197" builtinId="8" hidden="1"/>
    <cellStyle name="Hyperlink" xfId="1189" builtinId="8" hidden="1"/>
    <cellStyle name="Hyperlink" xfId="1179" builtinId="8" hidden="1"/>
    <cellStyle name="Hyperlink" xfId="1161" builtinId="8" hidden="1"/>
    <cellStyle name="Hyperlink" xfId="1153" builtinId="8" hidden="1"/>
    <cellStyle name="Hyperlink" xfId="1143" builtinId="8" hidden="1"/>
    <cellStyle name="Hyperlink" xfId="1125" builtinId="8" hidden="1"/>
    <cellStyle name="Hyperlink" xfId="1115" builtinId="8" hidden="1"/>
    <cellStyle name="Hyperlink" xfId="1107" builtinId="8" hidden="1"/>
    <cellStyle name="Hyperlink" xfId="1089" builtinId="8" hidden="1"/>
    <cellStyle name="Hyperlink" xfId="1079" builtinId="8" hidden="1"/>
    <cellStyle name="Hyperlink" xfId="1069" builtinId="8" hidden="1"/>
    <cellStyle name="Hyperlink" xfId="1051" builtinId="8" hidden="1"/>
    <cellStyle name="Hyperlink" xfId="1045" builtinId="8" hidden="1"/>
    <cellStyle name="Hyperlink" xfId="1035" builtinId="8" hidden="1"/>
    <cellStyle name="Hyperlink" xfId="1017" builtinId="8" hidden="1"/>
    <cellStyle name="Hyperlink" xfId="1007" builtinId="8" hidden="1"/>
    <cellStyle name="Hyperlink" xfId="999" builtinId="8" hidden="1"/>
    <cellStyle name="Hyperlink" xfId="981" builtinId="8" hidden="1"/>
    <cellStyle name="Hyperlink" xfId="971" builtinId="8" hidden="1"/>
    <cellStyle name="Hyperlink" xfId="963" builtinId="8" hidden="1"/>
    <cellStyle name="Hyperlink" xfId="943" builtinId="8" hidden="1"/>
    <cellStyle name="Hyperlink" xfId="935" builtinId="8" hidden="1"/>
    <cellStyle name="Hyperlink" xfId="925" builtinId="8" hidden="1"/>
    <cellStyle name="Hyperlink" xfId="907" builtinId="8" hidden="1"/>
    <cellStyle name="Hyperlink" xfId="899" builtinId="8" hidden="1"/>
    <cellStyle name="Hyperlink" xfId="889" builtinId="8" hidden="1"/>
    <cellStyle name="Hyperlink" xfId="873" builtinId="8" hidden="1"/>
    <cellStyle name="Hyperlink" xfId="863" builtinId="8" hidden="1"/>
    <cellStyle name="Hyperlink" xfId="855" builtinId="8" hidden="1"/>
    <cellStyle name="Hyperlink" xfId="837" builtinId="8" hidden="1"/>
    <cellStyle name="Hyperlink" xfId="827" builtinId="8" hidden="1"/>
    <cellStyle name="Hyperlink" xfId="817" builtinId="8" hidden="1"/>
    <cellStyle name="Hyperlink" xfId="799" builtinId="8" hidden="1"/>
    <cellStyle name="Hyperlink" xfId="791" builtinId="8" hidden="1"/>
    <cellStyle name="Hyperlink" xfId="781" builtinId="8" hidden="1"/>
    <cellStyle name="Hyperlink" xfId="763" builtinId="8" hidden="1"/>
    <cellStyle name="Hyperlink" xfId="753" builtinId="8" hidden="1"/>
    <cellStyle name="Hyperlink" xfId="745" builtinId="8" hidden="1"/>
    <cellStyle name="Hyperlink" xfId="727" builtinId="8" hidden="1"/>
    <cellStyle name="Hyperlink" xfId="717" builtinId="8" hidden="1"/>
    <cellStyle name="Hyperlink" xfId="709" builtinId="8" hidden="1"/>
    <cellStyle name="Hyperlink" xfId="691" builtinId="8" hidden="1"/>
    <cellStyle name="Hyperlink" xfId="683" builtinId="8" hidden="1"/>
    <cellStyle name="Hyperlink" xfId="673" builtinId="8" hidden="1"/>
    <cellStyle name="Hyperlink" xfId="1569" builtinId="8" hidden="1"/>
    <cellStyle name="Hyperlink" xfId="1605" builtinId="8" hidden="1"/>
    <cellStyle name="Hyperlink" xfId="1639" builtinId="8" hidden="1"/>
    <cellStyle name="Hyperlink" xfId="1703" builtinId="8" hidden="1"/>
    <cellStyle name="Hyperlink" xfId="1735" builtinId="8" hidden="1"/>
    <cellStyle name="Hyperlink" xfId="1765" builtinId="8" hidden="1"/>
    <cellStyle name="Hyperlink" xfId="1829" builtinId="8" hidden="1"/>
    <cellStyle name="Hyperlink" xfId="1861" builtinId="8" hidden="1"/>
    <cellStyle name="Hyperlink" xfId="1893" builtinId="8" hidden="1"/>
    <cellStyle name="Hyperlink" xfId="1955" builtinId="8" hidden="1"/>
    <cellStyle name="Hyperlink" xfId="1987" builtinId="8" hidden="1"/>
    <cellStyle name="Hyperlink" xfId="2019" builtinId="8" hidden="1"/>
    <cellStyle name="Hyperlink" xfId="2083" builtinId="8" hidden="1"/>
    <cellStyle name="Hyperlink" xfId="2113" builtinId="8" hidden="1"/>
    <cellStyle name="Hyperlink" xfId="2145" builtinId="8" hidden="1"/>
    <cellStyle name="Hyperlink" xfId="2209" builtinId="8" hidden="1"/>
    <cellStyle name="Hyperlink" xfId="2241" builtinId="8" hidden="1"/>
    <cellStyle name="Hyperlink" xfId="2272" builtinId="8" hidden="1"/>
    <cellStyle name="Hyperlink" xfId="2336" builtinId="8" hidden="1"/>
    <cellStyle name="Hyperlink" xfId="2368" builtinId="8" hidden="1"/>
    <cellStyle name="Hyperlink" xfId="2400" builtinId="8" hidden="1"/>
    <cellStyle name="Hyperlink" xfId="2464" builtinId="8" hidden="1"/>
    <cellStyle name="Hyperlink" xfId="2496" builtinId="8" hidden="1"/>
    <cellStyle name="Hyperlink" xfId="2528" builtinId="8" hidden="1"/>
    <cellStyle name="Hyperlink" xfId="2592" builtinId="8" hidden="1"/>
    <cellStyle name="Hyperlink" xfId="2628" builtinId="8" hidden="1"/>
    <cellStyle name="Hyperlink" xfId="2660" builtinId="8" hidden="1"/>
    <cellStyle name="Hyperlink" xfId="2726" builtinId="8" hidden="1"/>
    <cellStyle name="Hyperlink" xfId="2758" builtinId="8" hidden="1"/>
    <cellStyle name="Hyperlink" xfId="2790" builtinId="8" hidden="1"/>
    <cellStyle name="Hyperlink" xfId="2852" builtinId="8" hidden="1"/>
    <cellStyle name="Hyperlink" xfId="2884" builtinId="8" hidden="1"/>
    <cellStyle name="Hyperlink" xfId="2916" builtinId="8" hidden="1"/>
    <cellStyle name="Hyperlink" xfId="2978" builtinId="8" hidden="1"/>
    <cellStyle name="Hyperlink" xfId="3010" builtinId="8" hidden="1"/>
    <cellStyle name="Hyperlink" xfId="3042" builtinId="8" hidden="1"/>
    <cellStyle name="Hyperlink" xfId="3106" builtinId="8" hidden="1"/>
    <cellStyle name="Hyperlink" xfId="3138" builtinId="8" hidden="1"/>
    <cellStyle name="Hyperlink" xfId="3168" builtinId="8" hidden="1"/>
    <cellStyle name="Hyperlink" xfId="3232" builtinId="8" hidden="1"/>
    <cellStyle name="Hyperlink" xfId="3264" builtinId="8" hidden="1"/>
    <cellStyle name="Hyperlink" xfId="3296" builtinId="8" hidden="1"/>
    <cellStyle name="Hyperlink" xfId="3359" builtinId="8" hidden="1"/>
    <cellStyle name="Hyperlink" xfId="3391" builtinId="8" hidden="1"/>
    <cellStyle name="Hyperlink" xfId="3423" builtinId="8" hidden="1"/>
    <cellStyle name="Hyperlink" xfId="3487" builtinId="8" hidden="1"/>
    <cellStyle name="Hyperlink" xfId="3519" builtinId="8" hidden="1"/>
    <cellStyle name="Hyperlink" xfId="3551" builtinId="8" hidden="1"/>
    <cellStyle name="Hyperlink" xfId="3615" builtinId="8" hidden="1"/>
    <cellStyle name="Hyperlink" xfId="3647" builtinId="8" hidden="1"/>
    <cellStyle name="Hyperlink" xfId="3683" builtinId="8" hidden="1"/>
    <cellStyle name="Hyperlink" xfId="3749" builtinId="8" hidden="1"/>
    <cellStyle name="Hyperlink" xfId="3781" builtinId="8" hidden="1"/>
    <cellStyle name="Hyperlink" xfId="3813" builtinId="8" hidden="1"/>
    <cellStyle name="Hyperlink" xfId="3875" builtinId="8" hidden="1"/>
    <cellStyle name="Hyperlink" xfId="3907" builtinId="8" hidden="1"/>
    <cellStyle name="Hyperlink" xfId="3939" builtinId="8" hidden="1"/>
    <cellStyle name="Hyperlink" xfId="4003" builtinId="8" hidden="1"/>
    <cellStyle name="Hyperlink" xfId="4033" builtinId="8" hidden="1"/>
    <cellStyle name="Hyperlink" xfId="4065" builtinId="8" hidden="1"/>
    <cellStyle name="Hyperlink" xfId="4129" builtinId="8" hidden="1"/>
    <cellStyle name="Hyperlink" xfId="4161" builtinId="8" hidden="1"/>
    <cellStyle name="Hyperlink" xfId="4191" builtinId="8" hidden="1"/>
    <cellStyle name="Hyperlink" xfId="4255" builtinId="8" hidden="1"/>
    <cellStyle name="Hyperlink" xfId="4287" builtinId="8" hidden="1"/>
    <cellStyle name="Hyperlink" xfId="4319" builtinId="8" hidden="1"/>
    <cellStyle name="Hyperlink" xfId="4383" builtinId="8" hidden="1"/>
    <cellStyle name="Hyperlink" xfId="4415" builtinId="8" hidden="1"/>
    <cellStyle name="Hyperlink" xfId="4447" builtinId="8" hidden="1"/>
    <cellStyle name="Hyperlink" xfId="4511" builtinId="8" hidden="1"/>
    <cellStyle name="Hyperlink" xfId="4538" builtinId="8" hidden="1"/>
    <cellStyle name="Hyperlink" xfId="4525" builtinId="8" hidden="1"/>
    <cellStyle name="Hyperlink" xfId="4505" builtinId="8" hidden="1"/>
    <cellStyle name="Hyperlink" xfId="4493" builtinId="8" hidden="1"/>
    <cellStyle name="Hyperlink" xfId="4483" builtinId="8" hidden="1"/>
    <cellStyle name="Hyperlink" xfId="4461" builtinId="8" hidden="1"/>
    <cellStyle name="Hyperlink" xfId="4451" builtinId="8" hidden="1"/>
    <cellStyle name="Hyperlink" xfId="4441" builtinId="8" hidden="1"/>
    <cellStyle name="Hyperlink" xfId="4419" builtinId="8" hidden="1"/>
    <cellStyle name="Hyperlink" xfId="4409" builtinId="8" hidden="1"/>
    <cellStyle name="Hyperlink" xfId="4397" builtinId="8" hidden="1"/>
    <cellStyle name="Hyperlink" xfId="4377" builtinId="8" hidden="1"/>
    <cellStyle name="Hyperlink" xfId="4365" builtinId="8" hidden="1"/>
    <cellStyle name="Hyperlink" xfId="4355" builtinId="8" hidden="1"/>
    <cellStyle name="Hyperlink" xfId="4333" builtinId="8" hidden="1"/>
    <cellStyle name="Hyperlink" xfId="4323" builtinId="8" hidden="1"/>
    <cellStyle name="Hyperlink" xfId="4313" builtinId="8" hidden="1"/>
    <cellStyle name="Hyperlink" xfId="4291" builtinId="8" hidden="1"/>
    <cellStyle name="Hyperlink" xfId="4281" builtinId="8" hidden="1"/>
    <cellStyle name="Hyperlink" xfId="4269" builtinId="8" hidden="1"/>
    <cellStyle name="Hyperlink" xfId="4249" builtinId="8" hidden="1"/>
    <cellStyle name="Hyperlink" xfId="4237" builtinId="8" hidden="1"/>
    <cellStyle name="Hyperlink" xfId="4227" builtinId="8" hidden="1"/>
    <cellStyle name="Hyperlink" xfId="4205" builtinId="8" hidden="1"/>
    <cellStyle name="Hyperlink" xfId="4195" builtinId="8" hidden="1"/>
    <cellStyle name="Hyperlink" xfId="4185" builtinId="8" hidden="1"/>
    <cellStyle name="Hyperlink" xfId="4165" builtinId="8" hidden="1"/>
    <cellStyle name="Hyperlink" xfId="4155" builtinId="8" hidden="1"/>
    <cellStyle name="Hyperlink" xfId="4143" builtinId="8" hidden="1"/>
    <cellStyle name="Hyperlink" xfId="4123" builtinId="8" hidden="1"/>
    <cellStyle name="Hyperlink" xfId="4111" builtinId="8" hidden="1"/>
    <cellStyle name="Hyperlink" xfId="4101" builtinId="8" hidden="1"/>
    <cellStyle name="Hyperlink" xfId="4079" builtinId="8" hidden="1"/>
    <cellStyle name="Hyperlink" xfId="4069" builtinId="8" hidden="1"/>
    <cellStyle name="Hyperlink" xfId="4059" builtinId="8" hidden="1"/>
    <cellStyle name="Hyperlink" xfId="4037" builtinId="8" hidden="1"/>
    <cellStyle name="Hyperlink" xfId="4027" builtinId="8" hidden="1"/>
    <cellStyle name="Hyperlink" xfId="4015" builtinId="8" hidden="1"/>
    <cellStyle name="Hyperlink" xfId="3997" builtinId="8" hidden="1"/>
    <cellStyle name="Hyperlink" xfId="3985" builtinId="8" hidden="1"/>
    <cellStyle name="Hyperlink" xfId="3975" builtinId="8" hidden="1"/>
    <cellStyle name="Hyperlink" xfId="3953" builtinId="8" hidden="1"/>
    <cellStyle name="Hyperlink" xfId="3943" builtinId="8" hidden="1"/>
    <cellStyle name="Hyperlink" xfId="3933" builtinId="8" hidden="1"/>
    <cellStyle name="Hyperlink" xfId="3911" builtinId="8" hidden="1"/>
    <cellStyle name="Hyperlink" xfId="3901" builtinId="8" hidden="1"/>
    <cellStyle name="Hyperlink" xfId="3889" builtinId="8" hidden="1"/>
    <cellStyle name="Hyperlink" xfId="3869" builtinId="8" hidden="1"/>
    <cellStyle name="Hyperlink" xfId="3857" builtinId="8" hidden="1"/>
    <cellStyle name="Hyperlink" xfId="3847" builtinId="8" hidden="1"/>
    <cellStyle name="Hyperlink" xfId="3827" builtinId="8" hidden="1"/>
    <cellStyle name="Hyperlink" xfId="3817" builtinId="8" hidden="1"/>
    <cellStyle name="Hyperlink" xfId="3807" builtinId="8" hidden="1"/>
    <cellStyle name="Hyperlink" xfId="3785" builtinId="8" hidden="1"/>
    <cellStyle name="Hyperlink" xfId="3775" builtinId="8" hidden="1"/>
    <cellStyle name="Hyperlink" xfId="3763" builtinId="8" hidden="1"/>
    <cellStyle name="Hyperlink" xfId="3743" builtinId="8" hidden="1"/>
    <cellStyle name="Hyperlink" xfId="3731" builtinId="8" hidden="1"/>
    <cellStyle name="Hyperlink" xfId="3721" builtinId="8" hidden="1"/>
    <cellStyle name="Hyperlink" xfId="3697" builtinId="8" hidden="1"/>
    <cellStyle name="Hyperlink" xfId="3687" builtinId="8" hidden="1"/>
    <cellStyle name="Hyperlink" xfId="3677" builtinId="8" hidden="1"/>
    <cellStyle name="Hyperlink" xfId="3651" builtinId="8" hidden="1"/>
    <cellStyle name="Hyperlink" xfId="3641" builtinId="8" hidden="1"/>
    <cellStyle name="Hyperlink" xfId="3629" builtinId="8" hidden="1"/>
    <cellStyle name="Hyperlink" xfId="3609" builtinId="8" hidden="1"/>
    <cellStyle name="Hyperlink" xfId="3597" builtinId="8" hidden="1"/>
    <cellStyle name="Hyperlink" xfId="3587" builtinId="8" hidden="1"/>
    <cellStyle name="Hyperlink" xfId="2412" builtinId="8" hidden="1"/>
    <cellStyle name="Hyperlink" xfId="2414" builtinId="8" hidden="1"/>
    <cellStyle name="Hyperlink" xfId="2418" builtinId="8" hidden="1"/>
    <cellStyle name="Hyperlink" xfId="2422" builtinId="8" hidden="1"/>
    <cellStyle name="Hyperlink" xfId="2428" builtinId="8" hidden="1"/>
    <cellStyle name="Hyperlink" xfId="2430" builtinId="8" hidden="1"/>
    <cellStyle name="Hyperlink" xfId="2436" builtinId="8" hidden="1"/>
    <cellStyle name="Hyperlink" xfId="2438" builtinId="8" hidden="1"/>
    <cellStyle name="Hyperlink" xfId="2442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60" builtinId="8" hidden="1"/>
    <cellStyle name="Hyperlink" xfId="2462" builtinId="8" hidden="1"/>
    <cellStyle name="Hyperlink" xfId="2466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4" builtinId="8" hidden="1"/>
    <cellStyle name="Hyperlink" xfId="2486" builtinId="8" hidden="1"/>
    <cellStyle name="Hyperlink" xfId="2492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8" builtinId="8" hidden="1"/>
    <cellStyle name="Hyperlink" xfId="2514" builtinId="8" hidden="1"/>
    <cellStyle name="Hyperlink" xfId="2516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34" builtinId="8" hidden="1"/>
    <cellStyle name="Hyperlink" xfId="2538" builtinId="8" hidden="1"/>
    <cellStyle name="Hyperlink" xfId="2540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8" builtinId="8" hidden="1"/>
    <cellStyle name="Hyperlink" xfId="2562" builtinId="8" hidden="1"/>
    <cellStyle name="Hyperlink" xfId="2564" builtinId="8" hidden="1"/>
    <cellStyle name="Hyperlink" xfId="2570" builtinId="8" hidden="1"/>
    <cellStyle name="Hyperlink" xfId="2572" builtinId="8" hidden="1"/>
    <cellStyle name="Hyperlink" xfId="2578" builtinId="8" hidden="1"/>
    <cellStyle name="Hyperlink" xfId="2582" builtinId="8" hidden="1"/>
    <cellStyle name="Hyperlink" xfId="2586" builtinId="8" hidden="1"/>
    <cellStyle name="Hyperlink" xfId="2588" builtinId="8" hidden="1"/>
    <cellStyle name="Hyperlink" xfId="2594" builtinId="8" hidden="1"/>
    <cellStyle name="Hyperlink" xfId="2598" builtinId="8" hidden="1"/>
    <cellStyle name="Hyperlink" xfId="2602" builtinId="8" hidden="1"/>
    <cellStyle name="Hyperlink" xfId="2606" builtinId="8" hidden="1"/>
    <cellStyle name="Hyperlink" xfId="2610" builtinId="8" hidden="1"/>
    <cellStyle name="Hyperlink" xfId="2612" builtinId="8" hidden="1"/>
    <cellStyle name="Hyperlink" xfId="2624" builtinId="8" hidden="1"/>
    <cellStyle name="Hyperlink" xfId="2626" builtinId="8" hidden="1"/>
    <cellStyle name="Hyperlink" xfId="2630" builtinId="8" hidden="1"/>
    <cellStyle name="Hyperlink" xfId="2634" builtinId="8" hidden="1"/>
    <cellStyle name="Hyperlink" xfId="2638" builtinId="8" hidden="1"/>
    <cellStyle name="Hyperlink" xfId="2640" builtinId="8" hidden="1"/>
    <cellStyle name="Hyperlink" xfId="2648" builtinId="8" hidden="1"/>
    <cellStyle name="Hyperlink" xfId="2650" builtinId="8" hidden="1"/>
    <cellStyle name="Hyperlink" xfId="2654" builtinId="8" hidden="1"/>
    <cellStyle name="Hyperlink" xfId="2658" builtinId="8" hidden="1"/>
    <cellStyle name="Hyperlink" xfId="2662" builtinId="8" hidden="1"/>
    <cellStyle name="Hyperlink" xfId="2666" builtinId="8" hidden="1"/>
    <cellStyle name="Hyperlink" xfId="2672" builtinId="8" hidden="1"/>
    <cellStyle name="Hyperlink" xfId="2674" builtinId="8" hidden="1"/>
    <cellStyle name="Hyperlink" xfId="2680" builtinId="8" hidden="1"/>
    <cellStyle name="Hyperlink" xfId="2684" builtinId="8" hidden="1"/>
    <cellStyle name="Hyperlink" xfId="2690" builtinId="8" hidden="1"/>
    <cellStyle name="Hyperlink" xfId="2692" builtinId="8" hidden="1"/>
    <cellStyle name="Hyperlink" xfId="2698" builtinId="8" hidden="1"/>
    <cellStyle name="Hyperlink" xfId="2700" builtinId="8" hidden="1"/>
    <cellStyle name="Hyperlink" xfId="2704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22" builtinId="8" hidden="1"/>
    <cellStyle name="Hyperlink" xfId="2724" builtinId="8" hidden="1"/>
    <cellStyle name="Hyperlink" xfId="2728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6" builtinId="8" hidden="1"/>
    <cellStyle name="Hyperlink" xfId="2748" builtinId="8" hidden="1"/>
    <cellStyle name="Hyperlink" xfId="2754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70" builtinId="8" hidden="1"/>
    <cellStyle name="Hyperlink" xfId="2776" builtinId="8" hidden="1"/>
    <cellStyle name="Hyperlink" xfId="2778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617" builtinId="8" hidden="1"/>
    <cellStyle name="Hyperlink" xfId="2798" builtinId="8" hidden="1"/>
    <cellStyle name="Hyperlink" xfId="2800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8" builtinId="8" hidden="1"/>
    <cellStyle name="Hyperlink" xfId="2822" builtinId="8" hidden="1"/>
    <cellStyle name="Hyperlink" xfId="2824" builtinId="8" hidden="1"/>
    <cellStyle name="Hyperlink" xfId="2830" builtinId="8" hidden="1"/>
    <cellStyle name="Hyperlink" xfId="2832" builtinId="8" hidden="1"/>
    <cellStyle name="Hyperlink" xfId="2838" builtinId="8" hidden="1"/>
    <cellStyle name="Hyperlink" xfId="2842" builtinId="8" hidden="1"/>
    <cellStyle name="Hyperlink" xfId="2846" builtinId="8" hidden="1"/>
    <cellStyle name="Hyperlink" xfId="2848" builtinId="8" hidden="1"/>
    <cellStyle name="Hyperlink" xfId="2854" builtinId="8" hidden="1"/>
    <cellStyle name="Hyperlink" xfId="2858" builtinId="8" hidden="1"/>
    <cellStyle name="Hyperlink" xfId="2862" builtinId="8" hidden="1"/>
    <cellStyle name="Hyperlink" xfId="2866" builtinId="8" hidden="1"/>
    <cellStyle name="Hyperlink" xfId="2870" builtinId="8" hidden="1"/>
    <cellStyle name="Hyperlink" xfId="2872" builtinId="8" hidden="1"/>
    <cellStyle name="Hyperlink" xfId="2880" builtinId="8" hidden="1"/>
    <cellStyle name="Hyperlink" xfId="2882" builtinId="8" hidden="1"/>
    <cellStyle name="Hyperlink" xfId="2886" builtinId="8" hidden="1"/>
    <cellStyle name="Hyperlink" xfId="2890" builtinId="8" hidden="1"/>
    <cellStyle name="Hyperlink" xfId="2894" builtinId="8" hidden="1"/>
    <cellStyle name="Hyperlink" xfId="2896" builtinId="8" hidden="1"/>
    <cellStyle name="Hyperlink" xfId="2904" builtinId="8" hidden="1"/>
    <cellStyle name="Hyperlink" xfId="2906" builtinId="8" hidden="1"/>
    <cellStyle name="Hyperlink" xfId="2910" builtinId="8" hidden="1"/>
    <cellStyle name="Hyperlink" xfId="2914" builtinId="8" hidden="1"/>
    <cellStyle name="Hyperlink" xfId="2918" builtinId="8" hidden="1"/>
    <cellStyle name="Hyperlink" xfId="2922" builtinId="8" hidden="1"/>
    <cellStyle name="Hyperlink" xfId="2928" builtinId="8" hidden="1"/>
    <cellStyle name="Hyperlink" xfId="2930" builtinId="8" hidden="1"/>
    <cellStyle name="Hyperlink" xfId="2934" builtinId="8" hidden="1"/>
    <cellStyle name="Hyperlink" xfId="2938" builtinId="8" hidden="1"/>
    <cellStyle name="Hyperlink" xfId="2944" builtinId="8" hidden="1"/>
    <cellStyle name="Hyperlink" xfId="2946" builtinId="8" hidden="1"/>
    <cellStyle name="Hyperlink" xfId="2952" builtinId="8" hidden="1"/>
    <cellStyle name="Hyperlink" xfId="2954" builtinId="8" hidden="1"/>
    <cellStyle name="Hyperlink" xfId="2958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4" builtinId="8" hidden="1"/>
    <cellStyle name="Hyperlink" xfId="2976" builtinId="8" hidden="1"/>
    <cellStyle name="Hyperlink" xfId="2980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8" builtinId="8" hidden="1"/>
    <cellStyle name="Hyperlink" xfId="3000" builtinId="8" hidden="1"/>
    <cellStyle name="Hyperlink" xfId="3006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22" builtinId="8" hidden="1"/>
    <cellStyle name="Hyperlink" xfId="3028" builtinId="8" hidden="1"/>
    <cellStyle name="Hyperlink" xfId="3030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8" builtinId="8" hidden="1"/>
    <cellStyle name="Hyperlink" xfId="3052" builtinId="8" hidden="1"/>
    <cellStyle name="Hyperlink" xfId="3054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72" builtinId="8" hidden="1"/>
    <cellStyle name="Hyperlink" xfId="3076" builtinId="8" hidden="1"/>
    <cellStyle name="Hyperlink" xfId="3078" builtinId="8" hidden="1"/>
    <cellStyle name="Hyperlink" xfId="3084" builtinId="8" hidden="1"/>
    <cellStyle name="Hyperlink" xfId="3086" builtinId="8" hidden="1"/>
    <cellStyle name="Hyperlink" xfId="3092" builtinId="8" hidden="1"/>
    <cellStyle name="Hyperlink" xfId="3096" builtinId="8" hidden="1"/>
    <cellStyle name="Hyperlink" xfId="3100" builtinId="8" hidden="1"/>
    <cellStyle name="Hyperlink" xfId="3102" builtinId="8" hidden="1"/>
    <cellStyle name="Hyperlink" xfId="3108" builtinId="8" hidden="1"/>
    <cellStyle name="Hyperlink" xfId="3112" builtinId="8" hidden="1"/>
    <cellStyle name="Hyperlink" xfId="3116" builtinId="8" hidden="1"/>
    <cellStyle name="Hyperlink" xfId="3120" builtinId="8" hidden="1"/>
    <cellStyle name="Hyperlink" xfId="3124" builtinId="8" hidden="1"/>
    <cellStyle name="Hyperlink" xfId="3126" builtinId="8" hidden="1"/>
    <cellStyle name="Hyperlink" xfId="3134" builtinId="8" hidden="1"/>
    <cellStyle name="Hyperlink" xfId="3136" builtinId="8" hidden="1"/>
    <cellStyle name="Hyperlink" xfId="2677" builtinId="8" hidden="1"/>
    <cellStyle name="Hyperlink" xfId="3142" builtinId="8" hidden="1"/>
    <cellStyle name="Hyperlink" xfId="3146" builtinId="8" hidden="1"/>
    <cellStyle name="Hyperlink" xfId="3148" builtinId="8" hidden="1"/>
    <cellStyle name="Hyperlink" xfId="3156" builtinId="8" hidden="1"/>
    <cellStyle name="Hyperlink" xfId="3158" builtinId="8" hidden="1"/>
    <cellStyle name="Hyperlink" xfId="3162" builtinId="8" hidden="1"/>
    <cellStyle name="Hyperlink" xfId="3166" builtinId="8" hidden="1"/>
    <cellStyle name="Hyperlink" xfId="3170" builtinId="8" hidden="1"/>
    <cellStyle name="Hyperlink" xfId="3174" builtinId="8" hidden="1"/>
    <cellStyle name="Hyperlink" xfId="3180" builtinId="8" hidden="1"/>
    <cellStyle name="Hyperlink" xfId="3182" builtinId="8" hidden="1"/>
    <cellStyle name="Hyperlink" xfId="3186" builtinId="8" hidden="1"/>
    <cellStyle name="Hyperlink" xfId="3190" builtinId="8" hidden="1"/>
    <cellStyle name="Hyperlink" xfId="3196" builtinId="8" hidden="1"/>
    <cellStyle name="Hyperlink" xfId="3198" builtinId="8" hidden="1"/>
    <cellStyle name="Hyperlink" xfId="3204" builtinId="8" hidden="1"/>
    <cellStyle name="Hyperlink" xfId="3206" builtinId="8" hidden="1"/>
    <cellStyle name="Hyperlink" xfId="3210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8" builtinId="8" hidden="1"/>
    <cellStyle name="Hyperlink" xfId="3230" builtinId="8" hidden="1"/>
    <cellStyle name="Hyperlink" xfId="3234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52" builtinId="8" hidden="1"/>
    <cellStyle name="Hyperlink" xfId="3254" builtinId="8" hidden="1"/>
    <cellStyle name="Hyperlink" xfId="3260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6" builtinId="8" hidden="1"/>
    <cellStyle name="Hyperlink" xfId="3282" builtinId="8" hidden="1"/>
    <cellStyle name="Hyperlink" xfId="3284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302" builtinId="8" hidden="1"/>
    <cellStyle name="Hyperlink" xfId="3306" builtinId="8" hidden="1"/>
    <cellStyle name="Hyperlink" xfId="3308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25" builtinId="8" hidden="1"/>
    <cellStyle name="Hyperlink" xfId="3329" builtinId="8" hidden="1"/>
    <cellStyle name="Hyperlink" xfId="3331" builtinId="8" hidden="1"/>
    <cellStyle name="Hyperlink" xfId="3337" builtinId="8" hidden="1"/>
    <cellStyle name="Hyperlink" xfId="3339" builtinId="8" hidden="1"/>
    <cellStyle name="Hyperlink" xfId="3345" builtinId="8" hidden="1"/>
    <cellStyle name="Hyperlink" xfId="3349" builtinId="8" hidden="1"/>
    <cellStyle name="Hyperlink" xfId="3353" builtinId="8" hidden="1"/>
    <cellStyle name="Hyperlink" xfId="3355" builtinId="8" hidden="1"/>
    <cellStyle name="Hyperlink" xfId="3361" builtinId="8" hidden="1"/>
    <cellStyle name="Hyperlink" xfId="3365" builtinId="8" hidden="1"/>
    <cellStyle name="Hyperlink" xfId="3369" builtinId="8" hidden="1"/>
    <cellStyle name="Hyperlink" xfId="3373" builtinId="8" hidden="1"/>
    <cellStyle name="Hyperlink" xfId="3377" builtinId="8" hidden="1"/>
    <cellStyle name="Hyperlink" xfId="3379" builtinId="8" hidden="1"/>
    <cellStyle name="Hyperlink" xfId="3387" builtinId="8" hidden="1"/>
    <cellStyle name="Hyperlink" xfId="3389" builtinId="8" hidden="1"/>
    <cellStyle name="Hyperlink" xfId="3393" builtinId="8" hidden="1"/>
    <cellStyle name="Hyperlink" xfId="3397" builtinId="8" hidden="1"/>
    <cellStyle name="Hyperlink" xfId="3401" builtinId="8" hidden="1"/>
    <cellStyle name="Hyperlink" xfId="3403" builtinId="8" hidden="1"/>
    <cellStyle name="Hyperlink" xfId="3411" builtinId="8" hidden="1"/>
    <cellStyle name="Hyperlink" xfId="3413" builtinId="8" hidden="1"/>
    <cellStyle name="Hyperlink" xfId="3417" builtinId="8" hidden="1"/>
    <cellStyle name="Hyperlink" xfId="3421" builtinId="8" hidden="1"/>
    <cellStyle name="Hyperlink" xfId="3425" builtinId="8" hidden="1"/>
    <cellStyle name="Hyperlink" xfId="3429" builtinId="8" hidden="1"/>
    <cellStyle name="Hyperlink" xfId="3435" builtinId="8" hidden="1"/>
    <cellStyle name="Hyperlink" xfId="3437" builtinId="8" hidden="1"/>
    <cellStyle name="Hyperlink" xfId="3441" builtinId="8" hidden="1"/>
    <cellStyle name="Hyperlink" xfId="3445" builtinId="8" hidden="1"/>
    <cellStyle name="Hyperlink" xfId="3451" builtinId="8" hidden="1"/>
    <cellStyle name="Hyperlink" xfId="3453" builtinId="8" hidden="1"/>
    <cellStyle name="Hyperlink" xfId="3459" builtinId="8" hidden="1"/>
    <cellStyle name="Hyperlink" xfId="3461" builtinId="8" hidden="1"/>
    <cellStyle name="Hyperlink" xfId="3465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83" builtinId="8" hidden="1"/>
    <cellStyle name="Hyperlink" xfId="3485" builtinId="8" hidden="1"/>
    <cellStyle name="Hyperlink" xfId="3489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7" builtinId="8" hidden="1"/>
    <cellStyle name="Hyperlink" xfId="3509" builtinId="8" hidden="1"/>
    <cellStyle name="Hyperlink" xfId="3515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31" builtinId="8" hidden="1"/>
    <cellStyle name="Hyperlink" xfId="3537" builtinId="8" hidden="1"/>
    <cellStyle name="Hyperlink" xfId="3539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7" builtinId="8" hidden="1"/>
    <cellStyle name="Hyperlink" xfId="3561" builtinId="8" hidden="1"/>
    <cellStyle name="Hyperlink" xfId="3563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33" builtinId="8" hidden="1"/>
    <cellStyle name="Hyperlink" xfId="3513" builtinId="8" hidden="1"/>
    <cellStyle name="Hyperlink" xfId="3491" builtinId="8" hidden="1"/>
    <cellStyle name="Hyperlink" xfId="3449" builtinId="8" hidden="1"/>
    <cellStyle name="Hyperlink" xfId="3427" builtinId="8" hidden="1"/>
    <cellStyle name="Hyperlink" xfId="3405" builtinId="8" hidden="1"/>
    <cellStyle name="Hyperlink" xfId="3363" builtinId="8" hidden="1"/>
    <cellStyle name="Hyperlink" xfId="3341" builtinId="8" hidden="1"/>
    <cellStyle name="Hyperlink" xfId="3321" builtinId="8" hidden="1"/>
    <cellStyle name="Hyperlink" xfId="3278" builtinId="8" hidden="1"/>
    <cellStyle name="Hyperlink" xfId="3258" builtinId="8" hidden="1"/>
    <cellStyle name="Hyperlink" xfId="3236" builtinId="8" hidden="1"/>
    <cellStyle name="Hyperlink" xfId="3194" builtinId="8" hidden="1"/>
    <cellStyle name="Hyperlink" xfId="3172" builtinId="8" hidden="1"/>
    <cellStyle name="Hyperlink" xfId="3150" builtinId="8" hidden="1"/>
    <cellStyle name="Hyperlink" xfId="3110" builtinId="8" hidden="1"/>
    <cellStyle name="Hyperlink" xfId="3088" builtinId="8" hidden="1"/>
    <cellStyle name="Hyperlink" xfId="3068" builtinId="8" hidden="1"/>
    <cellStyle name="Hyperlink" xfId="3024" builtinId="8" hidden="1"/>
    <cellStyle name="Hyperlink" xfId="3004" builtinId="8" hidden="1"/>
    <cellStyle name="Hyperlink" xfId="2982" builtinId="8" hidden="1"/>
    <cellStyle name="Hyperlink" xfId="2942" builtinId="8" hidden="1"/>
    <cellStyle name="Hyperlink" xfId="2920" builtinId="8" hidden="1"/>
    <cellStyle name="Hyperlink" xfId="2898" builtinId="8" hidden="1"/>
    <cellStyle name="Hyperlink" xfId="2856" builtinId="8" hidden="1"/>
    <cellStyle name="Hyperlink" xfId="2834" builtinId="8" hidden="1"/>
    <cellStyle name="Hyperlink" xfId="2814" builtinId="8" hidden="1"/>
    <cellStyle name="Hyperlink" xfId="2772" builtinId="8" hidden="1"/>
    <cellStyle name="Hyperlink" xfId="2752" builtinId="8" hidden="1"/>
    <cellStyle name="Hyperlink" xfId="2730" builtinId="8" hidden="1"/>
    <cellStyle name="Hyperlink" xfId="2688" builtinId="8" hidden="1"/>
    <cellStyle name="Hyperlink" xfId="2664" builtinId="8" hidden="1"/>
    <cellStyle name="Hyperlink" xfId="2642" builtinId="8" hidden="1"/>
    <cellStyle name="Hyperlink" xfId="2596" builtinId="8" hidden="1"/>
    <cellStyle name="Hyperlink" xfId="2574" builtinId="8" hidden="1"/>
    <cellStyle name="Hyperlink" xfId="2554" builtinId="8" hidden="1"/>
    <cellStyle name="Hyperlink" xfId="2510" builtinId="8" hidden="1"/>
    <cellStyle name="Hyperlink" xfId="2490" builtinId="8" hidden="1"/>
    <cellStyle name="Hyperlink" xfId="2468" builtinId="8" hidden="1"/>
    <cellStyle name="Hyperlink" xfId="2426" builtinId="8" hidden="1"/>
    <cellStyle name="Hyperlink" xfId="1949" builtinId="8" hidden="1"/>
    <cellStyle name="Hyperlink" xfId="1951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7" builtinId="8" hidden="1"/>
    <cellStyle name="Hyperlink" xfId="1969" builtinId="8" hidden="1"/>
    <cellStyle name="Hyperlink" xfId="1973" builtinId="8" hidden="1"/>
    <cellStyle name="Hyperlink" xfId="1977" builtinId="8" hidden="1"/>
    <cellStyle name="Hyperlink" xfId="1983" builtinId="8" hidden="1"/>
    <cellStyle name="Hyperlink" xfId="1985" builtinId="8" hidden="1"/>
    <cellStyle name="Hyperlink" xfId="1991" builtinId="8" hidden="1"/>
    <cellStyle name="Hyperlink" xfId="1993" builtinId="8" hidden="1"/>
    <cellStyle name="Hyperlink" xfId="1997" builtinId="8" hidden="1"/>
    <cellStyle name="Hyperlink" xfId="2001" builtinId="8" hidden="1"/>
    <cellStyle name="Hyperlink" xfId="2005" builtinId="8" hidden="1"/>
    <cellStyle name="Hyperlink" xfId="2007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25" builtinId="8" hidden="1"/>
    <cellStyle name="Hyperlink" xfId="2029" builtinId="8" hidden="1"/>
    <cellStyle name="Hyperlink" xfId="2031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7" builtinId="8" hidden="1"/>
    <cellStyle name="Hyperlink" xfId="2049" builtinId="8" hidden="1"/>
    <cellStyle name="Hyperlink" xfId="2053" builtinId="8" hidden="1"/>
    <cellStyle name="Hyperlink" xfId="2057" builtinId="8" hidden="1"/>
    <cellStyle name="Hyperlink" xfId="2061" builtinId="8" hidden="1"/>
    <cellStyle name="Hyperlink" xfId="2063" builtinId="8" hidden="1"/>
    <cellStyle name="Hyperlink" xfId="2071" builtinId="8" hidden="1"/>
    <cellStyle name="Hyperlink" xfId="2073" builtinId="8" hidden="1"/>
    <cellStyle name="Hyperlink" xfId="2077" builtinId="8" hidden="1"/>
    <cellStyle name="Hyperlink" xfId="2081" builtinId="8" hidden="1"/>
    <cellStyle name="Hyperlink" xfId="2085" builtinId="8" hidden="1"/>
    <cellStyle name="Hyperlink" xfId="2087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101" builtinId="8" hidden="1"/>
    <cellStyle name="Hyperlink" xfId="2103" builtinId="8" hidden="1"/>
    <cellStyle name="Hyperlink" xfId="2109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5" builtinId="8" hidden="1"/>
    <cellStyle name="Hyperlink" xfId="2127" builtinId="8" hidden="1"/>
    <cellStyle name="Hyperlink" xfId="2131" builtinId="8" hidden="1"/>
    <cellStyle name="Hyperlink" xfId="2135" builtinId="8" hidden="1"/>
    <cellStyle name="Hyperlink" xfId="2139" builtinId="8" hidden="1"/>
    <cellStyle name="Hyperlink" xfId="2141" builtinId="8" hidden="1"/>
    <cellStyle name="Hyperlink" xfId="2147" builtinId="8" hidden="1"/>
    <cellStyle name="Hyperlink" xfId="2151" builtinId="8" hidden="1"/>
    <cellStyle name="Hyperlink" xfId="2155" builtinId="8" hidden="1"/>
    <cellStyle name="Hyperlink" xfId="2159" builtinId="8" hidden="1"/>
    <cellStyle name="Hyperlink" xfId="2163" builtinId="8" hidden="1"/>
    <cellStyle name="Hyperlink" xfId="2165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81" builtinId="8" hidden="1"/>
    <cellStyle name="Hyperlink" xfId="2183" builtinId="8" hidden="1"/>
    <cellStyle name="Hyperlink" xfId="2187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5" builtinId="8" hidden="1"/>
    <cellStyle name="Hyperlink" xfId="2207" builtinId="8" hidden="1"/>
    <cellStyle name="Hyperlink" xfId="2211" builtinId="8" hidden="1"/>
    <cellStyle name="Hyperlink" xfId="2215" builtinId="8" hidden="1"/>
    <cellStyle name="Hyperlink" xfId="2219" builtinId="8" hidden="1"/>
    <cellStyle name="Hyperlink" xfId="2221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9" builtinId="8" hidden="1"/>
    <cellStyle name="Hyperlink" xfId="2243" builtinId="8" hidden="1"/>
    <cellStyle name="Hyperlink" xfId="2245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61" builtinId="8" hidden="1"/>
    <cellStyle name="Hyperlink" xfId="2263" builtinId="8" hidden="1"/>
    <cellStyle name="Hyperlink" xfId="2267" builtinId="8" hidden="1"/>
    <cellStyle name="Hyperlink" xfId="2270" builtinId="8" hidden="1"/>
    <cellStyle name="Hyperlink" xfId="2274" builtinId="8" hidden="1"/>
    <cellStyle name="Hyperlink" xfId="2278" builtinId="8" hidden="1"/>
    <cellStyle name="Hyperlink" xfId="2284" builtinId="8" hidden="1"/>
    <cellStyle name="Hyperlink" xfId="2286" builtinId="8" hidden="1"/>
    <cellStyle name="Hyperlink" xfId="2290" builtinId="8" hidden="1"/>
    <cellStyle name="Hyperlink" xfId="2294" builtinId="8" hidden="1"/>
    <cellStyle name="Hyperlink" xfId="2298" builtinId="8" hidden="1"/>
    <cellStyle name="Hyperlink" xfId="2300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6" builtinId="8" hidden="1"/>
    <cellStyle name="Hyperlink" xfId="2322" builtinId="8" hidden="1"/>
    <cellStyle name="Hyperlink" xfId="2324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40" builtinId="8" hidden="1"/>
    <cellStyle name="Hyperlink" xfId="2342" builtinId="8" hidden="1"/>
    <cellStyle name="Hyperlink" xfId="2346" builtinId="8" hidden="1"/>
    <cellStyle name="Hyperlink" xfId="2350" builtinId="8" hidden="1"/>
    <cellStyle name="Hyperlink" xfId="2354" builtinId="8" hidden="1"/>
    <cellStyle name="Hyperlink" xfId="2356" builtinId="8" hidden="1"/>
    <cellStyle name="Hyperlink" xfId="2364" builtinId="8" hidden="1"/>
    <cellStyle name="Hyperlink" xfId="2366" builtinId="8" hidden="1"/>
    <cellStyle name="Hyperlink" xfId="2370" builtinId="8" hidden="1"/>
    <cellStyle name="Hyperlink" xfId="2374" builtinId="8" hidden="1"/>
    <cellStyle name="Hyperlink" xfId="2378" builtinId="8" hidden="1"/>
    <cellStyle name="Hyperlink" xfId="2380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6" builtinId="8" hidden="1"/>
    <cellStyle name="Hyperlink" xfId="2398" builtinId="8" hidden="1"/>
    <cellStyle name="Hyperlink" xfId="2402" builtinId="8" hidden="1"/>
    <cellStyle name="Hyperlink" xfId="2410" builtinId="8" hidden="1"/>
    <cellStyle name="Hyperlink" xfId="2404" builtinId="8" hidden="1"/>
    <cellStyle name="Hyperlink" xfId="2362" builtinId="8" hidden="1"/>
    <cellStyle name="Hyperlink" xfId="2276" builtinId="8" hidden="1"/>
    <cellStyle name="Hyperlink" xfId="2235" builtinId="8" hidden="1"/>
    <cellStyle name="Hyperlink" xfId="2191" builtinId="8" hidden="1"/>
    <cellStyle name="Hyperlink" xfId="2107" builtinId="8" hidden="1"/>
    <cellStyle name="Hyperlink" xfId="2065" builtinId="8" hidden="1"/>
    <cellStyle name="Hyperlink" xfId="2023" builtinId="8" hidden="1"/>
    <cellStyle name="Hyperlink" xfId="1741" builtinId="8" hidden="1"/>
    <cellStyle name="Hyperlink" xfId="1745" builtinId="8" hidden="1"/>
    <cellStyle name="Hyperlink" xfId="1747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61" builtinId="8" hidden="1"/>
    <cellStyle name="Hyperlink" xfId="1763" builtinId="8" hidden="1"/>
    <cellStyle name="Hyperlink" xfId="1767" builtinId="8" hidden="1"/>
    <cellStyle name="Hyperlink" xfId="1771" builtinId="8" hidden="1"/>
    <cellStyle name="Hyperlink" xfId="1775" builtinId="8" hidden="1"/>
    <cellStyle name="Hyperlink" xfId="1777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93" builtinId="8" hidden="1"/>
    <cellStyle name="Hyperlink" xfId="1795" builtinId="8" hidden="1"/>
    <cellStyle name="Hyperlink" xfId="1799" builtinId="8" hidden="1"/>
    <cellStyle name="Hyperlink" xfId="1803" builtinId="8" hidden="1"/>
    <cellStyle name="Hyperlink" xfId="1807" builtinId="8" hidden="1"/>
    <cellStyle name="Hyperlink" xfId="1809" builtinId="8" hidden="1"/>
    <cellStyle name="Hyperlink" xfId="1817" builtinId="8" hidden="1"/>
    <cellStyle name="Hyperlink" xfId="1819" builtinId="8" hidden="1"/>
    <cellStyle name="Hyperlink" xfId="1823" builtinId="8" hidden="1"/>
    <cellStyle name="Hyperlink" xfId="1827" builtinId="8" hidden="1"/>
    <cellStyle name="Hyperlink" xfId="1831" builtinId="8" hidden="1"/>
    <cellStyle name="Hyperlink" xfId="1833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9" builtinId="8" hidden="1"/>
    <cellStyle name="Hyperlink" xfId="1851" builtinId="8" hidden="1"/>
    <cellStyle name="Hyperlink" xfId="1855" builtinId="8" hidden="1"/>
    <cellStyle name="Hyperlink" xfId="1859" builtinId="8" hidden="1"/>
    <cellStyle name="Hyperlink" xfId="1863" builtinId="8" hidden="1"/>
    <cellStyle name="Hyperlink" xfId="1865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81" builtinId="8" hidden="1"/>
    <cellStyle name="Hyperlink" xfId="1883" builtinId="8" hidden="1"/>
    <cellStyle name="Hyperlink" xfId="1887" builtinId="8" hidden="1"/>
    <cellStyle name="Hyperlink" xfId="1891" builtinId="8" hidden="1"/>
    <cellStyle name="Hyperlink" xfId="1895" builtinId="8" hidden="1"/>
    <cellStyle name="Hyperlink" xfId="1899" builtinId="8" hidden="1"/>
    <cellStyle name="Hyperlink" xfId="1905" builtinId="8" hidden="1"/>
    <cellStyle name="Hyperlink" xfId="1907" builtinId="8" hidden="1"/>
    <cellStyle name="Hyperlink" xfId="1911" builtinId="8" hidden="1"/>
    <cellStyle name="Hyperlink" xfId="1915" builtinId="8" hidden="1"/>
    <cellStyle name="Hyperlink" xfId="1919" builtinId="8" hidden="1"/>
    <cellStyle name="Hyperlink" xfId="1921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5" builtinId="8" hidden="1"/>
    <cellStyle name="Hyperlink" xfId="1937" builtinId="8" hidden="1"/>
    <cellStyle name="Hyperlink" xfId="1941" builtinId="8" hidden="1"/>
    <cellStyle name="Hyperlink" xfId="1945" builtinId="8" hidden="1"/>
    <cellStyle name="Hyperlink" xfId="1897" builtinId="8" hidden="1"/>
    <cellStyle name="Hyperlink" xfId="1811" builtinId="8" hidden="1"/>
    <cellStyle name="Hyperlink" xfId="1643" builtinId="8" hidden="1"/>
    <cellStyle name="Hyperlink" xfId="1645" builtinId="8" hidden="1"/>
    <cellStyle name="Hyperlink" xfId="1649" builtinId="8" hidden="1"/>
    <cellStyle name="Hyperlink" xfId="1653" builtinId="8" hidden="1"/>
    <cellStyle name="Hyperlink" xfId="1657" builtinId="8" hidden="1"/>
    <cellStyle name="Hyperlink" xfId="1659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5" builtinId="8" hidden="1"/>
    <cellStyle name="Hyperlink" xfId="1677" builtinId="8" hidden="1"/>
    <cellStyle name="Hyperlink" xfId="1681" builtinId="8" hidden="1"/>
    <cellStyle name="Hyperlink" xfId="1685" builtinId="8" hidden="1"/>
    <cellStyle name="Hyperlink" xfId="1689" builtinId="8" hidden="1"/>
    <cellStyle name="Hyperlink" xfId="1691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7" builtinId="8" hidden="1"/>
    <cellStyle name="Hyperlink" xfId="1709" builtinId="8" hidden="1"/>
    <cellStyle name="Hyperlink" xfId="1713" builtinId="8" hidden="1"/>
    <cellStyle name="Hyperlink" xfId="1717" builtinId="8" hidden="1"/>
    <cellStyle name="Hyperlink" xfId="1721" builtinId="8" hidden="1"/>
    <cellStyle name="Hyperlink" xfId="1723" builtinId="8" hidden="1"/>
    <cellStyle name="Hyperlink" xfId="1731" builtinId="8" hidden="1"/>
    <cellStyle name="Hyperlink" xfId="1733" builtinId="8" hidden="1"/>
    <cellStyle name="Hyperlink" xfId="1737" builtinId="8" hidden="1"/>
    <cellStyle name="Hyperlink" xfId="1729" builtinId="8" hidden="1"/>
    <cellStyle name="Hyperlink" xfId="1591" builtinId="8" hidden="1"/>
    <cellStyle name="Hyperlink" xfId="1593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9" builtinId="8" hidden="1"/>
    <cellStyle name="Hyperlink" xfId="1611" builtinId="8" hidden="1"/>
    <cellStyle name="Hyperlink" xfId="1615" builtinId="8" hidden="1"/>
    <cellStyle name="Hyperlink" xfId="1619" builtinId="8" hidden="1"/>
    <cellStyle name="Hyperlink" xfId="1623" builtinId="8" hidden="1"/>
    <cellStyle name="Hyperlink" xfId="1625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565" builtinId="8" hidden="1"/>
    <cellStyle name="Hyperlink" xfId="1567" builtinId="8" hidden="1"/>
    <cellStyle name="Hyperlink" xfId="1571" builtinId="8" hidden="1"/>
    <cellStyle name="Hyperlink" xfId="1579" builtinId="8" hidden="1"/>
    <cellStyle name="Hyperlink" xfId="1583" builtinId="8" hidden="1"/>
    <cellStyle name="Hyperlink" xfId="1585" builtinId="8" hidden="1"/>
    <cellStyle name="Hyperlink" xfId="1549" builtinId="8" hidden="1"/>
    <cellStyle name="Hyperlink" xfId="1551" builtinId="8" hidden="1"/>
    <cellStyle name="Hyperlink" xfId="1555" builtinId="8" hidden="1"/>
    <cellStyle name="Hyperlink" xfId="1559" builtinId="8" hidden="1"/>
    <cellStyle name="Hyperlink" xfId="1543" builtinId="8" hidden="1"/>
    <cellStyle name="Hyperlink" xfId="1547" builtinId="8" hidden="1"/>
    <cellStyle name="Hyperlink" xfId="1539" builtinId="8" hidden="1"/>
    <cellStyle name="Hyperlink" xfId="1541" builtinId="8" hidden="1"/>
    <cellStyle name="Hyperlink" xfId="1557" builtinId="8" hidden="1"/>
    <cellStyle name="Hyperlink" xfId="1587" builtinId="8" hidden="1"/>
    <cellStyle name="Hyperlink" xfId="1577" builtinId="8" hidden="1"/>
    <cellStyle name="Hyperlink" xfId="1563" builtinId="8" hidden="1"/>
    <cellStyle name="Hyperlink" xfId="1627" builtinId="8" hidden="1"/>
    <cellStyle name="Hyperlink" xfId="1617" builtinId="8" hidden="1"/>
    <cellStyle name="Hyperlink" xfId="1607" builtinId="8" hidden="1"/>
    <cellStyle name="Hyperlink" xfId="1595" builtinId="8" hidden="1"/>
    <cellStyle name="Hyperlink" xfId="1739" builtinId="8" hidden="1"/>
    <cellStyle name="Hyperlink" xfId="1725" builtinId="8" hidden="1"/>
    <cellStyle name="Hyperlink" xfId="1715" builtinId="8" hidden="1"/>
    <cellStyle name="Hyperlink" xfId="1705" builtinId="8" hidden="1"/>
    <cellStyle name="Hyperlink" xfId="1693" builtinId="8" hidden="1"/>
    <cellStyle name="Hyperlink" xfId="1683" builtinId="8" hidden="1"/>
    <cellStyle name="Hyperlink" xfId="1673" builtinId="8" hidden="1"/>
    <cellStyle name="Hyperlink" xfId="1661" builtinId="8" hidden="1"/>
    <cellStyle name="Hyperlink" xfId="1651" builtinId="8" hidden="1"/>
    <cellStyle name="Hyperlink" xfId="1641" builtinId="8" hidden="1"/>
    <cellStyle name="Hyperlink" xfId="1943" builtinId="8" hidden="1"/>
    <cellStyle name="Hyperlink" xfId="1933" builtinId="8" hidden="1"/>
    <cellStyle name="Hyperlink" xfId="1923" builtinId="8" hidden="1"/>
    <cellStyle name="Hyperlink" xfId="1913" builtinId="8" hidden="1"/>
    <cellStyle name="Hyperlink" xfId="1903" builtinId="8" hidden="1"/>
    <cellStyle name="Hyperlink" xfId="1889" builtinId="8" hidden="1"/>
    <cellStyle name="Hyperlink" xfId="1879" builtinId="8" hidden="1"/>
    <cellStyle name="Hyperlink" xfId="1867" builtinId="8" hidden="1"/>
    <cellStyle name="Hyperlink" xfId="1857" builtinId="8" hidden="1"/>
    <cellStyle name="Hyperlink" xfId="1847" builtinId="8" hidden="1"/>
    <cellStyle name="Hyperlink" xfId="1835" builtinId="8" hidden="1"/>
    <cellStyle name="Hyperlink" xfId="1825" builtinId="8" hidden="1"/>
    <cellStyle name="Hyperlink" xfId="1815" builtinId="8" hidden="1"/>
    <cellStyle name="Hyperlink" xfId="1801" builtinId="8" hidden="1"/>
    <cellStyle name="Hyperlink" xfId="1791" builtinId="8" hidden="1"/>
    <cellStyle name="Hyperlink" xfId="1779" builtinId="8" hidden="1"/>
    <cellStyle name="Hyperlink" xfId="1769" builtinId="8" hidden="1"/>
    <cellStyle name="Hyperlink" xfId="1759" builtinId="8" hidden="1"/>
    <cellStyle name="Hyperlink" xfId="1749" builtinId="8" hidden="1"/>
    <cellStyle name="Hyperlink" xfId="1981" builtinId="8" hidden="1"/>
    <cellStyle name="Hyperlink" xfId="2149" builtinId="8" hidden="1"/>
    <cellStyle name="Hyperlink" xfId="2318" builtinId="8" hidden="1"/>
    <cellStyle name="Hyperlink" xfId="2406" builtinId="8" hidden="1"/>
    <cellStyle name="Hyperlink" xfId="2394" builtinId="8" hidden="1"/>
    <cellStyle name="Hyperlink" xfId="2382" builtinId="8" hidden="1"/>
    <cellStyle name="Hyperlink" xfId="2372" builtinId="8" hidden="1"/>
    <cellStyle name="Hyperlink" xfId="2358" builtinId="8" hidden="1"/>
    <cellStyle name="Hyperlink" xfId="2348" builtinId="8" hidden="1"/>
    <cellStyle name="Hyperlink" xfId="2338" builtinId="8" hidden="1"/>
    <cellStyle name="Hyperlink" xfId="2326" builtinId="8" hidden="1"/>
    <cellStyle name="Hyperlink" xfId="2314" builtinId="8" hidden="1"/>
    <cellStyle name="Hyperlink" xfId="2302" builtinId="8" hidden="1"/>
    <cellStyle name="Hyperlink" xfId="2292" builtinId="8" hidden="1"/>
    <cellStyle name="Hyperlink" xfId="2282" builtinId="8" hidden="1"/>
    <cellStyle name="Hyperlink" xfId="1223" builtinId="8" hidden="1"/>
    <cellStyle name="Hyperlink" xfId="2259" builtinId="8" hidden="1"/>
    <cellStyle name="Hyperlink" xfId="2247" builtinId="8" hidden="1"/>
    <cellStyle name="Hyperlink" xfId="2237" builtinId="8" hidden="1"/>
    <cellStyle name="Hyperlink" xfId="2223" builtinId="8" hidden="1"/>
    <cellStyle name="Hyperlink" xfId="2213" builtinId="8" hidden="1"/>
    <cellStyle name="Hyperlink" xfId="2203" builtinId="8" hidden="1"/>
    <cellStyle name="Hyperlink" xfId="2189" builtinId="8" hidden="1"/>
    <cellStyle name="Hyperlink" xfId="2179" builtinId="8" hidden="1"/>
    <cellStyle name="Hyperlink" xfId="2167" builtinId="8" hidden="1"/>
    <cellStyle name="Hyperlink" xfId="2157" builtinId="8" hidden="1"/>
    <cellStyle name="Hyperlink" xfId="2143" builtinId="8" hidden="1"/>
    <cellStyle name="Hyperlink" xfId="2133" builtinId="8" hidden="1"/>
    <cellStyle name="Hyperlink" xfId="2123" builtinId="8" hidden="1"/>
    <cellStyle name="Hyperlink" xfId="2111" builtinId="8" hidden="1"/>
    <cellStyle name="Hyperlink" xfId="2099" builtinId="8" hidden="1"/>
    <cellStyle name="Hyperlink" xfId="2089" builtinId="8" hidden="1"/>
    <cellStyle name="Hyperlink" xfId="2079" builtinId="8" hidden="1"/>
    <cellStyle name="Hyperlink" xfId="2069" builtinId="8" hidden="1"/>
    <cellStyle name="Hyperlink" xfId="2055" builtinId="8" hidden="1"/>
    <cellStyle name="Hyperlink" xfId="2045" builtinId="8" hidden="1"/>
    <cellStyle name="Hyperlink" xfId="2033" builtinId="8" hidden="1"/>
    <cellStyle name="Hyperlink" xfId="2021" builtinId="8" hidden="1"/>
    <cellStyle name="Hyperlink" xfId="2009" builtinId="8" hidden="1"/>
    <cellStyle name="Hyperlink" xfId="1999" builtinId="8" hidden="1"/>
    <cellStyle name="Hyperlink" xfId="1989" builtinId="8" hidden="1"/>
    <cellStyle name="Hyperlink" xfId="1975" builtinId="8" hidden="1"/>
    <cellStyle name="Hyperlink" xfId="1965" builtinId="8" hidden="1"/>
    <cellStyle name="Hyperlink" xfId="1953" builtinId="8" hidden="1"/>
    <cellStyle name="Hyperlink" xfId="2446" builtinId="8" hidden="1"/>
    <cellStyle name="Hyperlink" xfId="2532" builtinId="8" hidden="1"/>
    <cellStyle name="Hyperlink" xfId="2622" builtinId="8" hidden="1"/>
    <cellStyle name="Hyperlink" xfId="2708" builtinId="8" hidden="1"/>
    <cellStyle name="Hyperlink" xfId="2794" builtinId="8" hidden="1"/>
    <cellStyle name="Hyperlink" xfId="2878" builtinId="8" hidden="1"/>
    <cellStyle name="Hyperlink" xfId="2962" builtinId="8" hidden="1"/>
    <cellStyle name="Hyperlink" xfId="3046" builtinId="8" hidden="1"/>
    <cellStyle name="Hyperlink" xfId="3132" builtinId="8" hidden="1"/>
    <cellStyle name="Hyperlink" xfId="3214" builtinId="8" hidden="1"/>
    <cellStyle name="Hyperlink" xfId="3300" builtinId="8" hidden="1"/>
    <cellStyle name="Hyperlink" xfId="3385" builtinId="8" hidden="1"/>
    <cellStyle name="Hyperlink" xfId="3469" builtinId="8" hidden="1"/>
    <cellStyle name="Hyperlink" xfId="3555" builtinId="8" hidden="1"/>
    <cellStyle name="Hyperlink" xfId="3565" builtinId="8" hidden="1"/>
    <cellStyle name="Hyperlink" xfId="3553" builtinId="8" hidden="1"/>
    <cellStyle name="Hyperlink" xfId="3541" builtinId="8" hidden="1"/>
    <cellStyle name="Hyperlink" xfId="3529" builtinId="8" hidden="1"/>
    <cellStyle name="Hyperlink" xfId="3517" builtinId="8" hidden="1"/>
    <cellStyle name="Hyperlink" xfId="3505" builtinId="8" hidden="1"/>
    <cellStyle name="Hyperlink" xfId="3493" builtinId="8" hidden="1"/>
    <cellStyle name="Hyperlink" xfId="3481" builtinId="8" hidden="1"/>
    <cellStyle name="Hyperlink" xfId="3467" builtinId="8" hidden="1"/>
    <cellStyle name="Hyperlink" xfId="3457" builtinId="8" hidden="1"/>
    <cellStyle name="Hyperlink" xfId="3443" builtinId="8" hidden="1"/>
    <cellStyle name="Hyperlink" xfId="3433" builtinId="8" hidden="1"/>
    <cellStyle name="Hyperlink" xfId="3419" builtinId="8" hidden="1"/>
    <cellStyle name="Hyperlink" xfId="3409" builtinId="8" hidden="1"/>
    <cellStyle name="Hyperlink" xfId="3395" builtinId="8" hidden="1"/>
    <cellStyle name="Hyperlink" xfId="3381" builtinId="8" hidden="1"/>
    <cellStyle name="Hyperlink" xfId="3371" builtinId="8" hidden="1"/>
    <cellStyle name="Hyperlink" xfId="3357" builtinId="8" hidden="1"/>
    <cellStyle name="Hyperlink" xfId="3347" builtinId="8" hidden="1"/>
    <cellStyle name="Hyperlink" xfId="3333" builtinId="8" hidden="1"/>
    <cellStyle name="Hyperlink" xfId="3323" builtinId="8" hidden="1"/>
    <cellStyle name="Hyperlink" xfId="3310" builtinId="8" hidden="1"/>
    <cellStyle name="Hyperlink" xfId="3298" builtinId="8" hidden="1"/>
    <cellStyle name="Hyperlink" xfId="3286" builtinId="8" hidden="1"/>
    <cellStyle name="Hyperlink" xfId="3274" builtinId="8" hidden="1"/>
    <cellStyle name="Hyperlink" xfId="3262" builtinId="8" hidden="1"/>
    <cellStyle name="Hyperlink" xfId="3250" builtinId="8" hidden="1"/>
    <cellStyle name="Hyperlink" xfId="3238" builtinId="8" hidden="1"/>
    <cellStyle name="Hyperlink" xfId="3226" builtinId="8" hidden="1"/>
    <cellStyle name="Hyperlink" xfId="3212" builtinId="8" hidden="1"/>
    <cellStyle name="Hyperlink" xfId="3202" builtinId="8" hidden="1"/>
    <cellStyle name="Hyperlink" xfId="3188" builtinId="8" hidden="1"/>
    <cellStyle name="Hyperlink" xfId="3178" builtinId="8" hidden="1"/>
    <cellStyle name="Hyperlink" xfId="3164" builtinId="8" hidden="1"/>
    <cellStyle name="Hyperlink" xfId="3154" builtinId="8" hidden="1"/>
    <cellStyle name="Hyperlink" xfId="3140" builtinId="8" hidden="1"/>
    <cellStyle name="Hyperlink" xfId="3128" builtinId="8" hidden="1"/>
    <cellStyle name="Hyperlink" xfId="3118" builtinId="8" hidden="1"/>
    <cellStyle name="Hyperlink" xfId="3104" builtinId="8" hidden="1"/>
    <cellStyle name="Hyperlink" xfId="3094" builtinId="8" hidden="1"/>
    <cellStyle name="Hyperlink" xfId="3080" builtinId="8" hidden="1"/>
    <cellStyle name="Hyperlink" xfId="3070" builtinId="8" hidden="1"/>
    <cellStyle name="Hyperlink" xfId="3056" builtinId="8" hidden="1"/>
    <cellStyle name="Hyperlink" xfId="3044" builtinId="8" hidden="1"/>
    <cellStyle name="Hyperlink" xfId="3032" builtinId="8" hidden="1"/>
    <cellStyle name="Hyperlink" xfId="3020" builtinId="8" hidden="1"/>
    <cellStyle name="Hyperlink" xfId="3008" builtinId="8" hidden="1"/>
    <cellStyle name="Hyperlink" xfId="2996" builtinId="8" hidden="1"/>
    <cellStyle name="Hyperlink" xfId="2984" builtinId="8" hidden="1"/>
    <cellStyle name="Hyperlink" xfId="2972" builtinId="8" hidden="1"/>
    <cellStyle name="Hyperlink" xfId="2960" builtinId="8" hidden="1"/>
    <cellStyle name="Hyperlink" xfId="2950" builtinId="8" hidden="1"/>
    <cellStyle name="Hyperlink" xfId="2936" builtinId="8" hidden="1"/>
    <cellStyle name="Hyperlink" xfId="2926" builtinId="8" hidden="1"/>
    <cellStyle name="Hyperlink" xfId="2912" builtinId="8" hidden="1"/>
    <cellStyle name="Hyperlink" xfId="2902" builtinId="8" hidden="1"/>
    <cellStyle name="Hyperlink" xfId="2888" builtinId="8" hidden="1"/>
    <cellStyle name="Hyperlink" xfId="2874" builtinId="8" hidden="1"/>
    <cellStyle name="Hyperlink" xfId="2864" builtinId="8" hidden="1"/>
    <cellStyle name="Hyperlink" xfId="2850" builtinId="8" hidden="1"/>
    <cellStyle name="Hyperlink" xfId="2840" builtinId="8" hidden="1"/>
    <cellStyle name="Hyperlink" xfId="2826" builtinId="8" hidden="1"/>
    <cellStyle name="Hyperlink" xfId="2816" builtinId="8" hidden="1"/>
    <cellStyle name="Hyperlink" xfId="2802" builtinId="8" hidden="1"/>
    <cellStyle name="Hyperlink" xfId="2792" builtinId="8" hidden="1"/>
    <cellStyle name="Hyperlink" xfId="2780" builtinId="8" hidden="1"/>
    <cellStyle name="Hyperlink" xfId="2768" builtinId="8" hidden="1"/>
    <cellStyle name="Hyperlink" xfId="2756" builtinId="8" hidden="1"/>
    <cellStyle name="Hyperlink" xfId="2744" builtinId="8" hidden="1"/>
    <cellStyle name="Hyperlink" xfId="2732" builtinId="8" hidden="1"/>
    <cellStyle name="Hyperlink" xfId="2720" builtinId="8" hidden="1"/>
    <cellStyle name="Hyperlink" xfId="2706" builtinId="8" hidden="1"/>
    <cellStyle name="Hyperlink" xfId="2696" builtinId="8" hidden="1"/>
    <cellStyle name="Hyperlink" xfId="2682" builtinId="8" hidden="1"/>
    <cellStyle name="Hyperlink" xfId="2670" builtinId="8" hidden="1"/>
    <cellStyle name="Hyperlink" xfId="2656" builtinId="8" hidden="1"/>
    <cellStyle name="Hyperlink" xfId="2646" builtinId="8" hidden="1"/>
    <cellStyle name="Hyperlink" xfId="2632" builtinId="8" hidden="1"/>
    <cellStyle name="Hyperlink" xfId="2614" builtinId="8" hidden="1"/>
    <cellStyle name="Hyperlink" xfId="2604" builtinId="8" hidden="1"/>
    <cellStyle name="Hyperlink" xfId="2590" builtinId="8" hidden="1"/>
    <cellStyle name="Hyperlink" xfId="2580" builtinId="8" hidden="1"/>
    <cellStyle name="Hyperlink" xfId="2566" builtinId="8" hidden="1"/>
    <cellStyle name="Hyperlink" xfId="2556" builtinId="8" hidden="1"/>
    <cellStyle name="Hyperlink" xfId="2542" builtinId="8" hidden="1"/>
    <cellStyle name="Hyperlink" xfId="2530" builtinId="8" hidden="1"/>
    <cellStyle name="Hyperlink" xfId="2518" builtinId="8" hidden="1"/>
    <cellStyle name="Hyperlink" xfId="2506" builtinId="8" hidden="1"/>
    <cellStyle name="Hyperlink" xfId="2494" builtinId="8" hidden="1"/>
    <cellStyle name="Hyperlink" xfId="2482" builtinId="8" hidden="1"/>
    <cellStyle name="Hyperlink" xfId="2470" builtinId="8" hidden="1"/>
    <cellStyle name="Hyperlink" xfId="2458" builtinId="8" hidden="1"/>
    <cellStyle name="Hyperlink" xfId="2444" builtinId="8" hidden="1"/>
    <cellStyle name="Hyperlink" xfId="2434" builtinId="8" hidden="1"/>
    <cellStyle name="Hyperlink" xfId="2420" builtinId="8" hidden="1"/>
    <cellStyle name="Hyperlink" xfId="3577" builtinId="8" hidden="1"/>
    <cellStyle name="Hyperlink" xfId="3619" builtinId="8" hidden="1"/>
    <cellStyle name="Hyperlink" xfId="3665" builtinId="8" hidden="1"/>
    <cellStyle name="Hyperlink" xfId="3709" builtinId="8" hidden="1"/>
    <cellStyle name="Hyperlink" xfId="3753" builtinId="8" hidden="1"/>
    <cellStyle name="Hyperlink" xfId="3795" builtinId="8" hidden="1"/>
    <cellStyle name="Hyperlink" xfId="3660" builtinId="8" hidden="1"/>
    <cellStyle name="Hyperlink" xfId="3879" builtinId="8" hidden="1"/>
    <cellStyle name="Hyperlink" xfId="3921" builtinId="8" hidden="1"/>
    <cellStyle name="Hyperlink" xfId="3965" builtinId="8" hidden="1"/>
    <cellStyle name="Hyperlink" xfId="4007" builtinId="8" hidden="1"/>
    <cellStyle name="Hyperlink" xfId="4047" builtinId="8" hidden="1"/>
    <cellStyle name="Hyperlink" xfId="4091" builtinId="8" hidden="1"/>
    <cellStyle name="Hyperlink" xfId="4133" builtinId="8" hidden="1"/>
    <cellStyle name="Hyperlink" xfId="4175" builtinId="8" hidden="1"/>
    <cellStyle name="Hyperlink" xfId="4217" builtinId="8" hidden="1"/>
    <cellStyle name="Hyperlink" xfId="4259" builtinId="8" hidden="1"/>
    <cellStyle name="Hyperlink" xfId="4301" builtinId="8" hidden="1"/>
    <cellStyle name="Hyperlink" xfId="4345" builtinId="8" hidden="1"/>
    <cellStyle name="Hyperlink" xfId="4387" builtinId="8" hidden="1"/>
    <cellStyle name="Hyperlink" xfId="4429" builtinId="8" hidden="1"/>
    <cellStyle name="Hyperlink" xfId="4473" builtinId="8" hidden="1"/>
    <cellStyle name="Hyperlink" xfId="4515" builtinId="8" hidden="1"/>
    <cellStyle name="Hyperlink" xfId="4479" builtinId="8" hidden="1"/>
    <cellStyle name="Hyperlink" xfId="4351" builtinId="8" hidden="1"/>
    <cellStyle name="Hyperlink" xfId="4223" builtinId="8" hidden="1"/>
    <cellStyle name="Hyperlink" xfId="4097" builtinId="8" hidden="1"/>
    <cellStyle name="Hyperlink" xfId="3971" builtinId="8" hidden="1"/>
    <cellStyle name="Hyperlink" xfId="3843" builtinId="8" hidden="1"/>
    <cellStyle name="Hyperlink" xfId="3715" builtinId="8" hidden="1"/>
    <cellStyle name="Hyperlink" xfId="3583" builtinId="8" hidden="1"/>
    <cellStyle name="Hyperlink" xfId="3455" builtinId="8" hidden="1"/>
    <cellStyle name="Hyperlink" xfId="3327" builtinId="8" hidden="1"/>
    <cellStyle name="Hyperlink" xfId="3200" builtinId="8" hidden="1"/>
    <cellStyle name="Hyperlink" xfId="3074" builtinId="8" hidden="1"/>
    <cellStyle name="Hyperlink" xfId="2948" builtinId="8" hidden="1"/>
    <cellStyle name="Hyperlink" xfId="2820" builtinId="8" hidden="1"/>
    <cellStyle name="Hyperlink" xfId="2694" builtinId="8" hidden="1"/>
    <cellStyle name="Hyperlink" xfId="2560" builtinId="8" hidden="1"/>
    <cellStyle name="Hyperlink" xfId="2432" builtinId="8" hidden="1"/>
    <cellStyle name="Hyperlink" xfId="2304" builtinId="8" hidden="1"/>
    <cellStyle name="Hyperlink" xfId="2177" builtinId="8" hidden="1"/>
    <cellStyle name="Hyperlink" xfId="2051" builtinId="8" hidden="1"/>
    <cellStyle name="Hyperlink" xfId="1576" builtinId="8" hidden="1"/>
    <cellStyle name="Hyperlink" xfId="1797" builtinId="8" hidden="1"/>
    <cellStyle name="Hyperlink" xfId="1671" builtinId="8" hidden="1"/>
    <cellStyle name="Hyperlink" xfId="1537" builtinId="8" hidden="1"/>
    <cellStyle name="Hyperlink" xfId="701" builtinId="8" hidden="1"/>
    <cellStyle name="Hyperlink" xfId="735" builtinId="8" hidden="1"/>
    <cellStyle name="Hyperlink" xfId="773" builtinId="8" hidden="1"/>
    <cellStyle name="Hyperlink" xfId="809" builtinId="8" hidden="1"/>
    <cellStyle name="Hyperlink" xfId="845" builtinId="8" hidden="1"/>
    <cellStyle name="Hyperlink" xfId="879" builtinId="8" hidden="1"/>
    <cellStyle name="Hyperlink" xfId="917" builtinId="8" hidden="1"/>
    <cellStyle name="Hyperlink" xfId="953" builtinId="8" hidden="1"/>
    <cellStyle name="Hyperlink" xfId="989" builtinId="8" hidden="1"/>
    <cellStyle name="Hyperlink" xfId="1027" builtinId="8" hidden="1"/>
    <cellStyle name="Hyperlink" xfId="1061" builtinId="8" hidden="1"/>
    <cellStyle name="Hyperlink" xfId="1097" builtinId="8" hidden="1"/>
    <cellStyle name="Hyperlink" xfId="1133" builtinId="8" hidden="1"/>
    <cellStyle name="Hyperlink" xfId="1171" builtinId="8" hidden="1"/>
    <cellStyle name="Hyperlink" xfId="1207" builtinId="8" hidden="1"/>
    <cellStyle name="Hyperlink" xfId="1244" builtinId="8" hidden="1"/>
    <cellStyle name="Hyperlink" xfId="1283" builtinId="8" hidden="1"/>
    <cellStyle name="Hyperlink" xfId="1319" builtinId="8" hidden="1"/>
    <cellStyle name="Hyperlink" xfId="1355" builtinId="8" hidden="1"/>
    <cellStyle name="Hyperlink" xfId="1391" builtinId="8" hidden="1"/>
    <cellStyle name="Hyperlink" xfId="1429" builtinId="8" hidden="1"/>
    <cellStyle name="Hyperlink" xfId="1465" builtinId="8" hidden="1"/>
    <cellStyle name="Hyperlink" xfId="1501" builtinId="8" hidden="1"/>
    <cellStyle name="Hyperlink" xfId="1521" builtinId="8" hidden="1"/>
    <cellStyle name="Hyperlink" xfId="1264" builtinId="8" hidden="1"/>
    <cellStyle name="Hyperlink" xfId="1009" builtinId="8" hidden="1"/>
    <cellStyle name="Hyperlink" xfId="755" builtinId="8" hidden="1"/>
    <cellStyle name="Hyperlink" xfId="331" builtinId="8" hidden="1"/>
    <cellStyle name="Hyperlink" xfId="365" builtinId="8" hidden="1"/>
    <cellStyle name="Hyperlink" xfId="401" builtinId="8" hidden="1"/>
    <cellStyle name="Hyperlink" xfId="435" builtinId="8" hidden="1"/>
    <cellStyle name="Hyperlink" xfId="469" builtinId="8" hidden="1"/>
    <cellStyle name="Hyperlink" xfId="503" builtinId="8" hidden="1"/>
    <cellStyle name="Hyperlink" xfId="541" builtinId="8" hidden="1"/>
    <cellStyle name="Hyperlink" xfId="575" builtinId="8" hidden="1"/>
    <cellStyle name="Hyperlink" xfId="611" builtinId="8" hidden="1"/>
    <cellStyle name="Hyperlink" xfId="645" builtinId="8" hidden="1"/>
    <cellStyle name="Hyperlink" xfId="463" builtinId="8" hidden="1"/>
    <cellStyle name="Hyperlink" xfId="175" builtinId="8" hidden="1"/>
    <cellStyle name="Hyperlink" xfId="209" builtinId="8" hidden="1"/>
    <cellStyle name="Hyperlink" xfId="241" builtinId="8" hidden="1"/>
    <cellStyle name="Hyperlink" xfId="275" builtinId="8" hidden="1"/>
    <cellStyle name="Hyperlink" xfId="307" builtinId="8" hidden="1"/>
    <cellStyle name="Hyperlink" xfId="101" builtinId="8" hidden="1"/>
    <cellStyle name="Hyperlink" xfId="133" builtinId="8" hidden="1"/>
    <cellStyle name="Hyperlink" xfId="52" builtinId="8" hidden="1"/>
    <cellStyle name="Hyperlink" xfId="30" builtinId="8" hidden="1"/>
    <cellStyle name="Hyperlink" xfId="4" builtinId="8" hidden="1"/>
    <cellStyle name="Hyperlink" xfId="16" builtinId="8" hidden="1"/>
    <cellStyle name="Hyperlink" xfId="34" builtinId="8" hidden="1"/>
    <cellStyle name="Hyperlink" xfId="24" builtinId="8" hidden="1"/>
    <cellStyle name="Hyperlink" xfId="67" builtinId="8" hidden="1"/>
    <cellStyle name="Hyperlink" xfId="56" builtinId="8" hidden="1"/>
    <cellStyle name="Hyperlink" xfId="46" builtinId="8" hidden="1"/>
    <cellStyle name="Hyperlink" xfId="149" builtinId="8" hidden="1"/>
    <cellStyle name="Hyperlink" xfId="137" builtinId="8" hidden="1"/>
    <cellStyle name="Hyperlink" xfId="127" builtinId="8" hidden="1"/>
    <cellStyle name="Hyperlink" xfId="115" builtinId="8" hidden="1"/>
    <cellStyle name="Hyperlink" xfId="105" builtinId="8" hidden="1"/>
    <cellStyle name="Hyperlink" xfId="95" builtinId="8" hidden="1"/>
    <cellStyle name="Hyperlink" xfId="83" builtinId="8" hidden="1"/>
    <cellStyle name="Hyperlink" xfId="271" builtinId="8" hidden="1"/>
    <cellStyle name="Hyperlink" xfId="301" builtinId="8" hidden="1"/>
    <cellStyle name="Hyperlink" xfId="289" builtinId="8" hidden="1"/>
    <cellStyle name="Hyperlink" xfId="279" builtinId="8" hidden="1"/>
    <cellStyle name="Hyperlink" xfId="267" builtinId="8" hidden="1"/>
    <cellStyle name="Hyperlink" xfId="255" builtinId="8" hidden="1"/>
    <cellStyle name="Hyperlink" xfId="245" builtinId="8" hidden="1"/>
    <cellStyle name="Hyperlink" xfId="235" builtinId="8" hidden="1"/>
    <cellStyle name="Hyperlink" xfId="223" builtinId="8" hidden="1"/>
    <cellStyle name="Hyperlink" xfId="213" builtinId="8" hidden="1"/>
    <cellStyle name="Hyperlink" xfId="201" builtinId="8" hidden="1"/>
    <cellStyle name="Hyperlink" xfId="189" builtinId="8" hidden="1"/>
    <cellStyle name="Hyperlink" xfId="179" builtinId="8" hidden="1"/>
    <cellStyle name="Hyperlink" xfId="169" builtinId="8" hidden="1"/>
    <cellStyle name="Hyperlink" xfId="157" builtinId="8" hidden="1"/>
    <cellStyle name="Hyperlink" xfId="399" builtinId="8" hidden="1"/>
    <cellStyle name="Hyperlink" xfId="563" builtinId="8" hidden="1"/>
    <cellStyle name="Hyperlink" xfId="659" builtinId="8" hidden="1"/>
    <cellStyle name="Hyperlink" xfId="649" builtinId="8" hidden="1"/>
    <cellStyle name="Hyperlink" xfId="639" builtinId="8" hidden="1"/>
    <cellStyle name="Hyperlink" xfId="625" builtinId="8" hidden="1"/>
    <cellStyle name="Hyperlink" xfId="615" builtinId="8" hidden="1"/>
    <cellStyle name="Hyperlink" xfId="605" builtinId="8" hidden="1"/>
    <cellStyle name="Hyperlink" xfId="591" builtinId="8" hidden="1"/>
    <cellStyle name="Hyperlink" xfId="579" builtinId="8" hidden="1"/>
    <cellStyle name="Hyperlink" xfId="569" builtinId="8" hidden="1"/>
    <cellStyle name="Hyperlink" xfId="555" builtinId="8" hidden="1"/>
    <cellStyle name="Hyperlink" xfId="545" builtinId="8" hidden="1"/>
    <cellStyle name="Hyperlink" xfId="535" builtinId="8" hidden="1"/>
    <cellStyle name="Hyperlink" xfId="517" builtinId="8" hidden="1"/>
    <cellStyle name="Hyperlink" xfId="507" builtinId="8" hidden="1"/>
    <cellStyle name="Hyperlink" xfId="497" builtinId="8" hidden="1"/>
    <cellStyle name="Hyperlink" xfId="483" builtinId="8" hidden="1"/>
    <cellStyle name="Hyperlink" xfId="473" builtinId="8" hidden="1"/>
    <cellStyle name="Hyperlink" xfId="461" builtinId="8" hidden="1"/>
    <cellStyle name="Hyperlink" xfId="449" builtinId="8" hidden="1"/>
    <cellStyle name="Hyperlink" xfId="439" builtinId="8" hidden="1"/>
    <cellStyle name="Hyperlink" xfId="427" builtinId="8" hidden="1"/>
    <cellStyle name="Hyperlink" xfId="415" builtinId="8" hidden="1"/>
    <cellStyle name="Hyperlink" xfId="405" builtinId="8" hidden="1"/>
    <cellStyle name="Hyperlink" xfId="393" builtinId="8" hidden="1"/>
    <cellStyle name="Hyperlink" xfId="381" builtinId="8" hidden="1"/>
    <cellStyle name="Hyperlink" xfId="371" builtinId="8" hidden="1"/>
    <cellStyle name="Hyperlink" xfId="359" builtinId="8" hidden="1"/>
    <cellStyle name="Hyperlink" xfId="347" builtinId="8" hidden="1"/>
    <cellStyle name="Hyperlink" xfId="337" builtinId="8" hidden="1"/>
    <cellStyle name="Hyperlink" xfId="325" builtinId="8" hidden="1"/>
    <cellStyle name="Hyperlink" xfId="313" builtinId="8" hidden="1"/>
    <cellStyle name="Hyperlink" xfId="723" builtinId="8" hidden="1"/>
    <cellStyle name="Hyperlink" xfId="803" builtinId="8" hidden="1"/>
    <cellStyle name="Hyperlink" xfId="897" builtinId="8" hidden="1"/>
    <cellStyle name="Hyperlink" xfId="977" builtinId="8" hidden="1"/>
    <cellStyle name="Hyperlink" xfId="1055" builtinId="8" hidden="1"/>
    <cellStyle name="Hyperlink" xfId="1151" builtinId="8" hidden="1"/>
    <cellStyle name="Hyperlink" xfId="1232" builtinId="8" hidden="1"/>
    <cellStyle name="Hyperlink" xfId="1313" builtinId="8" hidden="1"/>
    <cellStyle name="Hyperlink" xfId="1409" builtinId="8" hidden="1"/>
    <cellStyle name="Hyperlink" xfId="1489" builtinId="8" hidden="1"/>
    <cellStyle name="Hyperlink" xfId="1531" builtinId="8" hidden="1"/>
    <cellStyle name="Hyperlink" xfId="1517" builtinId="8" hidden="1"/>
    <cellStyle name="Hyperlink" xfId="1507" builtinId="8" hidden="1"/>
    <cellStyle name="Hyperlink" xfId="1495" builtinId="8" hidden="1"/>
    <cellStyle name="Hyperlink" xfId="1481" builtinId="8" hidden="1"/>
    <cellStyle name="Hyperlink" xfId="1469" builtinId="8" hidden="1"/>
    <cellStyle name="Hyperlink" xfId="1459" builtinId="8" hidden="1"/>
    <cellStyle name="Hyperlink" xfId="1445" builtinId="8" hidden="1"/>
    <cellStyle name="Hyperlink" xfId="1433" builtinId="8" hidden="1"/>
    <cellStyle name="Hyperlink" xfId="1421" builtinId="8" hidden="1"/>
    <cellStyle name="Hyperlink" xfId="1407" builtinId="8" hidden="1"/>
    <cellStyle name="Hyperlink" xfId="1397" builtinId="8" hidden="1"/>
    <cellStyle name="Hyperlink" xfId="1385" builtinId="8" hidden="1"/>
    <cellStyle name="Hyperlink" xfId="1371" builtinId="8" hidden="1"/>
    <cellStyle name="Hyperlink" xfId="1359" builtinId="8" hidden="1"/>
    <cellStyle name="Hyperlink" xfId="1349" builtinId="8" hidden="1"/>
    <cellStyle name="Hyperlink" xfId="1335" builtinId="8" hidden="1"/>
    <cellStyle name="Hyperlink" xfId="1323" builtinId="8" hidden="1"/>
    <cellStyle name="Hyperlink" xfId="1311" builtinId="8" hidden="1"/>
    <cellStyle name="Hyperlink" xfId="3923" builtinId="8" hidden="1"/>
    <cellStyle name="Hyperlink" xfId="3915" builtinId="8" hidden="1"/>
    <cellStyle name="Hyperlink" xfId="3899" builtinId="8" hidden="1"/>
    <cellStyle name="Hyperlink" xfId="3891" builtinId="8" hidden="1"/>
    <cellStyle name="Hyperlink" xfId="3883" builtinId="8" hidden="1"/>
    <cellStyle name="Hyperlink" xfId="3859" builtinId="8" hidden="1"/>
    <cellStyle name="Hyperlink" xfId="3851" builtinId="8" hidden="1"/>
    <cellStyle name="Hyperlink" xfId="3837" builtinId="8" hidden="1"/>
    <cellStyle name="Hyperlink" xfId="3829" builtinId="8" hidden="1"/>
    <cellStyle name="Hyperlink" xfId="3821" builtinId="8" hidden="1"/>
    <cellStyle name="Hyperlink" xfId="3805" builtinId="8" hidden="1"/>
    <cellStyle name="Hyperlink" xfId="3797" builtinId="8" hidden="1"/>
    <cellStyle name="Hyperlink" xfId="3773" builtinId="8" hidden="1"/>
    <cellStyle name="Hyperlink" xfId="3765" builtinId="8" hidden="1"/>
    <cellStyle name="Hyperlink" xfId="3757" builtinId="8" hidden="1"/>
    <cellStyle name="Hyperlink" xfId="3741" builtinId="8" hidden="1"/>
    <cellStyle name="Hyperlink" xfId="3733" builtinId="8" hidden="1"/>
    <cellStyle name="Hyperlink" xfId="3725" builtinId="8" hidden="1"/>
    <cellStyle name="Hyperlink" xfId="3707" builtinId="8" hidden="1"/>
    <cellStyle name="Hyperlink" xfId="3691" builtinId="8" hidden="1"/>
    <cellStyle name="Hyperlink" xfId="3675" builtinId="8" hidden="1"/>
    <cellStyle name="Hyperlink" xfId="3667" builtinId="8" hidden="1"/>
    <cellStyle name="Hyperlink" xfId="3655" builtinId="8" hidden="1"/>
    <cellStyle name="Hyperlink" xfId="3639" builtinId="8" hidden="1"/>
    <cellStyle name="Hyperlink" xfId="3631" builtinId="8" hidden="1"/>
    <cellStyle name="Hyperlink" xfId="3623" builtinId="8" hidden="1"/>
    <cellStyle name="Hyperlink" xfId="3599" builtinId="8" hidden="1"/>
    <cellStyle name="Hyperlink" xfId="3591" builtinId="8" hidden="1"/>
    <cellStyle name="Hyperlink" xfId="3575" builtinId="8" hidden="1"/>
    <cellStyle name="Hyperlink" xfId="3567" builtinId="8" hidden="1"/>
    <cellStyle name="Hyperlink" xfId="3559" builtinId="8" hidden="1"/>
    <cellStyle name="Hyperlink" xfId="3543" builtinId="8" hidden="1"/>
    <cellStyle name="Hyperlink" xfId="3535" builtinId="8" hidden="1"/>
    <cellStyle name="Hyperlink" xfId="3511" builtinId="8" hidden="1"/>
    <cellStyle name="Hyperlink" xfId="3503" builtinId="8" hidden="1"/>
    <cellStyle name="Hyperlink" xfId="3495" builtinId="8" hidden="1"/>
    <cellStyle name="Hyperlink" xfId="3479" builtinId="8" hidden="1"/>
    <cellStyle name="Hyperlink" xfId="3471" builtinId="8" hidden="1"/>
    <cellStyle name="Hyperlink" xfId="3463" builtinId="8" hidden="1"/>
    <cellStyle name="Hyperlink" xfId="3447" builtinId="8" hidden="1"/>
    <cellStyle name="Hyperlink" xfId="3431" builtinId="8" hidden="1"/>
    <cellStyle name="Hyperlink" xfId="3415" builtinId="8" hidden="1"/>
    <cellStyle name="Hyperlink" xfId="3407" builtinId="8" hidden="1"/>
    <cellStyle name="Hyperlink" xfId="3399" builtinId="8" hidden="1"/>
    <cellStyle name="Hyperlink" xfId="3383" builtinId="8" hidden="1"/>
    <cellStyle name="Hyperlink" xfId="3375" builtinId="8" hidden="1"/>
    <cellStyle name="Hyperlink" xfId="3367" builtinId="8" hidden="1"/>
    <cellStyle name="Hyperlink" xfId="3343" builtinId="8" hidden="1"/>
    <cellStyle name="Hyperlink" xfId="3335" builtinId="8" hidden="1"/>
    <cellStyle name="Hyperlink" xfId="3319" builtinId="8" hidden="1"/>
    <cellStyle name="Hyperlink" xfId="1280" builtinId="8" hidden="1"/>
    <cellStyle name="Hyperlink" xfId="3304" builtinId="8" hidden="1"/>
    <cellStyle name="Hyperlink" xfId="3288" builtinId="8" hidden="1"/>
    <cellStyle name="Hyperlink" xfId="3280" builtinId="8" hidden="1"/>
    <cellStyle name="Hyperlink" xfId="3256" builtinId="8" hidden="1"/>
    <cellStyle name="Hyperlink" xfId="3248" builtinId="8" hidden="1"/>
    <cellStyle name="Hyperlink" xfId="3240" builtinId="8" hidden="1"/>
    <cellStyle name="Hyperlink" xfId="3224" builtinId="8" hidden="1"/>
    <cellStyle name="Hyperlink" xfId="3216" builtinId="8" hidden="1"/>
    <cellStyle name="Hyperlink" xfId="3208" builtinId="8" hidden="1"/>
    <cellStyle name="Hyperlink" xfId="3192" builtinId="8" hidden="1"/>
    <cellStyle name="Hyperlink" xfId="3176" builtinId="8" hidden="1"/>
    <cellStyle name="Hyperlink" xfId="3160" builtinId="8" hidden="1"/>
    <cellStyle name="Hyperlink" xfId="3152" builtinId="8" hidden="1"/>
    <cellStyle name="Hyperlink" xfId="3144" builtinId="8" hidden="1"/>
    <cellStyle name="Hyperlink" xfId="3130" builtinId="8" hidden="1"/>
    <cellStyle name="Hyperlink" xfId="3122" builtinId="8" hidden="1"/>
    <cellStyle name="Hyperlink" xfId="3114" builtinId="8" hidden="1"/>
    <cellStyle name="Hyperlink" xfId="3090" builtinId="8" hidden="1"/>
    <cellStyle name="Hyperlink" xfId="3082" builtinId="8" hidden="1"/>
    <cellStyle name="Hyperlink" xfId="3066" builtinId="8" hidden="1"/>
    <cellStyle name="Hyperlink" xfId="3058" builtinId="8" hidden="1"/>
    <cellStyle name="Hyperlink" xfId="3050" builtinId="8" hidden="1"/>
    <cellStyle name="Hyperlink" xfId="3034" builtinId="8" hidden="1"/>
    <cellStyle name="Hyperlink" xfId="3026" builtinId="8" hidden="1"/>
    <cellStyle name="Hyperlink" xfId="3002" builtinId="8" hidden="1"/>
    <cellStyle name="Hyperlink" xfId="2994" builtinId="8" hidden="1"/>
    <cellStyle name="Hyperlink" xfId="2986" builtinId="8" hidden="1"/>
    <cellStyle name="Hyperlink" xfId="2970" builtinId="8" hidden="1"/>
    <cellStyle name="Hyperlink" xfId="2964" builtinId="8" hidden="1"/>
    <cellStyle name="Hyperlink" xfId="2956" builtinId="8" hidden="1"/>
    <cellStyle name="Hyperlink" xfId="2940" builtinId="8" hidden="1"/>
    <cellStyle name="Hyperlink" xfId="2924" builtinId="8" hidden="1"/>
    <cellStyle name="Hyperlink" xfId="2908" builtinId="8" hidden="1"/>
    <cellStyle name="Hyperlink" xfId="2900" builtinId="8" hidden="1"/>
    <cellStyle name="Hyperlink" xfId="2892" builtinId="8" hidden="1"/>
    <cellStyle name="Hyperlink" xfId="2876" builtinId="8" hidden="1"/>
    <cellStyle name="Hyperlink" xfId="2868" builtinId="8" hidden="1"/>
    <cellStyle name="Hyperlink" xfId="2860" builtinId="8" hidden="1"/>
    <cellStyle name="Hyperlink" xfId="2836" builtinId="8" hidden="1"/>
    <cellStyle name="Hyperlink" xfId="2828" builtinId="8" hidden="1"/>
    <cellStyle name="Hyperlink" xfId="2812" builtinId="8" hidden="1"/>
    <cellStyle name="Hyperlink" xfId="2804" builtinId="8" hidden="1"/>
    <cellStyle name="Hyperlink" xfId="2796" builtinId="8" hidden="1"/>
    <cellStyle name="Hyperlink" xfId="2782" builtinId="8" hidden="1"/>
    <cellStyle name="Hyperlink" xfId="2774" builtinId="8" hidden="1"/>
    <cellStyle name="Hyperlink" xfId="2750" builtinId="8" hidden="1"/>
    <cellStyle name="Hyperlink" xfId="2742" builtinId="8" hidden="1"/>
    <cellStyle name="Hyperlink" xfId="2734" builtinId="8" hidden="1"/>
    <cellStyle name="Hyperlink" xfId="2718" builtinId="8" hidden="1"/>
    <cellStyle name="Hyperlink" xfId="2710" builtinId="8" hidden="1"/>
    <cellStyle name="Hyperlink" xfId="2702" builtinId="8" hidden="1"/>
    <cellStyle name="Hyperlink" xfId="2686" builtinId="8" hidden="1"/>
    <cellStyle name="Hyperlink" xfId="2668" builtinId="8" hidden="1"/>
    <cellStyle name="Hyperlink" xfId="2652" builtinId="8" hidden="1"/>
    <cellStyle name="Hyperlink" xfId="2644" builtinId="8" hidden="1"/>
    <cellStyle name="Hyperlink" xfId="2636" builtinId="8" hidden="1"/>
    <cellStyle name="Hyperlink" xfId="2620" builtinId="8" hidden="1"/>
    <cellStyle name="Hyperlink" xfId="2608" builtinId="8" hidden="1"/>
    <cellStyle name="Hyperlink" xfId="2600" builtinId="8" hidden="1"/>
    <cellStyle name="Hyperlink" xfId="2576" builtinId="8" hidden="1"/>
    <cellStyle name="Hyperlink" xfId="2568" builtinId="8" hidden="1"/>
    <cellStyle name="Hyperlink" xfId="2552" builtinId="8" hidden="1"/>
    <cellStyle name="Hyperlink" xfId="2544" builtinId="8" hidden="1"/>
    <cellStyle name="Hyperlink" xfId="2536" builtinId="8" hidden="1"/>
    <cellStyle name="Hyperlink" xfId="2520" builtinId="8" hidden="1"/>
    <cellStyle name="Hyperlink" xfId="2512" builtinId="8" hidden="1"/>
    <cellStyle name="Hyperlink" xfId="2488" builtinId="8" hidden="1"/>
    <cellStyle name="Hyperlink" xfId="2480" builtinId="8" hidden="1"/>
    <cellStyle name="Hyperlink" xfId="2472" builtinId="8" hidden="1"/>
    <cellStyle name="Hyperlink" xfId="2456" builtinId="8" hidden="1"/>
    <cellStyle name="Hyperlink" xfId="2448" builtinId="8" hidden="1"/>
    <cellStyle name="Hyperlink" xfId="2440" builtinId="8" hidden="1"/>
    <cellStyle name="Hyperlink" xfId="2424" builtinId="8" hidden="1"/>
    <cellStyle name="Hyperlink" xfId="2408" builtinId="8" hidden="1"/>
    <cellStyle name="Hyperlink" xfId="2392" builtinId="8" hidden="1"/>
    <cellStyle name="Hyperlink" xfId="2384" builtinId="8" hidden="1"/>
    <cellStyle name="Hyperlink" xfId="2376" builtinId="8" hidden="1"/>
    <cellStyle name="Hyperlink" xfId="2360" builtinId="8" hidden="1"/>
    <cellStyle name="Hyperlink" xfId="2352" builtinId="8" hidden="1"/>
    <cellStyle name="Hyperlink" xfId="2344" builtinId="8" hidden="1"/>
    <cellStyle name="Hyperlink" xfId="2320" builtinId="8" hidden="1"/>
    <cellStyle name="Hyperlink" xfId="2312" builtinId="8" hidden="1"/>
    <cellStyle name="Hyperlink" xfId="2296" builtinId="8" hidden="1"/>
    <cellStyle name="Hyperlink" xfId="2288" builtinId="8" hidden="1"/>
    <cellStyle name="Hyperlink" xfId="2280" builtinId="8" hidden="1"/>
    <cellStyle name="Hyperlink" xfId="2265" builtinId="8" hidden="1"/>
    <cellStyle name="Hyperlink" xfId="2257" builtinId="8" hidden="1"/>
    <cellStyle name="Hyperlink" xfId="2233" builtinId="8" hidden="1"/>
    <cellStyle name="Hyperlink" xfId="2225" builtinId="8" hidden="1"/>
    <cellStyle name="Hyperlink" xfId="2217" builtinId="8" hidden="1"/>
    <cellStyle name="Hyperlink" xfId="2201" builtinId="8" hidden="1"/>
    <cellStyle name="Hyperlink" xfId="2193" builtinId="8" hidden="1"/>
    <cellStyle name="Hyperlink" xfId="2185" builtinId="8" hidden="1"/>
    <cellStyle name="Hyperlink" xfId="2169" builtinId="8" hidden="1"/>
    <cellStyle name="Hyperlink" xfId="2153" builtinId="8" hidden="1"/>
    <cellStyle name="Hyperlink" xfId="2137" builtinId="8" hidden="1"/>
    <cellStyle name="Hyperlink" xfId="2129" builtinId="8" hidden="1"/>
    <cellStyle name="Hyperlink" xfId="2121" builtinId="8" hidden="1"/>
    <cellStyle name="Hyperlink" xfId="2105" builtinId="8" hidden="1"/>
    <cellStyle name="Hyperlink" xfId="2097" builtinId="8" hidden="1"/>
    <cellStyle name="Hyperlink" xfId="2091" builtinId="8" hidden="1"/>
    <cellStyle name="Hyperlink" xfId="2067" builtinId="8" hidden="1"/>
    <cellStyle name="Hyperlink" xfId="2059" builtinId="8" hidden="1"/>
    <cellStyle name="Hyperlink" xfId="2043" builtinId="8" hidden="1"/>
    <cellStyle name="Hyperlink" xfId="2035" builtinId="8" hidden="1"/>
    <cellStyle name="Hyperlink" xfId="2027" builtinId="8" hidden="1"/>
    <cellStyle name="Hyperlink" xfId="2011" builtinId="8" hidden="1"/>
    <cellStyle name="Hyperlink" xfId="2003" builtinId="8" hidden="1"/>
    <cellStyle name="Hyperlink" xfId="1979" builtinId="8" hidden="1"/>
    <cellStyle name="Hyperlink" xfId="1971" builtinId="8" hidden="1"/>
    <cellStyle name="Hyperlink" xfId="1963" builtinId="8" hidden="1"/>
    <cellStyle name="Hyperlink" xfId="1947" builtinId="8" hidden="1"/>
    <cellStyle name="Hyperlink" xfId="1939" builtinId="8" hidden="1"/>
    <cellStyle name="Hyperlink" xfId="1931" builtinId="8" hidden="1"/>
    <cellStyle name="Hyperlink" xfId="1917" builtinId="8" hidden="1"/>
    <cellStyle name="Hyperlink" xfId="1901" builtinId="8" hidden="1"/>
    <cellStyle name="Hyperlink" xfId="1885" builtinId="8" hidden="1"/>
    <cellStyle name="Hyperlink" xfId="1877" builtinId="8" hidden="1"/>
    <cellStyle name="Hyperlink" xfId="1869" builtinId="8" hidden="1"/>
    <cellStyle name="Hyperlink" xfId="1853" builtinId="8" hidden="1"/>
    <cellStyle name="Hyperlink" xfId="1845" builtinId="8" hidden="1"/>
    <cellStyle name="Hyperlink" xfId="1837" builtinId="8" hidden="1"/>
    <cellStyle name="Hyperlink" xfId="1813" builtinId="8" hidden="1"/>
    <cellStyle name="Hyperlink" xfId="1805" builtinId="8" hidden="1"/>
    <cellStyle name="Hyperlink" xfId="1789" builtinId="8" hidden="1"/>
    <cellStyle name="Hyperlink" xfId="1781" builtinId="8" hidden="1"/>
    <cellStyle name="Hyperlink" xfId="1773" builtinId="8" hidden="1"/>
    <cellStyle name="Hyperlink" xfId="1757" builtinId="8" hidden="1"/>
    <cellStyle name="Hyperlink" xfId="1751" builtinId="8" hidden="1"/>
    <cellStyle name="Hyperlink" xfId="1727" builtinId="8" hidden="1"/>
    <cellStyle name="Hyperlink" xfId="1719" builtinId="8" hidden="1"/>
    <cellStyle name="Hyperlink" xfId="1711" builtinId="8" hidden="1"/>
    <cellStyle name="Hyperlink" xfId="1695" builtinId="8" hidden="1"/>
    <cellStyle name="Hyperlink" xfId="1687" builtinId="8" hidden="1"/>
    <cellStyle name="Hyperlink" xfId="1679" builtinId="8" hidden="1"/>
    <cellStyle name="Hyperlink" xfId="1663" builtinId="8" hidden="1"/>
    <cellStyle name="Hyperlink" xfId="1647" builtinId="8" hidden="1"/>
    <cellStyle name="Hyperlink" xfId="1629" builtinId="8" hidden="1"/>
    <cellStyle name="Hyperlink" xfId="1621" builtinId="8" hidden="1"/>
    <cellStyle name="Hyperlink" xfId="1613" builtinId="8" hidden="1"/>
    <cellStyle name="Hyperlink" xfId="1597" builtinId="8" hidden="1"/>
    <cellStyle name="Hyperlink" xfId="1589" builtinId="8" hidden="1"/>
    <cellStyle name="Hyperlink" xfId="1581" builtinId="8" hidden="1"/>
    <cellStyle name="Hyperlink" xfId="1553" builtinId="8" hidden="1"/>
    <cellStyle name="Hyperlink" xfId="154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5" builtinId="8" hidden="1"/>
    <cellStyle name="Hyperlink" xfId="679" builtinId="8" hidden="1"/>
    <cellStyle name="Hyperlink" xfId="685" builtinId="8" hidden="1"/>
    <cellStyle name="Hyperlink" xfId="687" builtinId="8" hidden="1"/>
    <cellStyle name="Hyperlink" xfId="689" builtinId="8" hidden="1"/>
    <cellStyle name="Hyperlink" xfId="695" builtinId="8" hidden="1"/>
    <cellStyle name="Hyperlink" xfId="697" builtinId="8" hidden="1"/>
    <cellStyle name="Hyperlink" xfId="699" builtinId="8" hidden="1"/>
    <cellStyle name="Hyperlink" xfId="703" builtinId="8" hidden="1"/>
    <cellStyle name="Hyperlink" xfId="528" builtinId="8" hidden="1"/>
    <cellStyle name="Hyperlink" xfId="711" builtinId="8" hidden="1"/>
    <cellStyle name="Hyperlink" xfId="713" builtinId="8" hidden="1"/>
    <cellStyle name="Hyperlink" xfId="715" builtinId="8" hidden="1"/>
    <cellStyle name="Hyperlink" xfId="719" builtinId="8" hidden="1"/>
    <cellStyle name="Hyperlink" xfId="721" builtinId="8" hidden="1"/>
    <cellStyle name="Hyperlink" xfId="725" builtinId="8" hidden="1"/>
    <cellStyle name="Hyperlink" xfId="731" builtinId="8" hidden="1"/>
    <cellStyle name="Hyperlink" xfId="733" builtinId="8" hidden="1"/>
    <cellStyle name="Hyperlink" xfId="737" builtinId="8" hidden="1"/>
    <cellStyle name="Hyperlink" xfId="741" builtinId="8" hidden="1"/>
    <cellStyle name="Hyperlink" xfId="743" builtinId="8" hidden="1"/>
    <cellStyle name="Hyperlink" xfId="747" builtinId="8" hidden="1"/>
    <cellStyle name="Hyperlink" xfId="749" builtinId="8" hidden="1"/>
    <cellStyle name="Hyperlink" xfId="757" builtinId="8" hidden="1"/>
    <cellStyle name="Hyperlink" xfId="759" builtinId="8" hidden="1"/>
    <cellStyle name="Hyperlink" xfId="761" builtinId="8" hidden="1"/>
    <cellStyle name="Hyperlink" xfId="765" builtinId="8" hidden="1"/>
    <cellStyle name="Hyperlink" xfId="767" builtinId="8" hidden="1"/>
    <cellStyle name="Hyperlink" xfId="769" builtinId="8" hidden="1"/>
    <cellStyle name="Hyperlink" xfId="775" builtinId="8" hidden="1"/>
    <cellStyle name="Hyperlink" xfId="779" builtinId="8" hidden="1"/>
    <cellStyle name="Hyperlink" xfId="783" builtinId="8" hidden="1"/>
    <cellStyle name="Hyperlink" xfId="785" builtinId="8" hidden="1"/>
    <cellStyle name="Hyperlink" xfId="789" builtinId="8" hidden="1"/>
    <cellStyle name="Hyperlink" xfId="793" builtinId="8" hidden="1"/>
    <cellStyle name="Hyperlink" xfId="795" builtinId="8" hidden="1"/>
    <cellStyle name="Hyperlink" xfId="797" builtinId="8" hidden="1"/>
    <cellStyle name="Hyperlink" xfId="805" builtinId="8" hidden="1"/>
    <cellStyle name="Hyperlink" xfId="807" builtinId="8" hidden="1"/>
    <cellStyle name="Hyperlink" xfId="811" builtinId="8" hidden="1"/>
    <cellStyle name="Hyperlink" xfId="813" builtinId="8" hidden="1"/>
    <cellStyle name="Hyperlink" xfId="815" builtinId="8" hidden="1"/>
    <cellStyle name="Hyperlink" xfId="821" builtinId="8" hidden="1"/>
    <cellStyle name="Hyperlink" xfId="823" builtinId="8" hidden="1"/>
    <cellStyle name="Hyperlink" xfId="829" builtinId="8" hidden="1"/>
    <cellStyle name="Hyperlink" xfId="831" builtinId="8" hidden="1"/>
    <cellStyle name="Hyperlink" xfId="833" builtinId="8" hidden="1"/>
    <cellStyle name="Hyperlink" xfId="839" builtinId="8" hidden="1"/>
    <cellStyle name="Hyperlink" xfId="841" builtinId="8" hidden="1"/>
    <cellStyle name="Hyperlink" xfId="843" builtinId="8" hidden="1"/>
    <cellStyle name="Hyperlink" xfId="847" builtinId="8" hidden="1"/>
    <cellStyle name="Hyperlink" xfId="853" builtinId="8" hidden="1"/>
    <cellStyle name="Hyperlink" xfId="857" builtinId="8" hidden="1"/>
    <cellStyle name="Hyperlink" xfId="859" builtinId="8" hidden="1"/>
    <cellStyle name="Hyperlink" xfId="861" builtinId="8" hidden="1"/>
    <cellStyle name="Hyperlink" xfId="865" builtinId="8" hidden="1"/>
    <cellStyle name="Hyperlink" xfId="869" builtinId="8" hidden="1"/>
    <cellStyle name="Hyperlink" xfId="871" builtinId="8" hidden="1"/>
    <cellStyle name="Hyperlink" xfId="877" builtinId="8" hidden="1"/>
    <cellStyle name="Hyperlink" xfId="530" builtinId="8" hidden="1"/>
    <cellStyle name="Hyperlink" xfId="883" builtinId="8" hidden="1"/>
    <cellStyle name="Hyperlink" xfId="885" builtinId="8" hidden="1"/>
    <cellStyle name="Hyperlink" xfId="887" builtinId="8" hidden="1"/>
    <cellStyle name="Hyperlink" xfId="891" builtinId="8" hidden="1"/>
    <cellStyle name="Hyperlink" xfId="893" builtinId="8" hidden="1"/>
    <cellStyle name="Hyperlink" xfId="901" builtinId="8" hidden="1"/>
    <cellStyle name="Hyperlink" xfId="903" builtinId="8" hidden="1"/>
    <cellStyle name="Hyperlink" xfId="905" builtinId="8" hidden="1"/>
    <cellStyle name="Hyperlink" xfId="909" builtinId="8" hidden="1"/>
    <cellStyle name="Hyperlink" xfId="911" builtinId="8" hidden="1"/>
    <cellStyle name="Hyperlink" xfId="915" builtinId="8" hidden="1"/>
    <cellStyle name="Hyperlink" xfId="919" builtinId="8" hidden="1"/>
    <cellStyle name="Hyperlink" xfId="923" builtinId="8" hidden="1"/>
    <cellStyle name="Hyperlink" xfId="927" builtinId="8" hidden="1"/>
    <cellStyle name="Hyperlink" xfId="931" builtinId="8" hidden="1"/>
    <cellStyle name="Hyperlink" xfId="933" builtinId="8" hidden="1"/>
    <cellStyle name="Hyperlink" xfId="937" builtinId="8" hidden="1"/>
    <cellStyle name="Hyperlink" xfId="939" builtinId="8" hidden="1"/>
    <cellStyle name="Hyperlink" xfId="941" builtinId="8" hidden="1"/>
    <cellStyle name="Hyperlink" xfId="949" builtinId="8" hidden="1"/>
    <cellStyle name="Hyperlink" xfId="951" builtinId="8" hidden="1"/>
    <cellStyle name="Hyperlink" xfId="955" builtinId="8" hidden="1"/>
    <cellStyle name="Hyperlink" xfId="957" builtinId="8" hidden="1"/>
    <cellStyle name="Hyperlink" xfId="959" builtinId="8" hidden="1"/>
    <cellStyle name="Hyperlink" xfId="965" builtinId="8" hidden="1"/>
    <cellStyle name="Hyperlink" xfId="967" builtinId="8" hidden="1"/>
    <cellStyle name="Hyperlink" xfId="973" builtinId="8" hidden="1"/>
    <cellStyle name="Hyperlink" xfId="975" builtinId="8" hidden="1"/>
    <cellStyle name="Hyperlink" xfId="979" builtinId="8" hidden="1"/>
    <cellStyle name="Hyperlink" xfId="983" builtinId="8" hidden="1"/>
    <cellStyle name="Hyperlink" xfId="985" builtinId="8" hidden="1"/>
    <cellStyle name="Hyperlink" xfId="987" builtinId="8" hidden="1"/>
    <cellStyle name="Hyperlink" xfId="991" builtinId="8" hidden="1"/>
    <cellStyle name="Hyperlink" xfId="997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21" builtinId="8" hidden="1"/>
    <cellStyle name="Hyperlink" xfId="1023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7" builtinId="8" hidden="1"/>
    <cellStyle name="Hyperlink" xfId="1039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3" builtinId="8" hidden="1"/>
    <cellStyle name="Hyperlink" xfId="1057" builtinId="8" hidden="1"/>
    <cellStyle name="Hyperlink" xfId="1059" builtinId="8" hidden="1"/>
    <cellStyle name="Hyperlink" xfId="1063" builtinId="8" hidden="1"/>
    <cellStyle name="Hyperlink" xfId="1067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93" builtinId="8" hidden="1"/>
    <cellStyle name="Hyperlink" xfId="1095" builtinId="8" hidden="1"/>
    <cellStyle name="Hyperlink" xfId="1099" builtinId="8" hidden="1"/>
    <cellStyle name="Hyperlink" xfId="1101" builtinId="8" hidden="1"/>
    <cellStyle name="Hyperlink" xfId="1105" builtinId="8" hidden="1"/>
    <cellStyle name="Hyperlink" xfId="1109" builtinId="8" hidden="1"/>
    <cellStyle name="Hyperlink" xfId="1111" builtinId="8" hidden="1"/>
    <cellStyle name="Hyperlink" xfId="1117" builtinId="8" hidden="1"/>
    <cellStyle name="Hyperlink" xfId="1121" builtinId="8" hidden="1"/>
    <cellStyle name="Hyperlink" xfId="1123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7" builtinId="8" hidden="1"/>
    <cellStyle name="Hyperlink" xfId="1141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5" builtinId="8" hidden="1"/>
    <cellStyle name="Hyperlink" xfId="1169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81" builtinId="8" hidden="1"/>
    <cellStyle name="Hyperlink" xfId="1185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9" builtinId="8" hidden="1"/>
    <cellStyle name="Hyperlink" xfId="1213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8" builtinId="8" hidden="1"/>
    <cellStyle name="Hyperlink" xfId="1230" builtinId="8" hidden="1"/>
    <cellStyle name="Hyperlink" xfId="1234" builtinId="8" hidden="1"/>
    <cellStyle name="Hyperlink" xfId="1240" builtinId="8" hidden="1"/>
    <cellStyle name="Hyperlink" xfId="1242" builtinId="8" hidden="1"/>
    <cellStyle name="Hyperlink" xfId="1246" builtinId="8" hidden="1"/>
    <cellStyle name="Hyperlink" xfId="1250" builtinId="8" hidden="1"/>
    <cellStyle name="Hyperlink" xfId="1252" builtinId="8" hidden="1"/>
    <cellStyle name="Hyperlink" xfId="1256" builtinId="8" hidden="1"/>
    <cellStyle name="Hyperlink" xfId="1258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5" builtinId="8" hidden="1"/>
    <cellStyle name="Hyperlink" xfId="1289" builtinId="8" hidden="1"/>
    <cellStyle name="Hyperlink" xfId="1293" builtinId="8" hidden="1"/>
    <cellStyle name="Hyperlink" xfId="1295" builtinId="8" hidden="1"/>
    <cellStyle name="Hyperlink" xfId="1299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287" builtinId="8" hidden="1"/>
    <cellStyle name="Hyperlink" xfId="1260" builtinId="8" hidden="1"/>
    <cellStyle name="Hyperlink" xfId="1238" builtinId="8" hidden="1"/>
    <cellStyle name="Hyperlink" xfId="1211" builtinId="8" hidden="1"/>
    <cellStyle name="Hyperlink" xfId="1187" builtinId="8" hidden="1"/>
    <cellStyle name="Hyperlink" xfId="1163" builtinId="8" hidden="1"/>
    <cellStyle name="Hyperlink" xfId="1139" builtinId="8" hidden="1"/>
    <cellStyle name="Hyperlink" xfId="1113" builtinId="8" hidden="1"/>
    <cellStyle name="Hyperlink" xfId="1091" builtinId="8" hidden="1"/>
    <cellStyle name="Hyperlink" xfId="1065" builtinId="8" hidden="1"/>
    <cellStyle name="Hyperlink" xfId="1043" builtinId="8" hidden="1"/>
    <cellStyle name="Hyperlink" xfId="1019" builtinId="8" hidden="1"/>
    <cellStyle name="Hyperlink" xfId="995" builtinId="8" hidden="1"/>
    <cellStyle name="Hyperlink" xfId="969" builtinId="8" hidden="1"/>
    <cellStyle name="Hyperlink" xfId="947" builtinId="8" hidden="1"/>
    <cellStyle name="Hyperlink" xfId="921" builtinId="8" hidden="1"/>
    <cellStyle name="Hyperlink" xfId="895" builtinId="8" hidden="1"/>
    <cellStyle name="Hyperlink" xfId="875" builtinId="8" hidden="1"/>
    <cellStyle name="Hyperlink" xfId="849" builtinId="8" hidden="1"/>
    <cellStyle name="Hyperlink" xfId="825" builtinId="8" hidden="1"/>
    <cellStyle name="Hyperlink" xfId="801" builtinId="8" hidden="1"/>
    <cellStyle name="Hyperlink" xfId="777" builtinId="8" hidden="1"/>
    <cellStyle name="Hyperlink" xfId="751" builtinId="8" hidden="1"/>
    <cellStyle name="Hyperlink" xfId="729" builtinId="8" hidden="1"/>
    <cellStyle name="Hyperlink" xfId="705" builtinId="8" hidden="1"/>
    <cellStyle name="Hyperlink" xfId="681" builtinId="8" hidden="1"/>
    <cellStyle name="Hyperlink" xfId="1561" builtinId="8" hidden="1"/>
    <cellStyle name="Hyperlink" xfId="1655" builtinId="8" hidden="1"/>
    <cellStyle name="Hyperlink" xfId="1743" builtinId="8" hidden="1"/>
    <cellStyle name="Hyperlink" xfId="1821" builtinId="8" hidden="1"/>
    <cellStyle name="Hyperlink" xfId="1909" builtinId="8" hidden="1"/>
    <cellStyle name="Hyperlink" xfId="1995" builtinId="8" hidden="1"/>
    <cellStyle name="Hyperlink" xfId="2075" builtinId="8" hidden="1"/>
    <cellStyle name="Hyperlink" xfId="2161" builtinId="8" hidden="1"/>
    <cellStyle name="Hyperlink" xfId="2249" builtinId="8" hidden="1"/>
    <cellStyle name="Hyperlink" xfId="2328" builtinId="8" hidden="1"/>
    <cellStyle name="Hyperlink" xfId="2416" builtinId="8" hidden="1"/>
    <cellStyle name="Hyperlink" xfId="2504" builtinId="8" hidden="1"/>
    <cellStyle name="Hyperlink" xfId="2584" builtinId="8" hidden="1"/>
    <cellStyle name="Hyperlink" xfId="2678" builtinId="8" hidden="1"/>
    <cellStyle name="Hyperlink" xfId="2766" builtinId="8" hidden="1"/>
    <cellStyle name="Hyperlink" xfId="2844" builtinId="8" hidden="1"/>
    <cellStyle name="Hyperlink" xfId="2932" builtinId="8" hidden="1"/>
    <cellStyle name="Hyperlink" xfId="3018" builtinId="8" hidden="1"/>
    <cellStyle name="Hyperlink" xfId="3098" builtinId="8" hidden="1"/>
    <cellStyle name="Hyperlink" xfId="3184" builtinId="8" hidden="1"/>
    <cellStyle name="Hyperlink" xfId="3272" builtinId="8" hidden="1"/>
    <cellStyle name="Hyperlink" xfId="3351" builtinId="8" hidden="1"/>
    <cellStyle name="Hyperlink" xfId="3439" builtinId="8" hidden="1"/>
    <cellStyle name="Hyperlink" xfId="3527" builtinId="8" hidden="1"/>
    <cellStyle name="Hyperlink" xfId="3607" builtinId="8" hidden="1"/>
    <cellStyle name="Hyperlink" xfId="3699" builtinId="8" hidden="1"/>
    <cellStyle name="Hyperlink" xfId="3789" builtinId="8" hidden="1"/>
    <cellStyle name="Hyperlink" xfId="3867" builtinId="8" hidden="1"/>
    <cellStyle name="Hyperlink" xfId="4125" builtinId="8" hidden="1"/>
    <cellStyle name="Hyperlink" xfId="4127" builtinId="8" hidden="1"/>
    <cellStyle name="Hyperlink" xfId="4131" builtinId="8" hidden="1"/>
    <cellStyle name="Hyperlink" xfId="4135" builtinId="8" hidden="1"/>
    <cellStyle name="Hyperlink" xfId="4139" builtinId="8" hidden="1"/>
    <cellStyle name="Hyperlink" xfId="4141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7" builtinId="8" hidden="1"/>
    <cellStyle name="Hyperlink" xfId="4159" builtinId="8" hidden="1"/>
    <cellStyle name="Hyperlink" xfId="4163" builtinId="8" hidden="1"/>
    <cellStyle name="Hyperlink" xfId="4171" builtinId="8" hidden="1"/>
    <cellStyle name="Hyperlink" xfId="4173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7" builtinId="8" hidden="1"/>
    <cellStyle name="Hyperlink" xfId="4189" builtinId="8" hidden="1"/>
    <cellStyle name="Hyperlink" xfId="4193" builtinId="8" hidden="1"/>
    <cellStyle name="Hyperlink" xfId="4197" builtinId="8" hidden="1"/>
    <cellStyle name="Hyperlink" xfId="4201" builtinId="8" hidden="1"/>
    <cellStyle name="Hyperlink" xfId="4203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9" builtinId="8" hidden="1"/>
    <cellStyle name="Hyperlink" xfId="4225" builtinId="8" hidden="1"/>
    <cellStyle name="Hyperlink" xfId="4229" builtinId="8" hidden="1"/>
    <cellStyle name="Hyperlink" xfId="4233" builtinId="8" hidden="1"/>
    <cellStyle name="Hyperlink" xfId="4235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51" builtinId="8" hidden="1"/>
    <cellStyle name="Hyperlink" xfId="4253" builtinId="8" hidden="1"/>
    <cellStyle name="Hyperlink" xfId="4257" builtinId="8" hidden="1"/>
    <cellStyle name="Hyperlink" xfId="4261" builtinId="8" hidden="1"/>
    <cellStyle name="Hyperlink" xfId="4265" builtinId="8" hidden="1"/>
    <cellStyle name="Hyperlink" xfId="4267" builtinId="8" hidden="1"/>
    <cellStyle name="Hyperlink" xfId="4273" builtinId="8" hidden="1"/>
    <cellStyle name="Hyperlink" xfId="4275" builtinId="8" hidden="1"/>
    <cellStyle name="Hyperlink" xfId="4283" builtinId="8" hidden="1"/>
    <cellStyle name="Hyperlink" xfId="4285" builtinId="8" hidden="1"/>
    <cellStyle name="Hyperlink" xfId="4289" builtinId="8" hidden="1"/>
    <cellStyle name="Hyperlink" xfId="4293" builtinId="8" hidden="1"/>
    <cellStyle name="Hyperlink" xfId="4297" builtinId="8" hidden="1"/>
    <cellStyle name="Hyperlink" xfId="4299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5" builtinId="8" hidden="1"/>
    <cellStyle name="Hyperlink" xfId="4317" builtinId="8" hidden="1"/>
    <cellStyle name="Hyperlink" xfId="4321" builtinId="8" hidden="1"/>
    <cellStyle name="Hyperlink" xfId="4325" builtinId="8" hidden="1"/>
    <cellStyle name="Hyperlink" xfId="4329" builtinId="8" hidden="1"/>
    <cellStyle name="Hyperlink" xfId="4331" builtinId="8" hidden="1"/>
    <cellStyle name="Hyperlink" xfId="4339" builtinId="8" hidden="1"/>
    <cellStyle name="Hyperlink" xfId="4341" builtinId="8" hidden="1"/>
    <cellStyle name="Hyperlink" xfId="4347" builtinId="8" hidden="1"/>
    <cellStyle name="Hyperlink" xfId="4349" builtinId="8" hidden="1"/>
    <cellStyle name="Hyperlink" xfId="4353" builtinId="8" hidden="1"/>
    <cellStyle name="Hyperlink" xfId="4357" builtinId="8" hidden="1"/>
    <cellStyle name="Hyperlink" xfId="4361" builtinId="8" hidden="1"/>
    <cellStyle name="Hyperlink" xfId="4363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9" builtinId="8" hidden="1"/>
    <cellStyle name="Hyperlink" xfId="4381" builtinId="8" hidden="1"/>
    <cellStyle name="Hyperlink" xfId="4385" builtinId="8" hidden="1"/>
    <cellStyle name="Hyperlink" xfId="4389" builtinId="8" hidden="1"/>
    <cellStyle name="Hyperlink" xfId="4395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11" builtinId="8" hidden="1"/>
    <cellStyle name="Hyperlink" xfId="4413" builtinId="8" hidden="1"/>
    <cellStyle name="Hyperlink" xfId="4417" builtinId="8" hidden="1"/>
    <cellStyle name="Hyperlink" xfId="4421" builtinId="8" hidden="1"/>
    <cellStyle name="Hyperlink" xfId="4425" builtinId="8" hidden="1"/>
    <cellStyle name="Hyperlink" xfId="4427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43" builtinId="8" hidden="1"/>
    <cellStyle name="Hyperlink" xfId="4445" builtinId="8" hidden="1"/>
    <cellStyle name="Hyperlink" xfId="4453" builtinId="8" hidden="1"/>
    <cellStyle name="Hyperlink" xfId="4457" builtinId="8" hidden="1"/>
    <cellStyle name="Hyperlink" xfId="4459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5" builtinId="8" hidden="1"/>
    <cellStyle name="Hyperlink" xfId="4477" builtinId="8" hidden="1"/>
    <cellStyle name="Hyperlink" xfId="4481" builtinId="8" hidden="1"/>
    <cellStyle name="Hyperlink" xfId="4485" builtinId="8" hidden="1"/>
    <cellStyle name="Hyperlink" xfId="4489" builtinId="8" hidden="1"/>
    <cellStyle name="Hyperlink" xfId="4491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9" builtinId="8" hidden="1"/>
    <cellStyle name="Hyperlink" xfId="4513" builtinId="8" hidden="1"/>
    <cellStyle name="Hyperlink" xfId="4517" builtinId="8" hidden="1"/>
    <cellStyle name="Hyperlink" xfId="4521" builtinId="8" hidden="1"/>
    <cellStyle name="Hyperlink" xfId="4523" builtinId="8" hidden="1"/>
    <cellStyle name="Hyperlink" xfId="4529" builtinId="8" hidden="1"/>
    <cellStyle name="Hyperlink" xfId="4532" builtinId="8" hidden="1"/>
    <cellStyle name="Hyperlink" xfId="4534" builtinId="8" hidden="1"/>
    <cellStyle name="Hyperlink" xfId="4536" builtinId="8" hidden="1"/>
    <cellStyle name="Hyperlink" xfId="4527" builtinId="8" hidden="1"/>
    <cellStyle name="Hyperlink" xfId="4519" builtinId="8" hidden="1"/>
    <cellStyle name="Hyperlink" xfId="4503" builtinId="8" hidden="1"/>
    <cellStyle name="Hyperlink" xfId="4495" builtinId="8" hidden="1"/>
    <cellStyle name="Hyperlink" xfId="4487" builtinId="8" hidden="1"/>
    <cellStyle name="Hyperlink" xfId="4471" builtinId="8" hidden="1"/>
    <cellStyle name="Hyperlink" xfId="4455" builtinId="8" hidden="1"/>
    <cellStyle name="Hyperlink" xfId="4439" builtinId="8" hidden="1"/>
    <cellStyle name="Hyperlink" xfId="4431" builtinId="8" hidden="1"/>
    <cellStyle name="Hyperlink" xfId="4423" builtinId="8" hidden="1"/>
    <cellStyle name="Hyperlink" xfId="4407" builtinId="8" hidden="1"/>
    <cellStyle name="Hyperlink" xfId="4399" builtinId="8" hidden="1"/>
    <cellStyle name="Hyperlink" xfId="4391" builtinId="8" hidden="1"/>
    <cellStyle name="Hyperlink" xfId="4375" builtinId="8" hidden="1"/>
    <cellStyle name="Hyperlink" xfId="4367" builtinId="8" hidden="1"/>
    <cellStyle name="Hyperlink" xfId="4359" builtinId="8" hidden="1"/>
    <cellStyle name="Hyperlink" xfId="4343" builtinId="8" hidden="1"/>
    <cellStyle name="Hyperlink" xfId="4335" builtinId="8" hidden="1"/>
    <cellStyle name="Hyperlink" xfId="4327" builtinId="8" hidden="1"/>
    <cellStyle name="Hyperlink" xfId="4311" builtinId="8" hidden="1"/>
    <cellStyle name="Hyperlink" xfId="4303" builtinId="8" hidden="1"/>
    <cellStyle name="Hyperlink" xfId="4279" builtinId="8" hidden="1"/>
    <cellStyle name="Hyperlink" xfId="4271" builtinId="8" hidden="1"/>
    <cellStyle name="Hyperlink" xfId="4263" builtinId="8" hidden="1"/>
    <cellStyle name="Hyperlink" xfId="4247" builtinId="8" hidden="1"/>
    <cellStyle name="Hyperlink" xfId="4239" builtinId="8" hidden="1"/>
    <cellStyle name="Hyperlink" xfId="4231" builtinId="8" hidden="1"/>
    <cellStyle name="Hyperlink" xfId="4215" builtinId="8" hidden="1"/>
    <cellStyle name="Hyperlink" xfId="4207" builtinId="8" hidden="1"/>
    <cellStyle name="Hyperlink" xfId="4199" builtinId="8" hidden="1"/>
    <cellStyle name="Hyperlink" xfId="4183" builtinId="8" hidden="1"/>
    <cellStyle name="Hyperlink" xfId="4177" builtinId="8" hidden="1"/>
    <cellStyle name="Hyperlink" xfId="4169" builtinId="8" hidden="1"/>
    <cellStyle name="Hyperlink" xfId="4153" builtinId="8" hidden="1"/>
    <cellStyle name="Hyperlink" xfId="4145" builtinId="8" hidden="1"/>
    <cellStyle name="Hyperlink" xfId="4137" builtinId="8" hidden="1"/>
    <cellStyle name="Hyperlink" xfId="4113" builtinId="8" hidden="1"/>
    <cellStyle name="Hyperlink" xfId="4105" builtinId="8" hidden="1"/>
    <cellStyle name="Hyperlink" xfId="4089" builtinId="8" hidden="1"/>
    <cellStyle name="Hyperlink" xfId="4081" builtinId="8" hidden="1"/>
    <cellStyle name="Hyperlink" xfId="4073" builtinId="8" hidden="1"/>
    <cellStyle name="Hyperlink" xfId="4057" builtinId="8" hidden="1"/>
    <cellStyle name="Hyperlink" xfId="4049" builtinId="8" hidden="1"/>
    <cellStyle name="Hyperlink" xfId="4041" builtinId="8" hidden="1"/>
    <cellStyle name="Hyperlink" xfId="4025" builtinId="8" hidden="1"/>
    <cellStyle name="Hyperlink" xfId="4017" builtinId="8" hidden="1"/>
    <cellStyle name="Hyperlink" xfId="3662" builtinId="8" hidden="1"/>
    <cellStyle name="Hyperlink" xfId="3995" builtinId="8" hidden="1"/>
    <cellStyle name="Hyperlink" xfId="3987" builtinId="8" hidden="1"/>
    <cellStyle name="Hyperlink" xfId="3979" builtinId="8" hidden="1"/>
    <cellStyle name="Hyperlink" xfId="3963" builtinId="8" hidden="1"/>
    <cellStyle name="Hyperlink" xfId="3947" builtinId="8" hidden="1"/>
    <cellStyle name="Hyperlink" xfId="3931" builtinId="8" hidden="1"/>
    <cellStyle name="Hyperlink" xfId="3955" builtinId="8" hidden="1"/>
    <cellStyle name="Hyperlink" xfId="4121" builtinId="8" hidden="1"/>
    <cellStyle name="Hyperlink" xfId="4295" builtinId="8" hidden="1"/>
    <cellStyle name="Hyperlink" xfId="4463" builtinId="8" hidden="1"/>
    <cellStyle name="Hyperlink" xfId="4507" builtinId="8" hidden="1"/>
    <cellStyle name="Hyperlink" xfId="4449" builtinId="8" hidden="1"/>
    <cellStyle name="Hyperlink" xfId="4393" builtinId="8" hidden="1"/>
    <cellStyle name="Hyperlink" xfId="4337" builtinId="8" hidden="1"/>
    <cellStyle name="Hyperlink" xfId="4277" builtinId="8" hidden="1"/>
    <cellStyle name="Hyperlink" xfId="4221" builtinId="8" hidden="1"/>
    <cellStyle name="Hyperlink" xfId="4167" builtinId="8" hidden="1"/>
    <cellStyle name="Hyperlink" xfId="3845" builtinId="8" hidden="1"/>
    <cellStyle name="Hyperlink" xfId="3849" builtinId="8" hidden="1"/>
    <cellStyle name="Hyperlink" xfId="3853" builtinId="8" hidden="1"/>
    <cellStyle name="Hyperlink" xfId="3855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71" builtinId="8" hidden="1"/>
    <cellStyle name="Hyperlink" xfId="3873" builtinId="8" hidden="1"/>
    <cellStyle name="Hyperlink" xfId="3877" builtinId="8" hidden="1"/>
    <cellStyle name="Hyperlink" xfId="3881" builtinId="8" hidden="1"/>
    <cellStyle name="Hyperlink" xfId="3885" builtinId="8" hidden="1"/>
    <cellStyle name="Hyperlink" xfId="3887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903" builtinId="8" hidden="1"/>
    <cellStyle name="Hyperlink" xfId="3905" builtinId="8" hidden="1"/>
    <cellStyle name="Hyperlink" xfId="3909" builtinId="8" hidden="1"/>
    <cellStyle name="Hyperlink" xfId="3913" builtinId="8" hidden="1"/>
    <cellStyle name="Hyperlink" xfId="3917" builtinId="8" hidden="1"/>
    <cellStyle name="Hyperlink" xfId="3919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5" builtinId="8" hidden="1"/>
    <cellStyle name="Hyperlink" xfId="3937" builtinId="8" hidden="1"/>
    <cellStyle name="Hyperlink" xfId="3945" builtinId="8" hidden="1"/>
    <cellStyle name="Hyperlink" xfId="3949" builtinId="8" hidden="1"/>
    <cellStyle name="Hyperlink" xfId="3951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7" builtinId="8" hidden="1"/>
    <cellStyle name="Hyperlink" xfId="3969" builtinId="8" hidden="1"/>
    <cellStyle name="Hyperlink" xfId="3973" builtinId="8" hidden="1"/>
    <cellStyle name="Hyperlink" xfId="3977" builtinId="8" hidden="1"/>
    <cellStyle name="Hyperlink" xfId="3981" builtinId="8" hidden="1"/>
    <cellStyle name="Hyperlink" xfId="3983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9" builtinId="8" hidden="1"/>
    <cellStyle name="Hyperlink" xfId="4001" builtinId="8" hidden="1"/>
    <cellStyle name="Hyperlink" xfId="4005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9" builtinId="8" hidden="1"/>
    <cellStyle name="Hyperlink" xfId="4031" builtinId="8" hidden="1"/>
    <cellStyle name="Hyperlink" xfId="4035" builtinId="8" hidden="1"/>
    <cellStyle name="Hyperlink" xfId="4039" builtinId="8" hidden="1"/>
    <cellStyle name="Hyperlink" xfId="4043" builtinId="8" hidden="1"/>
    <cellStyle name="Hyperlink" xfId="4045" builtinId="8" hidden="1"/>
    <cellStyle name="Hyperlink" xfId="4051" builtinId="8" hidden="1"/>
    <cellStyle name="Hyperlink" xfId="4055" builtinId="8" hidden="1"/>
    <cellStyle name="Hyperlink" xfId="4061" builtinId="8" hidden="1"/>
    <cellStyle name="Hyperlink" xfId="4063" builtinId="8" hidden="1"/>
    <cellStyle name="Hyperlink" xfId="4067" builtinId="8" hidden="1"/>
    <cellStyle name="Hyperlink" xfId="4071" builtinId="8" hidden="1"/>
    <cellStyle name="Hyperlink" xfId="4075" builtinId="8" hidden="1"/>
    <cellStyle name="Hyperlink" xfId="4077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93" builtinId="8" hidden="1"/>
    <cellStyle name="Hyperlink" xfId="4095" builtinId="8" hidden="1"/>
    <cellStyle name="Hyperlink" xfId="4099" builtinId="8" hidden="1"/>
    <cellStyle name="Hyperlink" xfId="4103" builtinId="8" hidden="1"/>
    <cellStyle name="Hyperlink" xfId="4107" builtinId="8" hidden="1"/>
    <cellStyle name="Hyperlink" xfId="4109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053" builtinId="8" hidden="1"/>
    <cellStyle name="Hyperlink" xfId="3941" builtinId="8" hidden="1"/>
    <cellStyle name="Hyperlink" xfId="3711" builtinId="8" hidden="1"/>
    <cellStyle name="Hyperlink" xfId="3713" builtinId="8" hidden="1"/>
    <cellStyle name="Hyperlink" xfId="3717" builtinId="8" hidden="1"/>
    <cellStyle name="Hyperlink" xfId="3723" builtinId="8" hidden="1"/>
    <cellStyle name="Hyperlink" xfId="3727" builtinId="8" hidden="1"/>
    <cellStyle name="Hyperlink" xfId="3729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5" builtinId="8" hidden="1"/>
    <cellStyle name="Hyperlink" xfId="3747" builtinId="8" hidden="1"/>
    <cellStyle name="Hyperlink" xfId="3751" builtinId="8" hidden="1"/>
    <cellStyle name="Hyperlink" xfId="3755" builtinId="8" hidden="1"/>
    <cellStyle name="Hyperlink" xfId="3759" builtinId="8" hidden="1"/>
    <cellStyle name="Hyperlink" xfId="3761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7" builtinId="8" hidden="1"/>
    <cellStyle name="Hyperlink" xfId="3779" builtinId="8" hidden="1"/>
    <cellStyle name="Hyperlink" xfId="3783" builtinId="8" hidden="1"/>
    <cellStyle name="Hyperlink" xfId="3787" builtinId="8" hidden="1"/>
    <cellStyle name="Hyperlink" xfId="3791" builtinId="8" hidden="1"/>
    <cellStyle name="Hyperlink" xfId="3793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9" builtinId="8" hidden="1"/>
    <cellStyle name="Hyperlink" xfId="3811" builtinId="8" hidden="1"/>
    <cellStyle name="Hyperlink" xfId="3815" builtinId="8" hidden="1"/>
    <cellStyle name="Hyperlink" xfId="3819" builtinId="8" hidden="1"/>
    <cellStyle name="Hyperlink" xfId="3823" builtinId="8" hidden="1"/>
    <cellStyle name="Hyperlink" xfId="3825" builtinId="8" hidden="1"/>
    <cellStyle name="Hyperlink" xfId="3833" builtinId="8" hidden="1"/>
    <cellStyle name="Hyperlink" xfId="3835" builtinId="8" hidden="1"/>
    <cellStyle name="Hyperlink" xfId="3839" builtinId="8" hidden="1"/>
    <cellStyle name="Hyperlink" xfId="3841" builtinId="8" hidden="1"/>
    <cellStyle name="Hyperlink" xfId="3831" builtinId="8" hidden="1"/>
    <cellStyle name="Hyperlink" xfId="3643" builtinId="8" hidden="1"/>
    <cellStyle name="Hyperlink" xfId="3645" builtinId="8" hidden="1"/>
    <cellStyle name="Hyperlink" xfId="3649" builtinId="8" hidden="1"/>
    <cellStyle name="Hyperlink" xfId="3653" builtinId="8" hidden="1"/>
    <cellStyle name="Hyperlink" xfId="3657" builtinId="8" hidden="1"/>
    <cellStyle name="Hyperlink" xfId="3663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9" builtinId="8" hidden="1"/>
    <cellStyle name="Hyperlink" xfId="3681" builtinId="8" hidden="1"/>
    <cellStyle name="Hyperlink" xfId="3685" builtinId="8" hidden="1"/>
    <cellStyle name="Hyperlink" xfId="3689" builtinId="8" hidden="1"/>
    <cellStyle name="Hyperlink" xfId="3693" builtinId="8" hidden="1"/>
    <cellStyle name="Hyperlink" xfId="3695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611" builtinId="8" hidden="1"/>
    <cellStyle name="Hyperlink" xfId="3613" builtinId="8" hidden="1"/>
    <cellStyle name="Hyperlink" xfId="3617" builtinId="8" hidden="1"/>
    <cellStyle name="Hyperlink" xfId="3621" builtinId="8" hidden="1"/>
    <cellStyle name="Hyperlink" xfId="3625" builtinId="8" hidden="1"/>
    <cellStyle name="Hyperlink" xfId="3627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593" builtinId="8" hidden="1"/>
    <cellStyle name="Hyperlink" xfId="3595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585" builtinId="8" hidden="1"/>
    <cellStyle name="Hyperlink" xfId="3589" builtinId="8" hidden="1"/>
    <cellStyle name="Hyperlink" xfId="3581" builtinId="8" hidden="1"/>
    <cellStyle name="Hyperlink" xfId="3579" builtinId="8" hidden="1"/>
    <cellStyle name="Komma" xfId="1" builtinId="3"/>
    <cellStyle name="Normaal 2" xfId="60" xr:uid="{00000000-0005-0000-0000-0000B8110000}"/>
    <cellStyle name="Standaard" xfId="0" builtinId="0"/>
    <cellStyle name="Standaard 2" xfId="3" xr:uid="{00000000-0005-0000-0000-0000BA110000}"/>
    <cellStyle name="Valuta" xfId="4531" builtinId="4"/>
  </cellStyles>
  <dxfs count="0"/>
  <tableStyles count="0" defaultTableStyle="TableStyleMedium2" defaultPivotStyle="PivotStyleLight16"/>
  <colors>
    <mruColors>
      <color rgb="FF00FF00"/>
      <color rgb="FFC0C0C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1190625</xdr:colOff>
      <xdr:row>0</xdr:row>
      <xdr:rowOff>38100</xdr:rowOff>
    </xdr:from>
    <xdr:to>
      <xdr:col>4</xdr:col>
      <xdr:colOff>1362075</xdr:colOff>
      <xdr:row>1</xdr:row>
      <xdr:rowOff>246665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D408587-F855-EB44-70FC-B4E1CCC72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77375" y="38100"/>
          <a:ext cx="1562100" cy="4847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47625</xdr:rowOff>
    </xdr:from>
    <xdr:to>
      <xdr:col>3</xdr:col>
      <xdr:colOff>1590675</xdr:colOff>
      <xdr:row>1</xdr:row>
      <xdr:rowOff>237140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B2BE499-7D5F-4BE9-986B-E0DF2F2AF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47625"/>
          <a:ext cx="1562100" cy="4847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66675</xdr:rowOff>
    </xdr:from>
    <xdr:to>
      <xdr:col>7</xdr:col>
      <xdr:colOff>1962150</xdr:colOff>
      <xdr:row>1</xdr:row>
      <xdr:rowOff>256190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3C3422E-3452-485B-A344-03044EB6E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77925" y="66675"/>
          <a:ext cx="1562100" cy="484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1257300</xdr:colOff>
      <xdr:row>0</xdr:row>
      <xdr:rowOff>57150</xdr:rowOff>
    </xdr:from>
    <xdr:to>
      <xdr:col>7</xdr:col>
      <xdr:colOff>1352550</xdr:colOff>
      <xdr:row>1</xdr:row>
      <xdr:rowOff>246665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840CE4E-26A9-4463-8667-EA554E75A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2350" y="57150"/>
          <a:ext cx="1562100" cy="4847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1800225</xdr:colOff>
      <xdr:row>0</xdr:row>
      <xdr:rowOff>57150</xdr:rowOff>
    </xdr:from>
    <xdr:to>
      <xdr:col>1</xdr:col>
      <xdr:colOff>3362325</xdr:colOff>
      <xdr:row>1</xdr:row>
      <xdr:rowOff>246665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40DD6-C36C-4D93-9B1C-572EEC59F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7275" y="57150"/>
          <a:ext cx="1562100" cy="484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showGridLines="0" topLeftCell="A89" zoomScalePageLayoutView="140" workbookViewId="0">
      <selection activeCell="E40" sqref="E40"/>
    </sheetView>
  </sheetViews>
  <sheetFormatPr defaultColWidth="9.140625" defaultRowHeight="12.75"/>
  <cols>
    <col min="1" max="1" width="85" style="2" customWidth="1"/>
    <col min="2" max="2" width="18.42578125" style="2" customWidth="1"/>
    <col min="3" max="3" width="20.85546875" style="34" customWidth="1"/>
    <col min="4" max="5" width="20.85546875" style="2" customWidth="1"/>
    <col min="6" max="6" width="20.7109375" style="2" customWidth="1"/>
    <col min="7" max="7" width="7.7109375" style="2" hidden="1" customWidth="1"/>
    <col min="8" max="12" width="20.7109375" style="2" customWidth="1"/>
    <col min="13" max="13" width="22.7109375" style="2" customWidth="1"/>
    <col min="14" max="14" width="23.140625" style="2" customWidth="1"/>
    <col min="15" max="15" width="18" style="2" customWidth="1"/>
    <col min="16" max="16" width="20" style="2" customWidth="1"/>
    <col min="17" max="16384" width="9.140625" style="2"/>
  </cols>
  <sheetData>
    <row r="1" spans="1:8" s="4" customFormat="1" ht="21.75" customHeight="1" thickBot="1">
      <c r="A1" s="143" t="s">
        <v>0</v>
      </c>
      <c r="B1" s="144"/>
      <c r="C1" s="144"/>
      <c r="D1" s="144"/>
      <c r="E1" s="145"/>
    </row>
    <row r="2" spans="1:8" s="4" customFormat="1" ht="21.75" customHeight="1" thickBot="1">
      <c r="A2" s="143" t="s">
        <v>1</v>
      </c>
      <c r="B2" s="144"/>
      <c r="C2" s="144"/>
      <c r="D2" s="144"/>
      <c r="E2" s="145"/>
    </row>
    <row r="3" spans="1:8" s="1" customFormat="1" ht="56.1" customHeight="1" thickBot="1">
      <c r="A3" s="129" t="s">
        <v>2</v>
      </c>
      <c r="B3" s="130"/>
      <c r="C3" s="149" t="s">
        <v>3</v>
      </c>
      <c r="D3" s="149"/>
      <c r="E3" s="150"/>
      <c r="H3"/>
    </row>
    <row r="4" spans="1:8" customFormat="1" ht="33" customHeight="1" thickBot="1">
      <c r="A4" s="146" t="s">
        <v>4</v>
      </c>
      <c r="B4" s="147"/>
      <c r="C4" s="147"/>
      <c r="D4" s="147"/>
      <c r="E4" s="148"/>
    </row>
    <row r="5" spans="1:8" s="1" customFormat="1" ht="45.95" customHeight="1" thickBot="1">
      <c r="A5" s="103" t="s">
        <v>5</v>
      </c>
      <c r="B5" s="131" t="s">
        <v>6</v>
      </c>
      <c r="C5" s="108" t="s">
        <v>7</v>
      </c>
      <c r="D5" s="109" t="s">
        <v>8</v>
      </c>
      <c r="E5" s="110" t="s">
        <v>9</v>
      </c>
    </row>
    <row r="6" spans="1:8" ht="20.25" customHeight="1">
      <c r="A6" s="104" t="s">
        <v>10</v>
      </c>
      <c r="B6" s="132"/>
      <c r="C6" s="105">
        <v>50000</v>
      </c>
      <c r="D6" s="106">
        <v>0</v>
      </c>
      <c r="E6" s="107">
        <f>D6*C6</f>
        <v>0</v>
      </c>
      <c r="F6" s="2" t="s">
        <v>11</v>
      </c>
    </row>
    <row r="7" spans="1:8" ht="20.25" customHeight="1">
      <c r="A7" s="50" t="s">
        <v>12</v>
      </c>
      <c r="B7" s="133"/>
      <c r="C7" s="19">
        <v>200000</v>
      </c>
      <c r="D7" s="44">
        <v>0</v>
      </c>
      <c r="E7" s="45">
        <f t="shared" ref="E6:E32" si="0">D7*C7</f>
        <v>0</v>
      </c>
      <c r="F7" s="2" t="s">
        <v>11</v>
      </c>
    </row>
    <row r="8" spans="1:8" ht="20.25" customHeight="1">
      <c r="A8" s="50" t="s">
        <v>13</v>
      </c>
      <c r="B8" s="133"/>
      <c r="C8" s="19">
        <v>75000</v>
      </c>
      <c r="D8" s="44">
        <v>0</v>
      </c>
      <c r="E8" s="45">
        <f t="shared" si="0"/>
        <v>0</v>
      </c>
      <c r="F8" s="2" t="s">
        <v>11</v>
      </c>
    </row>
    <row r="9" spans="1:8" ht="20.25" customHeight="1">
      <c r="A9" s="50" t="s">
        <v>14</v>
      </c>
      <c r="B9" s="133"/>
      <c r="C9" s="19">
        <v>225000</v>
      </c>
      <c r="D9" s="44">
        <v>0</v>
      </c>
      <c r="E9" s="45">
        <f t="shared" si="0"/>
        <v>0</v>
      </c>
      <c r="F9" s="2" t="s">
        <v>11</v>
      </c>
    </row>
    <row r="10" spans="1:8" ht="20.25" customHeight="1">
      <c r="A10" s="24" t="s">
        <v>15</v>
      </c>
      <c r="B10" s="134"/>
      <c r="C10" s="19">
        <v>250</v>
      </c>
      <c r="D10" s="44">
        <v>0</v>
      </c>
      <c r="E10" s="45">
        <f t="shared" ref="E10" si="1">D10*C10</f>
        <v>0</v>
      </c>
    </row>
    <row r="11" spans="1:8" ht="20.25" customHeight="1">
      <c r="A11" s="24" t="s">
        <v>16</v>
      </c>
      <c r="B11" s="134"/>
      <c r="C11" s="19">
        <v>250</v>
      </c>
      <c r="D11" s="44">
        <v>0</v>
      </c>
      <c r="E11" s="45">
        <f t="shared" si="0"/>
        <v>0</v>
      </c>
    </row>
    <row r="12" spans="1:8" ht="20.25" customHeight="1">
      <c r="A12" s="24" t="s">
        <v>17</v>
      </c>
      <c r="B12" s="134"/>
      <c r="C12" s="19">
        <v>250</v>
      </c>
      <c r="D12" s="44">
        <v>0</v>
      </c>
      <c r="E12" s="45">
        <f t="shared" si="0"/>
        <v>0</v>
      </c>
    </row>
    <row r="13" spans="1:8" ht="20.25" customHeight="1">
      <c r="A13" s="50" t="s">
        <v>18</v>
      </c>
      <c r="B13" s="133"/>
      <c r="C13" s="19">
        <v>250</v>
      </c>
      <c r="D13" s="44">
        <v>0</v>
      </c>
      <c r="E13" s="45">
        <f t="shared" si="0"/>
        <v>0</v>
      </c>
    </row>
    <row r="14" spans="1:8" ht="20.25" customHeight="1">
      <c r="A14" s="50" t="s">
        <v>19</v>
      </c>
      <c r="B14" s="133"/>
      <c r="C14" s="19">
        <v>1250</v>
      </c>
      <c r="D14" s="44">
        <v>0</v>
      </c>
      <c r="E14" s="45">
        <f t="shared" si="0"/>
        <v>0</v>
      </c>
    </row>
    <row r="15" spans="1:8" ht="20.25" customHeight="1">
      <c r="A15" s="50" t="s">
        <v>20</v>
      </c>
      <c r="B15" s="133"/>
      <c r="C15" s="19">
        <v>1250</v>
      </c>
      <c r="D15" s="44">
        <v>0</v>
      </c>
      <c r="E15" s="45">
        <f t="shared" si="0"/>
        <v>0</v>
      </c>
    </row>
    <row r="16" spans="1:8" ht="20.25" customHeight="1">
      <c r="A16" s="50" t="s">
        <v>21</v>
      </c>
      <c r="B16" s="133"/>
      <c r="C16" s="20">
        <v>25000</v>
      </c>
      <c r="D16" s="44">
        <v>0</v>
      </c>
      <c r="E16" s="45">
        <f t="shared" si="0"/>
        <v>0</v>
      </c>
    </row>
    <row r="17" spans="1:6" ht="20.25" customHeight="1">
      <c r="A17" s="50" t="s">
        <v>22</v>
      </c>
      <c r="B17" s="133"/>
      <c r="C17" s="19">
        <v>15000</v>
      </c>
      <c r="D17" s="44">
        <v>0</v>
      </c>
      <c r="E17" s="45">
        <f t="shared" si="0"/>
        <v>0</v>
      </c>
    </row>
    <row r="18" spans="1:6" ht="20.25" customHeight="1">
      <c r="A18" s="50" t="s">
        <v>23</v>
      </c>
      <c r="B18" s="133"/>
      <c r="C18" s="19">
        <v>10000</v>
      </c>
      <c r="D18" s="44">
        <v>0</v>
      </c>
      <c r="E18" s="45">
        <f t="shared" si="0"/>
        <v>0</v>
      </c>
    </row>
    <row r="19" spans="1:6" ht="20.25" customHeight="1">
      <c r="A19" s="50" t="s">
        <v>24</v>
      </c>
      <c r="B19" s="133"/>
      <c r="C19" s="19">
        <v>100</v>
      </c>
      <c r="D19" s="44">
        <v>0</v>
      </c>
      <c r="E19" s="45">
        <f t="shared" si="0"/>
        <v>0</v>
      </c>
    </row>
    <row r="20" spans="1:6" ht="20.25" customHeight="1">
      <c r="A20" s="50" t="s">
        <v>25</v>
      </c>
      <c r="B20" s="133"/>
      <c r="C20" s="19">
        <v>35</v>
      </c>
      <c r="D20" s="44">
        <v>0</v>
      </c>
      <c r="E20" s="45">
        <f>D20*C20</f>
        <v>0</v>
      </c>
    </row>
    <row r="21" spans="1:6" ht="20.25" customHeight="1">
      <c r="A21" s="50" t="s">
        <v>26</v>
      </c>
      <c r="B21" s="133"/>
      <c r="C21" s="19">
        <v>35</v>
      </c>
      <c r="D21" s="44">
        <v>0</v>
      </c>
      <c r="E21" s="45">
        <f t="shared" si="0"/>
        <v>0</v>
      </c>
    </row>
    <row r="22" spans="1:6" ht="20.25" customHeight="1">
      <c r="A22" s="50" t="s">
        <v>27</v>
      </c>
      <c r="B22" s="133"/>
      <c r="C22" s="19">
        <v>30</v>
      </c>
      <c r="D22" s="44">
        <v>0</v>
      </c>
      <c r="E22" s="45">
        <f t="shared" si="0"/>
        <v>0</v>
      </c>
    </row>
    <row r="23" spans="1:6" ht="20.25" customHeight="1">
      <c r="A23" s="50" t="s">
        <v>28</v>
      </c>
      <c r="B23" s="133"/>
      <c r="C23" s="19">
        <v>250</v>
      </c>
      <c r="D23" s="44">
        <v>0</v>
      </c>
      <c r="E23" s="45">
        <f t="shared" si="0"/>
        <v>0</v>
      </c>
      <c r="F23" s="2" t="s">
        <v>29</v>
      </c>
    </row>
    <row r="24" spans="1:6" ht="20.25" customHeight="1">
      <c r="A24" s="50" t="s">
        <v>30</v>
      </c>
      <c r="B24" s="133"/>
      <c r="C24" s="19">
        <v>250</v>
      </c>
      <c r="D24" s="44">
        <v>0</v>
      </c>
      <c r="E24" s="45">
        <f t="shared" si="0"/>
        <v>0</v>
      </c>
      <c r="F24" s="2" t="s">
        <v>29</v>
      </c>
    </row>
    <row r="25" spans="1:6" ht="20.25" customHeight="1">
      <c r="A25" s="50" t="s">
        <v>31</v>
      </c>
      <c r="B25" s="133"/>
      <c r="C25" s="19">
        <v>300</v>
      </c>
      <c r="D25" s="44">
        <v>0</v>
      </c>
      <c r="E25" s="45">
        <f t="shared" ref="E25" si="2">D25*C25</f>
        <v>0</v>
      </c>
      <c r="F25" s="2" t="s">
        <v>29</v>
      </c>
    </row>
    <row r="26" spans="1:6" ht="20.25" customHeight="1">
      <c r="A26" s="50" t="s">
        <v>32</v>
      </c>
      <c r="B26" s="133"/>
      <c r="C26" s="19">
        <v>250</v>
      </c>
      <c r="D26" s="44">
        <v>0</v>
      </c>
      <c r="E26" s="45">
        <f>D26*C26</f>
        <v>0</v>
      </c>
    </row>
    <row r="27" spans="1:6" ht="20.25" customHeight="1">
      <c r="A27" s="50" t="s">
        <v>33</v>
      </c>
      <c r="B27" s="133"/>
      <c r="C27" s="19">
        <v>250</v>
      </c>
      <c r="D27" s="44">
        <v>0</v>
      </c>
      <c r="E27" s="45">
        <f t="shared" si="0"/>
        <v>0</v>
      </c>
    </row>
    <row r="28" spans="1:6" ht="20.25" customHeight="1">
      <c r="A28" s="50" t="s">
        <v>34</v>
      </c>
      <c r="B28" s="133"/>
      <c r="C28" s="19">
        <v>250</v>
      </c>
      <c r="D28" s="44">
        <v>0</v>
      </c>
      <c r="E28" s="45">
        <f t="shared" si="0"/>
        <v>0</v>
      </c>
    </row>
    <row r="29" spans="1:6" ht="20.25" customHeight="1">
      <c r="A29" s="50" t="s">
        <v>35</v>
      </c>
      <c r="B29" s="133"/>
      <c r="C29" s="19">
        <v>250</v>
      </c>
      <c r="D29" s="44">
        <v>0</v>
      </c>
      <c r="E29" s="45">
        <f t="shared" si="0"/>
        <v>0</v>
      </c>
    </row>
    <row r="30" spans="1:6" ht="20.25" customHeight="1">
      <c r="A30" s="50" t="s">
        <v>36</v>
      </c>
      <c r="B30" s="133"/>
      <c r="C30" s="19">
        <v>250</v>
      </c>
      <c r="D30" s="44">
        <v>0</v>
      </c>
      <c r="E30" s="45">
        <f t="shared" si="0"/>
        <v>0</v>
      </c>
    </row>
    <row r="31" spans="1:6" ht="20.25" customHeight="1">
      <c r="A31" s="50" t="s">
        <v>37</v>
      </c>
      <c r="B31" s="133"/>
      <c r="C31" s="19">
        <v>100</v>
      </c>
      <c r="D31" s="44">
        <v>0</v>
      </c>
      <c r="E31" s="45">
        <f t="shared" si="0"/>
        <v>0</v>
      </c>
    </row>
    <row r="32" spans="1:6" ht="20.25" customHeight="1">
      <c r="A32" s="50" t="s">
        <v>38</v>
      </c>
      <c r="B32" s="133"/>
      <c r="C32" s="19">
        <v>50000</v>
      </c>
      <c r="D32" s="44">
        <v>0</v>
      </c>
      <c r="E32" s="45">
        <f t="shared" si="0"/>
        <v>0</v>
      </c>
    </row>
    <row r="33" spans="1:5" ht="20.25" customHeight="1">
      <c r="A33" s="50" t="s">
        <v>39</v>
      </c>
      <c r="B33" s="133"/>
      <c r="C33" s="19">
        <v>10000</v>
      </c>
      <c r="D33" s="44">
        <v>0</v>
      </c>
      <c r="E33" s="45">
        <f t="shared" ref="E33:E58" si="3">D33*C33</f>
        <v>0</v>
      </c>
    </row>
    <row r="34" spans="1:5" ht="20.25" customHeight="1">
      <c r="A34" s="50" t="s">
        <v>40</v>
      </c>
      <c r="B34" s="133"/>
      <c r="C34" s="19">
        <v>10000</v>
      </c>
      <c r="D34" s="44">
        <v>0</v>
      </c>
      <c r="E34" s="45">
        <f t="shared" si="3"/>
        <v>0</v>
      </c>
    </row>
    <row r="35" spans="1:5" ht="20.25" customHeight="1">
      <c r="A35" s="50" t="s">
        <v>41</v>
      </c>
      <c r="B35" s="133"/>
      <c r="C35" s="19">
        <v>500</v>
      </c>
      <c r="D35" s="44">
        <v>0</v>
      </c>
      <c r="E35" s="45">
        <f t="shared" si="3"/>
        <v>0</v>
      </c>
    </row>
    <row r="36" spans="1:5" ht="20.25" customHeight="1">
      <c r="A36" s="50" t="s">
        <v>42</v>
      </c>
      <c r="B36" s="133"/>
      <c r="C36" s="19">
        <v>80</v>
      </c>
      <c r="D36" s="44">
        <v>0</v>
      </c>
      <c r="E36" s="45">
        <f t="shared" si="3"/>
        <v>0</v>
      </c>
    </row>
    <row r="37" spans="1:5" ht="20.25" customHeight="1">
      <c r="A37" s="50" t="s">
        <v>43</v>
      </c>
      <c r="B37" s="133"/>
      <c r="C37" s="19">
        <v>100</v>
      </c>
      <c r="D37" s="44">
        <v>0</v>
      </c>
      <c r="E37" s="45">
        <f t="shared" si="3"/>
        <v>0</v>
      </c>
    </row>
    <row r="38" spans="1:5" ht="20.25" customHeight="1">
      <c r="A38" s="50" t="s">
        <v>44</v>
      </c>
      <c r="B38" s="133"/>
      <c r="C38" s="19">
        <v>30</v>
      </c>
      <c r="D38" s="44">
        <v>0</v>
      </c>
      <c r="E38" s="45">
        <f t="shared" si="3"/>
        <v>0</v>
      </c>
    </row>
    <row r="39" spans="1:5" ht="20.25" customHeight="1">
      <c r="A39" s="50" t="s">
        <v>45</v>
      </c>
      <c r="B39" s="133"/>
      <c r="C39" s="19">
        <v>250</v>
      </c>
      <c r="D39" s="44">
        <v>0</v>
      </c>
      <c r="E39" s="45">
        <f t="shared" si="3"/>
        <v>0</v>
      </c>
    </row>
    <row r="40" spans="1:5" ht="20.25" customHeight="1">
      <c r="A40" s="50" t="s">
        <v>46</v>
      </c>
      <c r="B40" s="133"/>
      <c r="C40" s="19">
        <v>5</v>
      </c>
      <c r="D40" s="44">
        <v>0</v>
      </c>
      <c r="E40" s="45">
        <f t="shared" si="3"/>
        <v>0</v>
      </c>
    </row>
    <row r="41" spans="1:5" ht="20.25" customHeight="1">
      <c r="A41" s="50" t="s">
        <v>47</v>
      </c>
      <c r="B41" s="133"/>
      <c r="C41" s="19">
        <v>250</v>
      </c>
      <c r="D41" s="44">
        <v>0</v>
      </c>
      <c r="E41" s="45">
        <f t="shared" si="3"/>
        <v>0</v>
      </c>
    </row>
    <row r="42" spans="1:5" ht="20.25" customHeight="1">
      <c r="A42" s="50" t="s">
        <v>48</v>
      </c>
      <c r="B42" s="133"/>
      <c r="C42" s="19">
        <v>250</v>
      </c>
      <c r="D42" s="44">
        <v>0</v>
      </c>
      <c r="E42" s="45">
        <f t="shared" si="3"/>
        <v>0</v>
      </c>
    </row>
    <row r="43" spans="1:5" ht="20.25" customHeight="1">
      <c r="A43" s="50" t="s">
        <v>49</v>
      </c>
      <c r="B43" s="133"/>
      <c r="C43" s="19">
        <v>250</v>
      </c>
      <c r="D43" s="44">
        <v>0</v>
      </c>
      <c r="E43" s="45">
        <f t="shared" si="3"/>
        <v>0</v>
      </c>
    </row>
    <row r="44" spans="1:5" ht="20.25" customHeight="1">
      <c r="A44" s="50" t="s">
        <v>50</v>
      </c>
      <c r="B44" s="133"/>
      <c r="C44" s="19">
        <v>250</v>
      </c>
      <c r="D44" s="44">
        <v>0</v>
      </c>
      <c r="E44" s="45">
        <f>D44*C44</f>
        <v>0</v>
      </c>
    </row>
    <row r="45" spans="1:5" ht="20.25" customHeight="1">
      <c r="A45" s="50" t="s">
        <v>51</v>
      </c>
      <c r="B45" s="133"/>
      <c r="C45" s="19">
        <v>250</v>
      </c>
      <c r="D45" s="44">
        <v>0</v>
      </c>
      <c r="E45" s="45">
        <f t="shared" si="3"/>
        <v>0</v>
      </c>
    </row>
    <row r="46" spans="1:5" ht="20.25" customHeight="1">
      <c r="A46" s="50" t="s">
        <v>52</v>
      </c>
      <c r="B46" s="133"/>
      <c r="C46" s="19">
        <v>500</v>
      </c>
      <c r="D46" s="44">
        <v>0</v>
      </c>
      <c r="E46" s="45">
        <f t="shared" si="3"/>
        <v>0</v>
      </c>
    </row>
    <row r="47" spans="1:5" ht="20.25" customHeight="1">
      <c r="A47" s="50" t="s">
        <v>53</v>
      </c>
      <c r="B47" s="133"/>
      <c r="C47" s="19">
        <v>250</v>
      </c>
      <c r="D47" s="44">
        <v>0</v>
      </c>
      <c r="E47" s="45">
        <f t="shared" si="3"/>
        <v>0</v>
      </c>
    </row>
    <row r="48" spans="1:5" ht="20.25" customHeight="1">
      <c r="A48" s="50" t="s">
        <v>54</v>
      </c>
      <c r="B48" s="133"/>
      <c r="C48" s="19">
        <v>250</v>
      </c>
      <c r="D48" s="44">
        <v>0</v>
      </c>
      <c r="E48" s="45">
        <f t="shared" si="3"/>
        <v>0</v>
      </c>
    </row>
    <row r="49" spans="1:5" ht="20.25" customHeight="1">
      <c r="A49" s="50" t="s">
        <v>55</v>
      </c>
      <c r="B49" s="133"/>
      <c r="C49" s="19">
        <v>250</v>
      </c>
      <c r="D49" s="44">
        <v>0</v>
      </c>
      <c r="E49" s="45">
        <f t="shared" si="3"/>
        <v>0</v>
      </c>
    </row>
    <row r="50" spans="1:5" ht="20.25" customHeight="1">
      <c r="A50" s="50" t="s">
        <v>56</v>
      </c>
      <c r="B50" s="133"/>
      <c r="C50" s="19">
        <v>250</v>
      </c>
      <c r="D50" s="44">
        <v>0</v>
      </c>
      <c r="E50" s="45">
        <f t="shared" si="3"/>
        <v>0</v>
      </c>
    </row>
    <row r="51" spans="1:5" ht="20.25" customHeight="1">
      <c r="A51" s="50" t="s">
        <v>57</v>
      </c>
      <c r="B51" s="133"/>
      <c r="C51" s="19">
        <v>250</v>
      </c>
      <c r="D51" s="44">
        <v>0</v>
      </c>
      <c r="E51" s="45">
        <f t="shared" si="3"/>
        <v>0</v>
      </c>
    </row>
    <row r="52" spans="1:5" ht="20.25" customHeight="1">
      <c r="A52" s="50" t="s">
        <v>58</v>
      </c>
      <c r="B52" s="133"/>
      <c r="C52" s="19">
        <v>250</v>
      </c>
      <c r="D52" s="44">
        <v>0</v>
      </c>
      <c r="E52" s="45">
        <f t="shared" si="3"/>
        <v>0</v>
      </c>
    </row>
    <row r="53" spans="1:5" ht="20.25" customHeight="1">
      <c r="A53" s="50" t="s">
        <v>59</v>
      </c>
      <c r="B53" s="142" t="s">
        <v>60</v>
      </c>
      <c r="C53" s="19">
        <v>25000</v>
      </c>
      <c r="D53" s="44">
        <v>0</v>
      </c>
      <c r="E53" s="45">
        <f t="shared" si="3"/>
        <v>0</v>
      </c>
    </row>
    <row r="54" spans="1:5" ht="20.25" customHeight="1">
      <c r="A54" s="50" t="s">
        <v>61</v>
      </c>
      <c r="B54" s="142" t="s">
        <v>62</v>
      </c>
      <c r="C54" s="19">
        <v>250</v>
      </c>
      <c r="D54" s="44">
        <v>0</v>
      </c>
      <c r="E54" s="45">
        <f t="shared" si="3"/>
        <v>0</v>
      </c>
    </row>
    <row r="55" spans="1:5" ht="20.25" customHeight="1">
      <c r="A55" s="50" t="s">
        <v>63</v>
      </c>
      <c r="B55" s="142" t="s">
        <v>62</v>
      </c>
      <c r="C55" s="19">
        <v>250</v>
      </c>
      <c r="D55" s="44">
        <v>0</v>
      </c>
      <c r="E55" s="45">
        <f t="shared" si="3"/>
        <v>0</v>
      </c>
    </row>
    <row r="56" spans="1:5" ht="20.25" customHeight="1">
      <c r="A56" s="50" t="s">
        <v>64</v>
      </c>
      <c r="B56" s="142" t="s">
        <v>62</v>
      </c>
      <c r="C56" s="19">
        <v>250</v>
      </c>
      <c r="D56" s="44">
        <v>0</v>
      </c>
      <c r="E56" s="45">
        <f t="shared" si="3"/>
        <v>0</v>
      </c>
    </row>
    <row r="57" spans="1:5" ht="20.25" customHeight="1">
      <c r="A57" s="50" t="s">
        <v>65</v>
      </c>
      <c r="B57" s="142" t="s">
        <v>62</v>
      </c>
      <c r="C57" s="19">
        <v>250</v>
      </c>
      <c r="D57" s="44">
        <v>0</v>
      </c>
      <c r="E57" s="45">
        <f t="shared" si="3"/>
        <v>0</v>
      </c>
    </row>
    <row r="58" spans="1:5" ht="20.25" customHeight="1">
      <c r="A58" s="50" t="s">
        <v>66</v>
      </c>
      <c r="B58" s="142" t="s">
        <v>62</v>
      </c>
      <c r="C58" s="19">
        <v>250</v>
      </c>
      <c r="D58" s="44">
        <v>0</v>
      </c>
      <c r="E58" s="45">
        <f t="shared" si="3"/>
        <v>0</v>
      </c>
    </row>
    <row r="59" spans="1:5" ht="20.25" customHeight="1">
      <c r="A59" s="50" t="s">
        <v>63</v>
      </c>
      <c r="B59" s="142" t="s">
        <v>62</v>
      </c>
      <c r="C59" s="19">
        <v>250</v>
      </c>
      <c r="D59" s="44">
        <v>0</v>
      </c>
      <c r="E59" s="45">
        <f t="shared" ref="E59:E91" si="4">D59*C59</f>
        <v>0</v>
      </c>
    </row>
    <row r="60" spans="1:5" ht="20.25" customHeight="1">
      <c r="A60" s="50" t="s">
        <v>67</v>
      </c>
      <c r="B60" s="142" t="s">
        <v>62</v>
      </c>
      <c r="C60" s="19">
        <v>250</v>
      </c>
      <c r="D60" s="44">
        <v>0</v>
      </c>
      <c r="E60" s="45">
        <f t="shared" si="4"/>
        <v>0</v>
      </c>
    </row>
    <row r="61" spans="1:5" ht="20.25" customHeight="1">
      <c r="A61" s="50" t="s">
        <v>68</v>
      </c>
      <c r="B61" s="142" t="s">
        <v>62</v>
      </c>
      <c r="C61" s="19">
        <v>250</v>
      </c>
      <c r="D61" s="44">
        <v>0</v>
      </c>
      <c r="E61" s="45">
        <f t="shared" si="4"/>
        <v>0</v>
      </c>
    </row>
    <row r="62" spans="1:5" ht="20.25" customHeight="1">
      <c r="A62" s="50" t="s">
        <v>69</v>
      </c>
      <c r="B62" s="142" t="s">
        <v>62</v>
      </c>
      <c r="C62" s="19">
        <v>250</v>
      </c>
      <c r="D62" s="44">
        <v>0</v>
      </c>
      <c r="E62" s="45">
        <f t="shared" si="4"/>
        <v>0</v>
      </c>
    </row>
    <row r="63" spans="1:5" ht="20.25" customHeight="1">
      <c r="A63" s="50" t="s">
        <v>59</v>
      </c>
      <c r="B63" s="142" t="s">
        <v>60</v>
      </c>
      <c r="C63" s="19">
        <v>250</v>
      </c>
      <c r="D63" s="44">
        <v>0</v>
      </c>
      <c r="E63" s="45">
        <f t="shared" si="4"/>
        <v>0</v>
      </c>
    </row>
    <row r="64" spans="1:5" ht="20.25" customHeight="1">
      <c r="A64" s="50" t="s">
        <v>61</v>
      </c>
      <c r="B64" s="142" t="s">
        <v>62</v>
      </c>
      <c r="C64" s="19">
        <v>250</v>
      </c>
      <c r="D64" s="44">
        <v>0</v>
      </c>
      <c r="E64" s="45">
        <f t="shared" si="4"/>
        <v>0</v>
      </c>
    </row>
    <row r="65" spans="1:5" ht="20.25" customHeight="1">
      <c r="A65" s="50" t="s">
        <v>70</v>
      </c>
      <c r="B65" s="133"/>
      <c r="C65" s="19">
        <v>250</v>
      </c>
      <c r="D65" s="44">
        <v>0</v>
      </c>
      <c r="E65" s="45">
        <f>D65*C65</f>
        <v>0</v>
      </c>
    </row>
    <row r="66" spans="1:5" ht="20.25" customHeight="1">
      <c r="A66" s="50" t="s">
        <v>71</v>
      </c>
      <c r="B66" s="133"/>
      <c r="C66" s="19">
        <v>250</v>
      </c>
      <c r="D66" s="44">
        <v>0</v>
      </c>
      <c r="E66" s="45">
        <f t="shared" si="4"/>
        <v>0</v>
      </c>
    </row>
    <row r="67" spans="1:5" ht="20.25" customHeight="1">
      <c r="A67" s="50" t="s">
        <v>72</v>
      </c>
      <c r="B67" s="133"/>
      <c r="C67" s="19">
        <v>250</v>
      </c>
      <c r="D67" s="44">
        <v>0</v>
      </c>
      <c r="E67" s="45">
        <f t="shared" si="4"/>
        <v>0</v>
      </c>
    </row>
    <row r="68" spans="1:5" ht="20.25" customHeight="1">
      <c r="A68" s="50" t="s">
        <v>73</v>
      </c>
      <c r="B68" s="133"/>
      <c r="C68" s="19">
        <v>250</v>
      </c>
      <c r="D68" s="44">
        <v>0</v>
      </c>
      <c r="E68" s="45">
        <f t="shared" si="4"/>
        <v>0</v>
      </c>
    </row>
    <row r="69" spans="1:5" ht="20.25" customHeight="1">
      <c r="A69" s="50" t="s">
        <v>74</v>
      </c>
      <c r="B69" s="133"/>
      <c r="C69" s="19">
        <v>250</v>
      </c>
      <c r="D69" s="44">
        <v>0</v>
      </c>
      <c r="E69" s="45">
        <f t="shared" si="4"/>
        <v>0</v>
      </c>
    </row>
    <row r="70" spans="1:5" ht="20.25" customHeight="1">
      <c r="A70" s="50" t="s">
        <v>75</v>
      </c>
      <c r="B70" s="133"/>
      <c r="C70" s="19">
        <v>250</v>
      </c>
      <c r="D70" s="44">
        <v>0</v>
      </c>
      <c r="E70" s="45">
        <f t="shared" si="4"/>
        <v>0</v>
      </c>
    </row>
    <row r="71" spans="1:5" ht="20.25" customHeight="1">
      <c r="A71" s="50" t="s">
        <v>76</v>
      </c>
      <c r="B71" s="133"/>
      <c r="C71" s="19">
        <v>250</v>
      </c>
      <c r="D71" s="44">
        <v>0</v>
      </c>
      <c r="E71" s="45">
        <f t="shared" si="4"/>
        <v>0</v>
      </c>
    </row>
    <row r="72" spans="1:5" ht="20.25" customHeight="1">
      <c r="A72" s="50" t="s">
        <v>77</v>
      </c>
      <c r="B72" s="133"/>
      <c r="C72" s="19">
        <v>250</v>
      </c>
      <c r="D72" s="44">
        <v>0</v>
      </c>
      <c r="E72" s="45">
        <f>D72*C72</f>
        <v>0</v>
      </c>
    </row>
    <row r="73" spans="1:5" ht="20.25" customHeight="1">
      <c r="A73" s="50" t="s">
        <v>78</v>
      </c>
      <c r="B73" s="133"/>
      <c r="C73" s="19">
        <v>250</v>
      </c>
      <c r="D73" s="44">
        <v>0</v>
      </c>
      <c r="E73" s="45">
        <f t="shared" si="4"/>
        <v>0</v>
      </c>
    </row>
    <row r="74" spans="1:5" ht="20.25" customHeight="1">
      <c r="A74" s="50" t="s">
        <v>79</v>
      </c>
      <c r="B74" s="133"/>
      <c r="C74" s="19">
        <v>250</v>
      </c>
      <c r="D74" s="44">
        <v>0</v>
      </c>
      <c r="E74" s="45">
        <f t="shared" si="4"/>
        <v>0</v>
      </c>
    </row>
    <row r="75" spans="1:5" ht="20.25" customHeight="1">
      <c r="A75" s="50" t="s">
        <v>80</v>
      </c>
      <c r="B75" s="133"/>
      <c r="C75" s="19">
        <v>250</v>
      </c>
      <c r="D75" s="44">
        <v>0</v>
      </c>
      <c r="E75" s="45">
        <f t="shared" si="4"/>
        <v>0</v>
      </c>
    </row>
    <row r="76" spans="1:5" ht="20.25" customHeight="1">
      <c r="A76" s="50" t="s">
        <v>81</v>
      </c>
      <c r="B76" s="133"/>
      <c r="C76" s="19">
        <v>50000</v>
      </c>
      <c r="D76" s="44">
        <v>0</v>
      </c>
      <c r="E76" s="45">
        <f t="shared" si="4"/>
        <v>0</v>
      </c>
    </row>
    <row r="77" spans="1:5" ht="20.25" customHeight="1">
      <c r="A77" s="50" t="s">
        <v>82</v>
      </c>
      <c r="B77" s="133"/>
      <c r="C77" s="19">
        <v>5</v>
      </c>
      <c r="D77" s="44">
        <v>0</v>
      </c>
      <c r="E77" s="45">
        <f t="shared" ref="E77:E78" si="5">D77*C77</f>
        <v>0</v>
      </c>
    </row>
    <row r="78" spans="1:5" ht="20.25" customHeight="1">
      <c r="A78" s="50" t="s">
        <v>83</v>
      </c>
      <c r="B78" s="133"/>
      <c r="C78" s="19">
        <v>15</v>
      </c>
      <c r="D78" s="44">
        <v>0</v>
      </c>
      <c r="E78" s="45">
        <f t="shared" si="5"/>
        <v>0</v>
      </c>
    </row>
    <row r="79" spans="1:5" ht="20.25" customHeight="1">
      <c r="A79" s="50" t="s">
        <v>84</v>
      </c>
      <c r="B79" s="133"/>
      <c r="C79" s="19">
        <v>5</v>
      </c>
      <c r="D79" s="44">
        <v>0</v>
      </c>
      <c r="E79" s="45">
        <f t="shared" ref="E79" si="6">D79*C79</f>
        <v>0</v>
      </c>
    </row>
    <row r="80" spans="1:5" ht="20.25" customHeight="1">
      <c r="A80" s="50" t="s">
        <v>85</v>
      </c>
      <c r="B80" s="133"/>
      <c r="C80" s="19">
        <v>250</v>
      </c>
      <c r="D80" s="44">
        <v>0</v>
      </c>
      <c r="E80" s="45">
        <f t="shared" si="4"/>
        <v>0</v>
      </c>
    </row>
    <row r="81" spans="1:9" ht="20.25" customHeight="1">
      <c r="A81" s="50" t="s">
        <v>86</v>
      </c>
      <c r="B81" s="133"/>
      <c r="C81" s="19">
        <v>2500</v>
      </c>
      <c r="D81" s="44">
        <v>0</v>
      </c>
      <c r="E81" s="45">
        <f t="shared" si="4"/>
        <v>0</v>
      </c>
    </row>
    <row r="82" spans="1:9" ht="20.25" customHeight="1">
      <c r="A82" s="50" t="s">
        <v>87</v>
      </c>
      <c r="B82" s="133"/>
      <c r="C82" s="19">
        <v>2500</v>
      </c>
      <c r="D82" s="44">
        <v>0</v>
      </c>
      <c r="E82" s="45">
        <f>D82*C82</f>
        <v>0</v>
      </c>
    </row>
    <row r="83" spans="1:9" ht="20.25" customHeight="1">
      <c r="A83" s="50" t="s">
        <v>88</v>
      </c>
      <c r="B83" s="133"/>
      <c r="C83" s="19">
        <v>250</v>
      </c>
      <c r="D83" s="44">
        <v>0</v>
      </c>
      <c r="E83" s="45">
        <f t="shared" si="4"/>
        <v>0</v>
      </c>
    </row>
    <row r="84" spans="1:9" ht="20.25" customHeight="1">
      <c r="A84" s="50" t="s">
        <v>89</v>
      </c>
      <c r="B84" s="133"/>
      <c r="C84" s="19">
        <v>500</v>
      </c>
      <c r="D84" s="44">
        <v>0</v>
      </c>
      <c r="E84" s="45">
        <f t="shared" si="4"/>
        <v>0</v>
      </c>
    </row>
    <row r="85" spans="1:9" ht="20.25" customHeight="1">
      <c r="A85" s="50" t="s">
        <v>90</v>
      </c>
      <c r="B85" s="133"/>
      <c r="C85" s="19">
        <v>250</v>
      </c>
      <c r="D85" s="44">
        <v>0</v>
      </c>
      <c r="E85" s="45">
        <f t="shared" si="4"/>
        <v>0</v>
      </c>
    </row>
    <row r="86" spans="1:9" ht="20.25" customHeight="1">
      <c r="A86" s="50" t="s">
        <v>91</v>
      </c>
      <c r="B86" s="133"/>
      <c r="C86" s="19">
        <v>250</v>
      </c>
      <c r="D86" s="44">
        <v>0</v>
      </c>
      <c r="E86" s="45">
        <f t="shared" si="4"/>
        <v>0</v>
      </c>
    </row>
    <row r="87" spans="1:9" ht="20.25" customHeight="1">
      <c r="A87" s="50" t="s">
        <v>92</v>
      </c>
      <c r="B87" s="133"/>
      <c r="C87" s="19">
        <v>250</v>
      </c>
      <c r="D87" s="44">
        <v>0</v>
      </c>
      <c r="E87" s="45">
        <f t="shared" si="4"/>
        <v>0</v>
      </c>
    </row>
    <row r="88" spans="1:9" ht="20.25" customHeight="1">
      <c r="A88" s="50" t="s">
        <v>93</v>
      </c>
      <c r="B88" s="133"/>
      <c r="C88" s="19">
        <v>250</v>
      </c>
      <c r="D88" s="44">
        <v>0</v>
      </c>
      <c r="E88" s="45">
        <f t="shared" si="4"/>
        <v>0</v>
      </c>
    </row>
    <row r="89" spans="1:9" ht="20.25" customHeight="1">
      <c r="A89" s="24" t="s">
        <v>94</v>
      </c>
      <c r="B89" s="134"/>
      <c r="C89" s="19">
        <v>250</v>
      </c>
      <c r="D89" s="44">
        <v>0</v>
      </c>
      <c r="E89" s="45">
        <f t="shared" si="4"/>
        <v>0</v>
      </c>
    </row>
    <row r="90" spans="1:9" ht="20.25" customHeight="1">
      <c r="A90" s="24" t="s">
        <v>95</v>
      </c>
      <c r="B90" s="134"/>
      <c r="C90" s="19">
        <v>250</v>
      </c>
      <c r="D90" s="44">
        <v>0</v>
      </c>
      <c r="E90" s="45">
        <f t="shared" si="4"/>
        <v>0</v>
      </c>
    </row>
    <row r="91" spans="1:9" ht="20.25" customHeight="1" thickBot="1">
      <c r="A91" s="24" t="s">
        <v>96</v>
      </c>
      <c r="B91" s="134"/>
      <c r="C91" s="19">
        <v>250</v>
      </c>
      <c r="D91" s="44">
        <v>0</v>
      </c>
      <c r="E91" s="45">
        <f t="shared" si="4"/>
        <v>0</v>
      </c>
    </row>
    <row r="92" spans="1:9" ht="20.25" customHeight="1" thickBot="1">
      <c r="A92" s="25" t="s">
        <v>97</v>
      </c>
      <c r="B92" s="135"/>
      <c r="C92" s="42">
        <v>1</v>
      </c>
      <c r="D92" s="26"/>
      <c r="E92" s="11"/>
      <c r="H92" s="12"/>
      <c r="I92" s="12"/>
    </row>
    <row r="93" spans="1:9" ht="20.25" customHeight="1" thickBot="1">
      <c r="A93" s="46" t="s">
        <v>98</v>
      </c>
      <c r="B93" s="136"/>
      <c r="C93" s="35"/>
      <c r="D93" s="27"/>
      <c r="E93" s="13">
        <f>SUM(E6:E91)*C92</f>
        <v>0</v>
      </c>
      <c r="H93" s="12"/>
      <c r="I93" s="12"/>
    </row>
    <row r="94" spans="1:9" ht="20.25" customHeight="1" thickBot="1">
      <c r="A94" s="47"/>
      <c r="B94" s="47"/>
      <c r="C94" s="36"/>
      <c r="D94" s="28"/>
      <c r="E94" s="14"/>
      <c r="H94" s="12"/>
      <c r="I94" s="12"/>
    </row>
    <row r="95" spans="1:9" s="10" customFormat="1" ht="20.25" customHeight="1">
      <c r="A95" s="48" t="s">
        <v>99</v>
      </c>
      <c r="B95" s="137"/>
      <c r="C95" s="37"/>
      <c r="D95" s="15"/>
      <c r="E95" s="16"/>
      <c r="H95" s="12"/>
      <c r="I95" s="12"/>
    </row>
    <row r="96" spans="1:9" s="12" customFormat="1" ht="20.25" customHeight="1" thickBot="1">
      <c r="A96" s="24" t="s">
        <v>100</v>
      </c>
      <c r="B96" s="134"/>
      <c r="C96" s="22">
        <v>35</v>
      </c>
      <c r="D96" s="44">
        <v>0</v>
      </c>
      <c r="E96" s="45">
        <f>D96*C96</f>
        <v>0</v>
      </c>
    </row>
    <row r="97" spans="1:9" s="10" customFormat="1" ht="20.25" customHeight="1" thickBot="1">
      <c r="A97" s="25" t="s">
        <v>97</v>
      </c>
      <c r="B97" s="138"/>
      <c r="C97" s="43">
        <v>1</v>
      </c>
      <c r="D97" s="29"/>
      <c r="E97" s="21">
        <f>SUM(E96:E96)</f>
        <v>0</v>
      </c>
    </row>
    <row r="98" spans="1:9" s="10" customFormat="1" ht="20.25" customHeight="1" thickBot="1">
      <c r="A98" s="30" t="s">
        <v>101</v>
      </c>
      <c r="B98" s="139"/>
      <c r="C98" s="38"/>
      <c r="D98" s="31"/>
      <c r="E98" s="13">
        <f>E97*C97</f>
        <v>0</v>
      </c>
    </row>
    <row r="99" spans="1:9" s="10" customFormat="1" ht="20.25" customHeight="1" thickBot="1">
      <c r="A99" s="32"/>
      <c r="B99" s="140"/>
      <c r="C99" s="39"/>
      <c r="D99" s="33"/>
      <c r="E99" s="23"/>
    </row>
    <row r="100" spans="1:9" s="5" customFormat="1" ht="20.25" customHeight="1" thickBot="1">
      <c r="A100" s="49" t="s">
        <v>102</v>
      </c>
      <c r="B100" s="141"/>
      <c r="C100" s="40"/>
      <c r="D100" s="17"/>
      <c r="E100" s="18">
        <f>E98+E93</f>
        <v>0</v>
      </c>
    </row>
    <row r="101" spans="1:9" s="3" customFormat="1" ht="19.5">
      <c r="A101" s="8"/>
      <c r="B101" s="8"/>
      <c r="C101" s="41"/>
      <c r="D101" s="8"/>
      <c r="E101" s="9"/>
    </row>
    <row r="102" spans="1:9" ht="20.25" customHeight="1">
      <c r="F102" s="6"/>
      <c r="G102" s="3"/>
      <c r="H102" s="3"/>
    </row>
    <row r="103" spans="1:9" ht="20.25" customHeight="1">
      <c r="F103" s="7"/>
      <c r="I103" s="3"/>
    </row>
  </sheetData>
  <sheetProtection selectLockedCells="1"/>
  <sortState xmlns:xlrd2="http://schemas.microsoft.com/office/spreadsheetml/2017/richdata2" ref="A5:F35">
    <sortCondition ref="A5"/>
  </sortState>
  <mergeCells count="4">
    <mergeCell ref="A1:E1"/>
    <mergeCell ref="A2:E2"/>
    <mergeCell ref="A4:E4"/>
    <mergeCell ref="C3:E3"/>
  </mergeCells>
  <phoneticPr fontId="1" type="noConversion"/>
  <pageMargins left="0.7" right="0.7" top="0.75" bottom="0.75" header="0.3" footer="0.3"/>
  <pageSetup paperSize="8" scale="6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5"/>
  <sheetViews>
    <sheetView showGridLines="0" topLeftCell="A119" workbookViewId="0">
      <selection activeCell="E142" sqref="E142"/>
    </sheetView>
  </sheetViews>
  <sheetFormatPr defaultColWidth="11.42578125" defaultRowHeight="15"/>
  <cols>
    <col min="1" max="1" width="24.28515625" customWidth="1"/>
    <col min="2" max="2" width="13.5703125" style="67" customWidth="1"/>
    <col min="3" max="3" width="71.42578125" customWidth="1"/>
    <col min="4" max="4" width="24.42578125" customWidth="1"/>
    <col min="5" max="5" width="23.28515625" style="80" customWidth="1"/>
  </cols>
  <sheetData>
    <row r="1" spans="1:5" ht="23.25" customHeight="1" thickBot="1">
      <c r="A1" s="189" t="s">
        <v>0</v>
      </c>
      <c r="B1" s="190"/>
      <c r="C1" s="190"/>
      <c r="D1" s="191"/>
    </row>
    <row r="2" spans="1:5" ht="23.25" customHeight="1" thickBot="1">
      <c r="A2" s="192" t="s">
        <v>103</v>
      </c>
      <c r="B2" s="193"/>
      <c r="C2" s="193"/>
      <c r="D2" s="194"/>
    </row>
    <row r="3" spans="1:5" ht="50.1" customHeight="1" thickBot="1">
      <c r="A3" s="195" t="str">
        <f>'Reprografische leveringen etc.'!A3:E3</f>
        <v xml:space="preserve">Naam Inschrijver: </v>
      </c>
      <c r="B3" s="196"/>
      <c r="C3" s="196"/>
      <c r="D3" s="197"/>
    </row>
    <row r="4" spans="1:5" ht="15.75" thickBot="1">
      <c r="A4" s="154" t="s">
        <v>104</v>
      </c>
      <c r="B4" s="155"/>
      <c r="C4" s="155"/>
      <c r="D4" s="156"/>
    </row>
    <row r="5" spans="1:5" ht="15.75" thickBot="1">
      <c r="A5" s="187" t="s">
        <v>5</v>
      </c>
      <c r="B5" s="188"/>
      <c r="C5" s="51" t="s">
        <v>105</v>
      </c>
      <c r="D5" s="70"/>
    </row>
    <row r="6" spans="1:5" ht="15.75" thickBot="1">
      <c r="A6" s="157" t="s">
        <v>106</v>
      </c>
      <c r="B6" s="158"/>
      <c r="C6" s="166" t="s">
        <v>107</v>
      </c>
      <c r="D6" s="185"/>
    </row>
    <row r="7" spans="1:5" ht="15.95" customHeight="1" thickBot="1">
      <c r="A7" s="168" t="s">
        <v>108</v>
      </c>
      <c r="B7" s="169"/>
      <c r="C7" s="172" t="s">
        <v>109</v>
      </c>
      <c r="D7" s="173"/>
    </row>
    <row r="8" spans="1:5" ht="15.75" thickBot="1">
      <c r="A8" s="181" t="s">
        <v>110</v>
      </c>
      <c r="B8" s="182"/>
      <c r="C8" s="157" t="s">
        <v>111</v>
      </c>
      <c r="D8" s="186"/>
    </row>
    <row r="9" spans="1:5" ht="15.95" customHeight="1" thickBot="1">
      <c r="A9" s="157" t="s">
        <v>112</v>
      </c>
      <c r="B9" s="158"/>
      <c r="C9" s="176" t="s">
        <v>113</v>
      </c>
      <c r="D9" s="177"/>
    </row>
    <row r="10" spans="1:5" ht="15.95" customHeight="1" thickBot="1">
      <c r="A10" s="157" t="s">
        <v>114</v>
      </c>
      <c r="B10" s="158"/>
      <c r="C10" s="157" t="s">
        <v>115</v>
      </c>
      <c r="D10" s="158"/>
    </row>
    <row r="11" spans="1:5" ht="15.95" customHeight="1" thickBot="1">
      <c r="A11" s="157" t="s">
        <v>116</v>
      </c>
      <c r="B11" s="158"/>
      <c r="C11" s="157" t="s">
        <v>117</v>
      </c>
      <c r="D11" s="158"/>
    </row>
    <row r="12" spans="1:5" ht="26.25" thickBot="1">
      <c r="A12" s="157" t="s">
        <v>118</v>
      </c>
      <c r="B12" s="158"/>
      <c r="C12" s="61" t="s">
        <v>119</v>
      </c>
      <c r="D12" s="96" t="s">
        <v>120</v>
      </c>
      <c r="E12" s="96" t="s">
        <v>121</v>
      </c>
    </row>
    <row r="13" spans="1:5" ht="15.75" thickBot="1">
      <c r="A13" s="159" t="s">
        <v>122</v>
      </c>
      <c r="B13" s="52">
        <v>1</v>
      </c>
      <c r="C13" s="53" t="s">
        <v>123</v>
      </c>
      <c r="D13" s="74">
        <v>0</v>
      </c>
      <c r="E13" s="97">
        <f>D13*6</f>
        <v>0</v>
      </c>
    </row>
    <row r="14" spans="1:5" ht="15.75" thickBot="1">
      <c r="A14" s="160"/>
      <c r="B14" s="52">
        <v>2</v>
      </c>
      <c r="C14" s="53" t="s">
        <v>124</v>
      </c>
      <c r="D14" s="74">
        <v>0</v>
      </c>
      <c r="E14" s="97">
        <f>D14*6</f>
        <v>0</v>
      </c>
    </row>
    <row r="15" spans="1:5" ht="15.75" thickBot="1">
      <c r="A15" s="160"/>
      <c r="B15" s="52">
        <v>3</v>
      </c>
      <c r="C15" s="53" t="s">
        <v>125</v>
      </c>
      <c r="D15" s="74">
        <v>0</v>
      </c>
      <c r="E15" s="97">
        <f>D15*6</f>
        <v>0</v>
      </c>
    </row>
    <row r="16" spans="1:5" ht="15.75" thickBot="1">
      <c r="A16" s="161"/>
      <c r="B16" s="52"/>
      <c r="C16" s="54" t="s">
        <v>126</v>
      </c>
      <c r="D16" s="74">
        <v>0</v>
      </c>
      <c r="E16" s="97">
        <f>D16*6</f>
        <v>0</v>
      </c>
    </row>
    <row r="17" spans="1:5" ht="15.75" thickBot="1">
      <c r="A17" s="183"/>
      <c r="B17" s="184"/>
      <c r="C17" s="55" t="s">
        <v>127</v>
      </c>
      <c r="D17" s="56">
        <f>AVERAGE(D13:D14:D15)+D16</f>
        <v>0</v>
      </c>
      <c r="E17" s="56">
        <f>AVERAGE(E13:E14:E15)+E16</f>
        <v>0</v>
      </c>
    </row>
    <row r="18" spans="1:5" ht="15.75" thickBot="1">
      <c r="A18" s="68"/>
      <c r="B18" s="69"/>
      <c r="C18" s="68"/>
      <c r="D18" s="68"/>
    </row>
    <row r="19" spans="1:5" ht="15.75" thickBot="1">
      <c r="A19" s="187" t="s">
        <v>5</v>
      </c>
      <c r="B19" s="188"/>
      <c r="C19" s="51" t="s">
        <v>128</v>
      </c>
      <c r="D19" s="70"/>
    </row>
    <row r="20" spans="1:5" ht="15.75" thickBot="1">
      <c r="A20" s="157" t="s">
        <v>106</v>
      </c>
      <c r="B20" s="158"/>
      <c r="C20" s="166" t="s">
        <v>107</v>
      </c>
      <c r="D20" s="185"/>
    </row>
    <row r="21" spans="1:5" ht="15.95" customHeight="1" thickBot="1">
      <c r="A21" s="168" t="s">
        <v>108</v>
      </c>
      <c r="B21" s="169"/>
      <c r="C21" s="172" t="s">
        <v>129</v>
      </c>
      <c r="D21" s="173"/>
    </row>
    <row r="22" spans="1:5" ht="15.95" customHeight="1" thickBot="1">
      <c r="A22" s="157" t="s">
        <v>112</v>
      </c>
      <c r="B22" s="158"/>
      <c r="C22" s="157" t="s">
        <v>130</v>
      </c>
      <c r="D22" s="158"/>
    </row>
    <row r="23" spans="1:5" ht="15.95" customHeight="1" thickBot="1">
      <c r="A23" s="157" t="s">
        <v>114</v>
      </c>
      <c r="B23" s="158"/>
      <c r="C23" s="157" t="s">
        <v>131</v>
      </c>
      <c r="D23" s="158"/>
    </row>
    <row r="24" spans="1:5" ht="25.5">
      <c r="A24" s="157" t="s">
        <v>118</v>
      </c>
      <c r="B24" s="158"/>
      <c r="C24" s="61" t="s">
        <v>119</v>
      </c>
      <c r="D24" s="96" t="s">
        <v>120</v>
      </c>
      <c r="E24" s="96" t="s">
        <v>132</v>
      </c>
    </row>
    <row r="25" spans="1:5" ht="15.75" thickBot="1">
      <c r="A25" s="159" t="s">
        <v>122</v>
      </c>
      <c r="B25" s="52">
        <v>1</v>
      </c>
      <c r="C25" s="53" t="s">
        <v>133</v>
      </c>
      <c r="D25" s="74">
        <v>0</v>
      </c>
      <c r="E25" s="97">
        <f>D25*12</f>
        <v>0</v>
      </c>
    </row>
    <row r="26" spans="1:5" ht="15.75" thickBot="1">
      <c r="A26" s="160"/>
      <c r="B26" s="52">
        <v>2</v>
      </c>
      <c r="C26" s="53" t="s">
        <v>134</v>
      </c>
      <c r="D26" s="74">
        <v>0</v>
      </c>
      <c r="E26" s="97">
        <f>D26*12</f>
        <v>0</v>
      </c>
    </row>
    <row r="27" spans="1:5" ht="15.75" thickBot="1">
      <c r="A27" s="160"/>
      <c r="B27" s="52">
        <v>3</v>
      </c>
      <c r="C27" s="53" t="s">
        <v>135</v>
      </c>
      <c r="D27" s="74">
        <v>0</v>
      </c>
      <c r="E27" s="97">
        <f>D27*12</f>
        <v>0</v>
      </c>
    </row>
    <row r="28" spans="1:5" ht="15.75" thickBot="1">
      <c r="A28" s="161"/>
      <c r="B28" s="52"/>
      <c r="C28" s="54" t="s">
        <v>136</v>
      </c>
      <c r="D28" s="74">
        <v>0</v>
      </c>
      <c r="E28" s="97">
        <f>D28*12</f>
        <v>0</v>
      </c>
    </row>
    <row r="29" spans="1:5" ht="15.75" thickBot="1">
      <c r="A29" s="183"/>
      <c r="B29" s="184"/>
      <c r="C29" s="55" t="s">
        <v>127</v>
      </c>
      <c r="D29" s="56">
        <f>AVERAGE(D25:D26:D27)+D28</f>
        <v>0</v>
      </c>
      <c r="E29" s="56">
        <f>AVERAGE(E25:E26:E27)+E28</f>
        <v>0</v>
      </c>
    </row>
    <row r="30" spans="1:5" ht="15.75" thickBot="1">
      <c r="A30" s="68"/>
      <c r="B30" s="69"/>
      <c r="C30" s="68"/>
      <c r="D30" s="68"/>
    </row>
    <row r="31" spans="1:5" ht="15.75" thickBot="1">
      <c r="A31" s="187" t="s">
        <v>5</v>
      </c>
      <c r="B31" s="188"/>
      <c r="C31" s="51" t="s">
        <v>137</v>
      </c>
      <c r="D31" s="70"/>
    </row>
    <row r="32" spans="1:5" ht="15.75" thickBot="1">
      <c r="A32" s="157" t="s">
        <v>106</v>
      </c>
      <c r="B32" s="158"/>
      <c r="C32" s="166" t="s">
        <v>107</v>
      </c>
      <c r="D32" s="185"/>
    </row>
    <row r="33" spans="1:5" ht="15.95" customHeight="1" thickBot="1">
      <c r="A33" s="168" t="s">
        <v>108</v>
      </c>
      <c r="B33" s="169"/>
      <c r="C33" s="172" t="s">
        <v>138</v>
      </c>
      <c r="D33" s="173"/>
    </row>
    <row r="34" spans="1:5" ht="15.95" customHeight="1" thickBot="1">
      <c r="A34" s="157" t="s">
        <v>112</v>
      </c>
      <c r="B34" s="158"/>
      <c r="C34" s="176" t="s">
        <v>139</v>
      </c>
      <c r="D34" s="177"/>
    </row>
    <row r="35" spans="1:5" ht="15.95" customHeight="1" thickBot="1">
      <c r="A35" s="157" t="s">
        <v>114</v>
      </c>
      <c r="B35" s="158"/>
      <c r="C35" s="157" t="s">
        <v>131</v>
      </c>
      <c r="D35" s="158"/>
    </row>
    <row r="36" spans="1:5" ht="25.5">
      <c r="A36" s="157" t="s">
        <v>118</v>
      </c>
      <c r="B36" s="158"/>
      <c r="C36" s="61" t="s">
        <v>119</v>
      </c>
      <c r="D36" s="96" t="s">
        <v>120</v>
      </c>
      <c r="E36" s="96" t="s">
        <v>132</v>
      </c>
    </row>
    <row r="37" spans="1:5" ht="15.75" thickBot="1">
      <c r="A37" s="159" t="s">
        <v>122</v>
      </c>
      <c r="B37" s="52">
        <v>1</v>
      </c>
      <c r="C37" s="53" t="s">
        <v>140</v>
      </c>
      <c r="D37" s="74">
        <v>0</v>
      </c>
      <c r="E37" s="97">
        <f>D37*12</f>
        <v>0</v>
      </c>
    </row>
    <row r="38" spans="1:5" ht="15.75" thickBot="1">
      <c r="A38" s="160"/>
      <c r="B38" s="52">
        <v>2</v>
      </c>
      <c r="C38" s="53" t="s">
        <v>141</v>
      </c>
      <c r="D38" s="74">
        <v>0</v>
      </c>
      <c r="E38" s="97">
        <f>D38*12</f>
        <v>0</v>
      </c>
    </row>
    <row r="39" spans="1:5" ht="15.75" thickBot="1">
      <c r="A39" s="160"/>
      <c r="B39" s="52">
        <v>3</v>
      </c>
      <c r="C39" s="53" t="s">
        <v>142</v>
      </c>
      <c r="D39" s="74">
        <v>0</v>
      </c>
      <c r="E39" s="97">
        <f>D39*12</f>
        <v>0</v>
      </c>
    </row>
    <row r="40" spans="1:5" ht="15.75" thickBot="1">
      <c r="A40" s="161"/>
      <c r="B40" s="52"/>
      <c r="C40" s="54" t="s">
        <v>136</v>
      </c>
      <c r="D40" s="74">
        <v>0</v>
      </c>
      <c r="E40" s="97">
        <f>D40*12</f>
        <v>0</v>
      </c>
    </row>
    <row r="41" spans="1:5" ht="15.75" thickBot="1">
      <c r="A41" s="183"/>
      <c r="B41" s="184"/>
      <c r="C41" s="55" t="s">
        <v>127</v>
      </c>
      <c r="D41" s="56">
        <f>AVERAGE(D37:D38:D39)+D40</f>
        <v>0</v>
      </c>
      <c r="E41" s="56">
        <f>AVERAGE(E37:E38:E39)+E40</f>
        <v>0</v>
      </c>
    </row>
    <row r="42" spans="1:5" ht="15.75" thickBot="1">
      <c r="A42" s="68"/>
      <c r="B42" s="69"/>
      <c r="C42" s="68"/>
      <c r="D42" s="68"/>
      <c r="E42"/>
    </row>
    <row r="43" spans="1:5" ht="15.75" thickBot="1">
      <c r="A43" s="164" t="s">
        <v>5</v>
      </c>
      <c r="B43" s="165"/>
      <c r="C43" s="57" t="s">
        <v>143</v>
      </c>
      <c r="D43" s="58"/>
    </row>
    <row r="44" spans="1:5" ht="15.75" thickBot="1">
      <c r="A44" s="157" t="s">
        <v>106</v>
      </c>
      <c r="B44" s="158"/>
      <c r="C44" s="166" t="s">
        <v>144</v>
      </c>
      <c r="D44" s="185"/>
    </row>
    <row r="45" spans="1:5" ht="15" customHeight="1">
      <c r="A45" s="168" t="s">
        <v>108</v>
      </c>
      <c r="B45" s="169"/>
      <c r="C45" s="172" t="s">
        <v>145</v>
      </c>
      <c r="D45" s="173"/>
    </row>
    <row r="46" spans="1:5" ht="15.95" customHeight="1" thickBot="1">
      <c r="A46" s="179"/>
      <c r="B46" s="180"/>
      <c r="C46" s="174" t="s">
        <v>146</v>
      </c>
      <c r="D46" s="175"/>
    </row>
    <row r="47" spans="1:5" ht="15.75" thickBot="1">
      <c r="A47" s="181" t="s">
        <v>110</v>
      </c>
      <c r="B47" s="182"/>
      <c r="C47" s="157" t="s">
        <v>147</v>
      </c>
      <c r="D47" s="186"/>
    </row>
    <row r="48" spans="1:5" ht="15.95" customHeight="1" thickBot="1">
      <c r="A48" s="157" t="s">
        <v>148</v>
      </c>
      <c r="B48" s="158"/>
      <c r="C48" s="176" t="s">
        <v>149</v>
      </c>
      <c r="D48" s="177"/>
    </row>
    <row r="49" spans="1:5" ht="15.95" customHeight="1" thickBot="1">
      <c r="A49" s="157" t="s">
        <v>150</v>
      </c>
      <c r="B49" s="158"/>
      <c r="C49" s="157" t="s">
        <v>115</v>
      </c>
      <c r="D49" s="158"/>
    </row>
    <row r="50" spans="1:5" ht="15.75" thickBot="1">
      <c r="A50" s="157" t="s">
        <v>116</v>
      </c>
      <c r="B50" s="158"/>
      <c r="C50" s="157" t="s">
        <v>151</v>
      </c>
      <c r="D50" s="158"/>
    </row>
    <row r="51" spans="1:5" ht="25.5">
      <c r="A51" s="157" t="s">
        <v>118</v>
      </c>
      <c r="B51" s="158"/>
      <c r="C51" s="61" t="s">
        <v>119</v>
      </c>
      <c r="D51" s="96" t="s">
        <v>120</v>
      </c>
      <c r="E51" s="96" t="s">
        <v>132</v>
      </c>
    </row>
    <row r="52" spans="1:5" ht="15.75" thickBot="1">
      <c r="A52" s="159" t="s">
        <v>122</v>
      </c>
      <c r="B52" s="52">
        <v>1</v>
      </c>
      <c r="C52" s="53" t="s">
        <v>152</v>
      </c>
      <c r="D52" s="74">
        <v>0</v>
      </c>
      <c r="E52" s="97">
        <f>D52*12</f>
        <v>0</v>
      </c>
    </row>
    <row r="53" spans="1:5" ht="15.75" thickBot="1">
      <c r="A53" s="160"/>
      <c r="B53" s="52">
        <v>2</v>
      </c>
      <c r="C53" s="53" t="s">
        <v>153</v>
      </c>
      <c r="D53" s="74">
        <v>0</v>
      </c>
      <c r="E53" s="97">
        <f>D53*12</f>
        <v>0</v>
      </c>
    </row>
    <row r="54" spans="1:5" ht="15.75" thickBot="1">
      <c r="A54" s="160"/>
      <c r="B54" s="52">
        <v>3</v>
      </c>
      <c r="C54" s="53" t="s">
        <v>123</v>
      </c>
      <c r="D54" s="74">
        <v>0</v>
      </c>
      <c r="E54" s="97">
        <f>D54*12</f>
        <v>0</v>
      </c>
    </row>
    <row r="55" spans="1:5" ht="15.75" thickBot="1">
      <c r="A55" s="161"/>
      <c r="B55" s="52"/>
      <c r="C55" s="54" t="s">
        <v>126</v>
      </c>
      <c r="D55" s="74">
        <v>0</v>
      </c>
      <c r="E55" s="97">
        <f>D55*12</f>
        <v>0</v>
      </c>
    </row>
    <row r="56" spans="1:5" ht="15.75" thickBot="1">
      <c r="A56" s="183"/>
      <c r="B56" s="184"/>
      <c r="C56" s="55" t="s">
        <v>127</v>
      </c>
      <c r="D56" s="56">
        <f>AVERAGE(D52:D53:D54)+D55</f>
        <v>0</v>
      </c>
      <c r="E56" s="56">
        <f>AVERAGE(E52:E53:E54)+E55</f>
        <v>0</v>
      </c>
    </row>
    <row r="57" spans="1:5" ht="15.75" thickBot="1">
      <c r="A57" s="68"/>
      <c r="B57" s="69"/>
      <c r="C57" s="68"/>
      <c r="D57" s="68"/>
    </row>
    <row r="58" spans="1:5" ht="15.75" thickBot="1">
      <c r="A58" s="164" t="s">
        <v>5</v>
      </c>
      <c r="B58" s="165"/>
      <c r="C58" s="57" t="s">
        <v>154</v>
      </c>
      <c r="D58" s="58"/>
    </row>
    <row r="59" spans="1:5" ht="15.75" thickBot="1">
      <c r="A59" s="157" t="s">
        <v>106</v>
      </c>
      <c r="B59" s="158"/>
      <c r="C59" s="166" t="s">
        <v>144</v>
      </c>
      <c r="D59" s="185"/>
    </row>
    <row r="60" spans="1:5" ht="15.95" customHeight="1" thickBot="1">
      <c r="A60" s="168" t="s">
        <v>108</v>
      </c>
      <c r="B60" s="169"/>
      <c r="C60" s="162" t="s">
        <v>155</v>
      </c>
      <c r="D60" s="163"/>
    </row>
    <row r="61" spans="1:5" ht="15.95" customHeight="1" thickBot="1">
      <c r="A61" s="157" t="s">
        <v>148</v>
      </c>
      <c r="B61" s="158"/>
      <c r="C61" s="162" t="s">
        <v>149</v>
      </c>
      <c r="D61" s="163"/>
    </row>
    <row r="62" spans="1:5" ht="15.95" customHeight="1" thickBot="1">
      <c r="A62" s="157" t="s">
        <v>150</v>
      </c>
      <c r="B62" s="158"/>
      <c r="C62" s="162" t="s">
        <v>156</v>
      </c>
      <c r="D62" s="163"/>
    </row>
    <row r="63" spans="1:5" ht="15.95" customHeight="1" thickBot="1">
      <c r="A63" s="157" t="s">
        <v>116</v>
      </c>
      <c r="B63" s="158"/>
      <c r="C63" s="157" t="s">
        <v>157</v>
      </c>
      <c r="D63" s="158"/>
    </row>
    <row r="64" spans="1:5" ht="25.5">
      <c r="A64" s="157" t="s">
        <v>118</v>
      </c>
      <c r="B64" s="158"/>
      <c r="C64" s="61" t="s">
        <v>119</v>
      </c>
      <c r="D64" s="96" t="s">
        <v>120</v>
      </c>
      <c r="E64" s="96" t="s">
        <v>132</v>
      </c>
    </row>
    <row r="65" spans="1:5" ht="15.75" thickBot="1">
      <c r="A65" s="159" t="s">
        <v>122</v>
      </c>
      <c r="B65" s="52">
        <v>1</v>
      </c>
      <c r="C65" s="53" t="s">
        <v>152</v>
      </c>
      <c r="D65" s="74">
        <v>0</v>
      </c>
      <c r="E65" s="97">
        <f>D65*12</f>
        <v>0</v>
      </c>
    </row>
    <row r="66" spans="1:5" ht="15.75" thickBot="1">
      <c r="A66" s="160"/>
      <c r="B66" s="52">
        <v>2</v>
      </c>
      <c r="C66" s="53" t="s">
        <v>153</v>
      </c>
      <c r="D66" s="74">
        <v>0</v>
      </c>
      <c r="E66" s="97">
        <f>D66*12</f>
        <v>0</v>
      </c>
    </row>
    <row r="67" spans="1:5" ht="15.75" thickBot="1">
      <c r="A67" s="160"/>
      <c r="B67" s="52">
        <v>3</v>
      </c>
      <c r="C67" s="53" t="s">
        <v>123</v>
      </c>
      <c r="D67" s="74">
        <v>0</v>
      </c>
      <c r="E67" s="97">
        <f>D67*12</f>
        <v>0</v>
      </c>
    </row>
    <row r="68" spans="1:5" ht="15.75" thickBot="1">
      <c r="A68" s="161"/>
      <c r="B68" s="52"/>
      <c r="C68" s="54" t="s">
        <v>126</v>
      </c>
      <c r="D68" s="74">
        <v>0</v>
      </c>
      <c r="E68" s="97">
        <f>D68*12</f>
        <v>0</v>
      </c>
    </row>
    <row r="69" spans="1:5" ht="15.75" thickBot="1">
      <c r="A69" s="183"/>
      <c r="B69" s="184"/>
      <c r="C69" s="55" t="s">
        <v>127</v>
      </c>
      <c r="D69" s="56">
        <f>AVERAGE(D65:D66:D67)+D68</f>
        <v>0</v>
      </c>
      <c r="E69" s="56">
        <f>AVERAGE(E65:E66:E67)+E68</f>
        <v>0</v>
      </c>
    </row>
    <row r="70" spans="1:5" ht="15.75" thickBot="1">
      <c r="A70" s="68"/>
      <c r="B70" s="69"/>
      <c r="C70" s="68"/>
      <c r="D70" s="68"/>
    </row>
    <row r="71" spans="1:5" ht="15.75" thickBot="1">
      <c r="A71" s="164" t="s">
        <v>5</v>
      </c>
      <c r="B71" s="165"/>
      <c r="C71" s="57" t="s">
        <v>158</v>
      </c>
      <c r="D71" s="58"/>
    </row>
    <row r="72" spans="1:5" ht="15.75" thickBot="1">
      <c r="A72" s="157" t="s">
        <v>106</v>
      </c>
      <c r="B72" s="158"/>
      <c r="C72" s="166" t="s">
        <v>144</v>
      </c>
      <c r="D72" s="167"/>
    </row>
    <row r="73" spans="1:5" ht="15" customHeight="1">
      <c r="A73" s="168" t="s">
        <v>108</v>
      </c>
      <c r="B73" s="169"/>
      <c r="C73" s="172" t="s">
        <v>159</v>
      </c>
      <c r="D73" s="173"/>
    </row>
    <row r="74" spans="1:5" ht="15.95" customHeight="1" thickBot="1">
      <c r="A74" s="179"/>
      <c r="B74" s="180"/>
      <c r="C74" s="174" t="s">
        <v>160</v>
      </c>
      <c r="D74" s="175"/>
    </row>
    <row r="75" spans="1:5" ht="15.75" thickBot="1">
      <c r="A75" s="181" t="s">
        <v>110</v>
      </c>
      <c r="B75" s="182"/>
      <c r="C75" s="162" t="s">
        <v>161</v>
      </c>
      <c r="D75" s="163"/>
    </row>
    <row r="76" spans="1:5" ht="15.95" customHeight="1" thickBot="1">
      <c r="A76" s="157" t="s">
        <v>162</v>
      </c>
      <c r="B76" s="158"/>
      <c r="C76" s="178" t="s">
        <v>139</v>
      </c>
      <c r="D76" s="175"/>
    </row>
    <row r="77" spans="1:5" ht="27.95" customHeight="1" thickBot="1">
      <c r="A77" s="61" t="s">
        <v>163</v>
      </c>
      <c r="B77" s="62"/>
      <c r="C77" s="178" t="s">
        <v>149</v>
      </c>
      <c r="D77" s="175"/>
    </row>
    <row r="78" spans="1:5" ht="15.95" customHeight="1" thickBot="1">
      <c r="A78" s="61" t="s">
        <v>114</v>
      </c>
      <c r="B78" s="62"/>
      <c r="C78" s="157" t="s">
        <v>115</v>
      </c>
      <c r="D78" s="158"/>
    </row>
    <row r="79" spans="1:5" ht="15.95" customHeight="1" thickBot="1">
      <c r="A79" s="157" t="s">
        <v>116</v>
      </c>
      <c r="B79" s="158"/>
      <c r="C79" s="157" t="s">
        <v>164</v>
      </c>
      <c r="D79" s="158"/>
    </row>
    <row r="80" spans="1:5" ht="25.5">
      <c r="A80" s="157" t="s">
        <v>118</v>
      </c>
      <c r="B80" s="158"/>
      <c r="C80" s="61" t="s">
        <v>119</v>
      </c>
      <c r="D80" s="96" t="s">
        <v>120</v>
      </c>
      <c r="E80" s="96" t="s">
        <v>132</v>
      </c>
    </row>
    <row r="81" spans="1:5" ht="15.75" thickBot="1">
      <c r="A81" s="159" t="s">
        <v>122</v>
      </c>
      <c r="B81" s="52">
        <v>1</v>
      </c>
      <c r="C81" s="53" t="s">
        <v>153</v>
      </c>
      <c r="D81" s="74">
        <v>0</v>
      </c>
      <c r="E81" s="97">
        <f>D81*12</f>
        <v>0</v>
      </c>
    </row>
    <row r="82" spans="1:5" ht="15.75" thickBot="1">
      <c r="A82" s="160"/>
      <c r="B82" s="52">
        <v>2</v>
      </c>
      <c r="C82" s="53" t="s">
        <v>123</v>
      </c>
      <c r="D82" s="74">
        <v>0</v>
      </c>
      <c r="E82" s="97">
        <f>D82*12</f>
        <v>0</v>
      </c>
    </row>
    <row r="83" spans="1:5" ht="15.75" thickBot="1">
      <c r="A83" s="160"/>
      <c r="B83" s="52">
        <v>3</v>
      </c>
      <c r="C83" s="53" t="s">
        <v>124</v>
      </c>
      <c r="D83" s="74">
        <v>0</v>
      </c>
      <c r="E83" s="97">
        <f>D83*12</f>
        <v>0</v>
      </c>
    </row>
    <row r="84" spans="1:5" ht="15.75" thickBot="1">
      <c r="A84" s="161"/>
      <c r="B84" s="52"/>
      <c r="C84" s="54" t="s">
        <v>126</v>
      </c>
      <c r="D84" s="74">
        <v>0</v>
      </c>
      <c r="E84" s="97">
        <f>D84*12</f>
        <v>0</v>
      </c>
    </row>
    <row r="85" spans="1:5" ht="15.75" thickBot="1">
      <c r="A85" s="63"/>
      <c r="B85" s="64"/>
      <c r="C85" s="55" t="s">
        <v>127</v>
      </c>
      <c r="D85" s="56">
        <f>AVERAGE(D81:D82:D83)+D84</f>
        <v>0</v>
      </c>
      <c r="E85" s="56">
        <f>AVERAGE(E81:E82:E83)+E84</f>
        <v>0</v>
      </c>
    </row>
    <row r="86" spans="1:5" ht="15.75" thickBot="1">
      <c r="A86" s="68"/>
      <c r="B86" s="69"/>
      <c r="C86" s="68"/>
      <c r="D86" s="68"/>
    </row>
    <row r="87" spans="1:5" ht="15.75" thickBot="1">
      <c r="A87" s="164" t="s">
        <v>5</v>
      </c>
      <c r="B87" s="165"/>
      <c r="C87" s="57" t="s">
        <v>165</v>
      </c>
      <c r="D87" s="58"/>
    </row>
    <row r="88" spans="1:5" ht="15.75" thickBot="1">
      <c r="A88" s="157" t="s">
        <v>106</v>
      </c>
      <c r="B88" s="158"/>
      <c r="C88" s="166" t="s">
        <v>107</v>
      </c>
      <c r="D88" s="167"/>
    </row>
    <row r="89" spans="1:5" ht="15" customHeight="1">
      <c r="A89" s="168" t="s">
        <v>108</v>
      </c>
      <c r="B89" s="169"/>
      <c r="C89" s="172" t="s">
        <v>145</v>
      </c>
      <c r="D89" s="173"/>
    </row>
    <row r="90" spans="1:5" ht="15.75" thickBot="1">
      <c r="A90" s="179"/>
      <c r="B90" s="180"/>
      <c r="C90" s="65" t="s">
        <v>166</v>
      </c>
      <c r="D90" s="66"/>
    </row>
    <row r="91" spans="1:5" ht="15.75" thickBot="1">
      <c r="A91" s="181" t="s">
        <v>110</v>
      </c>
      <c r="B91" s="182"/>
      <c r="C91" s="162" t="s">
        <v>161</v>
      </c>
      <c r="D91" s="163"/>
    </row>
    <row r="92" spans="1:5" ht="15.95" customHeight="1" thickBot="1">
      <c r="A92" s="157" t="s">
        <v>162</v>
      </c>
      <c r="B92" s="158"/>
      <c r="C92" s="176" t="s">
        <v>139</v>
      </c>
      <c r="D92" s="177"/>
    </row>
    <row r="93" spans="1:5" ht="27.95" customHeight="1" thickBot="1">
      <c r="A93" s="61" t="s">
        <v>163</v>
      </c>
      <c r="B93" s="62"/>
      <c r="C93" s="178" t="s">
        <v>149</v>
      </c>
      <c r="D93" s="175"/>
    </row>
    <row r="94" spans="1:5" ht="15.95" customHeight="1" thickBot="1">
      <c r="A94" s="61" t="s">
        <v>114</v>
      </c>
      <c r="B94" s="62"/>
      <c r="C94" s="162" t="s">
        <v>115</v>
      </c>
      <c r="D94" s="163"/>
    </row>
    <row r="95" spans="1:5" ht="15.95" customHeight="1" thickBot="1">
      <c r="A95" s="157" t="s">
        <v>116</v>
      </c>
      <c r="B95" s="158"/>
      <c r="C95" s="162" t="s">
        <v>164</v>
      </c>
      <c r="D95" s="163"/>
    </row>
    <row r="96" spans="1:5" ht="25.5">
      <c r="A96" s="157" t="s">
        <v>118</v>
      </c>
      <c r="B96" s="158"/>
      <c r="C96" s="61" t="s">
        <v>119</v>
      </c>
      <c r="D96" s="96" t="s">
        <v>120</v>
      </c>
      <c r="E96" s="96" t="s">
        <v>132</v>
      </c>
    </row>
    <row r="97" spans="1:5" ht="15.75" thickBot="1">
      <c r="A97" s="159" t="s">
        <v>122</v>
      </c>
      <c r="B97" s="52">
        <v>1</v>
      </c>
      <c r="C97" s="53" t="s">
        <v>153</v>
      </c>
      <c r="D97" s="74">
        <v>0</v>
      </c>
      <c r="E97" s="97">
        <f>D97*12</f>
        <v>0</v>
      </c>
    </row>
    <row r="98" spans="1:5" ht="15.75" thickBot="1">
      <c r="A98" s="160"/>
      <c r="B98" s="52">
        <v>2</v>
      </c>
      <c r="C98" s="53" t="s">
        <v>123</v>
      </c>
      <c r="D98" s="74">
        <v>0</v>
      </c>
      <c r="E98" s="97">
        <f>D98*12</f>
        <v>0</v>
      </c>
    </row>
    <row r="99" spans="1:5" ht="15.75" thickBot="1">
      <c r="A99" s="160"/>
      <c r="B99" s="52">
        <v>3</v>
      </c>
      <c r="C99" s="53" t="s">
        <v>124</v>
      </c>
      <c r="D99" s="74">
        <v>0</v>
      </c>
      <c r="E99" s="97">
        <f>D99*12</f>
        <v>0</v>
      </c>
    </row>
    <row r="100" spans="1:5" ht="15.75" thickBot="1">
      <c r="A100" s="161"/>
      <c r="B100" s="52"/>
      <c r="C100" s="54" t="s">
        <v>126</v>
      </c>
      <c r="D100" s="74">
        <v>0</v>
      </c>
      <c r="E100" s="97">
        <f>D100*12</f>
        <v>0</v>
      </c>
    </row>
    <row r="101" spans="1:5" ht="15.75" thickBot="1">
      <c r="A101" s="63"/>
      <c r="B101" s="64"/>
      <c r="C101" s="55" t="s">
        <v>127</v>
      </c>
      <c r="D101" s="56">
        <f>AVERAGE(D97:D98:D99)+D100</f>
        <v>0</v>
      </c>
      <c r="E101" s="56">
        <f>AVERAGE(E97:E98:E99)+E100</f>
        <v>0</v>
      </c>
    </row>
    <row r="102" spans="1:5" ht="15.75" thickBot="1">
      <c r="A102" s="68"/>
      <c r="B102" s="69"/>
      <c r="C102" s="68"/>
      <c r="D102" s="68"/>
    </row>
    <row r="103" spans="1:5" ht="15.75" thickBot="1">
      <c r="A103" s="164" t="s">
        <v>5</v>
      </c>
      <c r="B103" s="165"/>
      <c r="C103" s="57" t="s">
        <v>167</v>
      </c>
      <c r="D103" s="58"/>
    </row>
    <row r="104" spans="1:5" ht="15.75" thickBot="1">
      <c r="A104" s="157" t="s">
        <v>106</v>
      </c>
      <c r="B104" s="158"/>
      <c r="C104" s="166" t="s">
        <v>107</v>
      </c>
      <c r="D104" s="167"/>
    </row>
    <row r="105" spans="1:5" ht="15.95" customHeight="1" thickBot="1">
      <c r="A105" s="168" t="s">
        <v>108</v>
      </c>
      <c r="B105" s="169"/>
      <c r="C105" s="172" t="s">
        <v>155</v>
      </c>
      <c r="D105" s="173"/>
    </row>
    <row r="106" spans="1:5" ht="15.95" customHeight="1" thickBot="1">
      <c r="A106" s="162" t="s">
        <v>148</v>
      </c>
      <c r="B106" s="163"/>
      <c r="C106" s="176" t="s">
        <v>168</v>
      </c>
      <c r="D106" s="177"/>
    </row>
    <row r="107" spans="1:5" ht="15.95" customHeight="1" thickBot="1">
      <c r="A107" s="162" t="s">
        <v>114</v>
      </c>
      <c r="B107" s="163"/>
      <c r="C107" s="162" t="s">
        <v>115</v>
      </c>
      <c r="D107" s="163"/>
    </row>
    <row r="108" spans="1:5" ht="15.95" customHeight="1" thickBot="1">
      <c r="A108" s="162" t="s">
        <v>116</v>
      </c>
      <c r="B108" s="163"/>
      <c r="C108" s="162" t="s">
        <v>157</v>
      </c>
      <c r="D108" s="163"/>
    </row>
    <row r="109" spans="1:5" ht="25.5">
      <c r="A109" s="157" t="s">
        <v>118</v>
      </c>
      <c r="B109" s="158"/>
      <c r="C109" s="61" t="s">
        <v>119</v>
      </c>
      <c r="D109" s="96" t="s">
        <v>120</v>
      </c>
      <c r="E109" s="96" t="s">
        <v>169</v>
      </c>
    </row>
    <row r="110" spans="1:5" ht="15.75" thickBot="1">
      <c r="A110" s="159" t="s">
        <v>122</v>
      </c>
      <c r="B110" s="52">
        <v>1</v>
      </c>
      <c r="C110" s="53" t="s">
        <v>142</v>
      </c>
      <c r="D110" s="74">
        <v>0</v>
      </c>
      <c r="E110" s="97">
        <f>D110*24</f>
        <v>0</v>
      </c>
    </row>
    <row r="111" spans="1:5" ht="15.75" thickBot="1">
      <c r="A111" s="160"/>
      <c r="B111" s="52">
        <v>2</v>
      </c>
      <c r="C111" s="53" t="s">
        <v>133</v>
      </c>
      <c r="D111" s="74">
        <v>0</v>
      </c>
      <c r="E111" s="97">
        <f>D111*24</f>
        <v>0</v>
      </c>
    </row>
    <row r="112" spans="1:5" ht="15.75" thickBot="1">
      <c r="A112" s="160"/>
      <c r="B112" s="52">
        <v>3</v>
      </c>
      <c r="C112" s="53" t="s">
        <v>135</v>
      </c>
      <c r="D112" s="74">
        <v>0</v>
      </c>
      <c r="E112" s="97">
        <f>D112*24</f>
        <v>0</v>
      </c>
    </row>
    <row r="113" spans="1:5" ht="15.75" thickBot="1">
      <c r="A113" s="161"/>
      <c r="B113" s="52"/>
      <c r="C113" s="54" t="s">
        <v>126</v>
      </c>
      <c r="D113" s="74">
        <v>0</v>
      </c>
      <c r="E113" s="97">
        <f>D113*24</f>
        <v>0</v>
      </c>
    </row>
    <row r="114" spans="1:5" ht="15.75" thickBot="1">
      <c r="A114" s="63"/>
      <c r="B114" s="64"/>
      <c r="C114" s="55" t="s">
        <v>127</v>
      </c>
      <c r="D114" s="56">
        <f>AVERAGE(D110:D111:D112)+D113</f>
        <v>0</v>
      </c>
      <c r="E114" s="56">
        <f>AVERAGE(E110:E111:E112)+E113</f>
        <v>0</v>
      </c>
    </row>
    <row r="115" spans="1:5" ht="15.75" thickBot="1">
      <c r="A115" s="68"/>
      <c r="B115" s="69"/>
      <c r="C115" s="68"/>
      <c r="D115" s="68"/>
    </row>
    <row r="116" spans="1:5" ht="15.75" thickBot="1">
      <c r="A116" s="164" t="s">
        <v>5</v>
      </c>
      <c r="B116" s="165"/>
      <c r="C116" s="57" t="s">
        <v>170</v>
      </c>
      <c r="D116" s="58"/>
    </row>
    <row r="117" spans="1:5" ht="15.75" thickBot="1">
      <c r="A117" s="157" t="s">
        <v>106</v>
      </c>
      <c r="B117" s="158"/>
      <c r="C117" s="166" t="s">
        <v>107</v>
      </c>
      <c r="D117" s="167"/>
    </row>
    <row r="118" spans="1:5" ht="15.95" customHeight="1" thickBot="1">
      <c r="A118" s="168" t="s">
        <v>108</v>
      </c>
      <c r="B118" s="169"/>
      <c r="C118" s="172" t="s">
        <v>171</v>
      </c>
      <c r="D118" s="173"/>
    </row>
    <row r="119" spans="1:5" ht="15.95" customHeight="1" thickBot="1">
      <c r="A119" s="162" t="s">
        <v>148</v>
      </c>
      <c r="B119" s="163"/>
      <c r="C119" s="176" t="s">
        <v>168</v>
      </c>
      <c r="D119" s="177"/>
    </row>
    <row r="120" spans="1:5" ht="15.95" customHeight="1" thickBot="1">
      <c r="A120" s="162" t="s">
        <v>114</v>
      </c>
      <c r="B120" s="163"/>
      <c r="C120" s="162" t="s">
        <v>115</v>
      </c>
      <c r="D120" s="163"/>
    </row>
    <row r="121" spans="1:5" ht="15.95" customHeight="1" thickBot="1">
      <c r="A121" s="162" t="s">
        <v>116</v>
      </c>
      <c r="B121" s="163"/>
      <c r="C121" s="162" t="s">
        <v>157</v>
      </c>
      <c r="D121" s="163"/>
    </row>
    <row r="122" spans="1:5" ht="25.5">
      <c r="A122" s="157" t="s">
        <v>118</v>
      </c>
      <c r="B122" s="158"/>
      <c r="C122" s="61" t="s">
        <v>119</v>
      </c>
      <c r="D122" s="96" t="s">
        <v>120</v>
      </c>
      <c r="E122" s="96" t="s">
        <v>172</v>
      </c>
    </row>
    <row r="123" spans="1:5" ht="15.75" thickBot="1">
      <c r="A123" s="159" t="s">
        <v>122</v>
      </c>
      <c r="B123" s="52">
        <v>1</v>
      </c>
      <c r="C123" s="53" t="s">
        <v>142</v>
      </c>
      <c r="D123" s="74">
        <v>0</v>
      </c>
      <c r="E123" s="97">
        <f>D123*1</f>
        <v>0</v>
      </c>
    </row>
    <row r="124" spans="1:5" ht="15.75" thickBot="1">
      <c r="A124" s="160"/>
      <c r="B124" s="52">
        <v>2</v>
      </c>
      <c r="C124" s="53" t="s">
        <v>133</v>
      </c>
      <c r="D124" s="74">
        <v>0</v>
      </c>
      <c r="E124" s="97">
        <f>D124*1</f>
        <v>0</v>
      </c>
    </row>
    <row r="125" spans="1:5" ht="15.75" thickBot="1">
      <c r="A125" s="160"/>
      <c r="B125" s="52">
        <v>3</v>
      </c>
      <c r="C125" s="53" t="s">
        <v>173</v>
      </c>
      <c r="D125" s="74">
        <v>0</v>
      </c>
      <c r="E125" s="97">
        <f>D125*1</f>
        <v>0</v>
      </c>
    </row>
    <row r="126" spans="1:5" ht="15.75" thickBot="1">
      <c r="A126" s="161"/>
      <c r="B126" s="52"/>
      <c r="C126" s="54" t="s">
        <v>126</v>
      </c>
      <c r="D126" s="74">
        <v>0</v>
      </c>
      <c r="E126" s="97">
        <f>D126*1</f>
        <v>0</v>
      </c>
    </row>
    <row r="127" spans="1:5" ht="15.75" thickBot="1">
      <c r="A127" s="63"/>
      <c r="B127" s="64"/>
      <c r="C127" s="55" t="s">
        <v>127</v>
      </c>
      <c r="D127" s="56">
        <f>AVERAGE(D123:D124:D125)+D126</f>
        <v>0</v>
      </c>
      <c r="E127" s="56">
        <f>AVERAGE(E123:E124:E125)+E126</f>
        <v>0</v>
      </c>
    </row>
    <row r="128" spans="1:5" ht="15.75" thickBot="1">
      <c r="A128" s="68"/>
      <c r="B128" s="69"/>
      <c r="C128" s="68"/>
      <c r="D128" s="68"/>
    </row>
    <row r="129" spans="1:5" ht="15.75" thickBot="1">
      <c r="A129" s="164" t="s">
        <v>5</v>
      </c>
      <c r="B129" s="165"/>
      <c r="C129" s="57" t="s">
        <v>174</v>
      </c>
      <c r="D129" s="58"/>
    </row>
    <row r="130" spans="1:5" ht="15.75" thickBot="1">
      <c r="A130" s="157" t="s">
        <v>106</v>
      </c>
      <c r="B130" s="158"/>
      <c r="C130" s="166" t="s">
        <v>107</v>
      </c>
      <c r="D130" s="167"/>
    </row>
    <row r="131" spans="1:5" ht="15" customHeight="1">
      <c r="A131" s="168" t="s">
        <v>108</v>
      </c>
      <c r="B131" s="169"/>
      <c r="C131" s="172" t="s">
        <v>159</v>
      </c>
      <c r="D131" s="173"/>
    </row>
    <row r="132" spans="1:5" ht="15.95" customHeight="1" thickBot="1">
      <c r="A132" s="170"/>
      <c r="B132" s="171"/>
      <c r="C132" s="174" t="s">
        <v>160</v>
      </c>
      <c r="D132" s="175"/>
    </row>
    <row r="133" spans="1:5" ht="15.75" thickBot="1">
      <c r="A133" s="71" t="s">
        <v>110</v>
      </c>
      <c r="B133" s="72"/>
      <c r="C133" s="65" t="s">
        <v>175</v>
      </c>
      <c r="D133" s="73"/>
    </row>
    <row r="134" spans="1:5" ht="27.95" customHeight="1" thickBot="1">
      <c r="A134" s="59" t="s">
        <v>162</v>
      </c>
      <c r="B134" s="60"/>
      <c r="C134" s="162" t="s">
        <v>149</v>
      </c>
      <c r="D134" s="163"/>
    </row>
    <row r="135" spans="1:5" ht="15.95" customHeight="1" thickBot="1">
      <c r="A135" s="162" t="s">
        <v>163</v>
      </c>
      <c r="B135" s="163"/>
      <c r="C135" s="162" t="s">
        <v>176</v>
      </c>
      <c r="D135" s="163"/>
    </row>
    <row r="136" spans="1:5" ht="15.95" customHeight="1" thickBot="1">
      <c r="A136" s="162" t="s">
        <v>114</v>
      </c>
      <c r="B136" s="163"/>
      <c r="C136" s="162" t="s">
        <v>115</v>
      </c>
      <c r="D136" s="163"/>
    </row>
    <row r="137" spans="1:5" ht="15.95" customHeight="1" thickBot="1">
      <c r="A137" s="162" t="s">
        <v>116</v>
      </c>
      <c r="B137" s="163"/>
      <c r="C137" s="162" t="s">
        <v>164</v>
      </c>
      <c r="D137" s="163"/>
    </row>
    <row r="138" spans="1:5" ht="26.25" thickBot="1">
      <c r="A138" s="157" t="s">
        <v>118</v>
      </c>
      <c r="B138" s="158"/>
      <c r="C138" s="61" t="s">
        <v>119</v>
      </c>
      <c r="D138" s="96" t="s">
        <v>120</v>
      </c>
      <c r="E138" s="96" t="s">
        <v>177</v>
      </c>
    </row>
    <row r="139" spans="1:5" ht="15.75" thickBot="1">
      <c r="A139" s="159" t="s">
        <v>122</v>
      </c>
      <c r="B139" s="52">
        <v>1</v>
      </c>
      <c r="C139" s="53" t="s">
        <v>142</v>
      </c>
      <c r="D139" s="74">
        <v>0</v>
      </c>
      <c r="E139" s="97">
        <f>D139*2</f>
        <v>0</v>
      </c>
    </row>
    <row r="140" spans="1:5" ht="15.75" thickBot="1">
      <c r="A140" s="160"/>
      <c r="B140" s="52">
        <v>2</v>
      </c>
      <c r="C140" s="53" t="s">
        <v>133</v>
      </c>
      <c r="D140" s="74">
        <v>0</v>
      </c>
      <c r="E140" s="97">
        <f t="shared" ref="E140:E142" si="0">D140*2</f>
        <v>0</v>
      </c>
    </row>
    <row r="141" spans="1:5" ht="15.75" thickBot="1">
      <c r="A141" s="160"/>
      <c r="B141" s="52">
        <v>3</v>
      </c>
      <c r="C141" s="53" t="s">
        <v>173</v>
      </c>
      <c r="D141" s="74">
        <v>0</v>
      </c>
      <c r="E141" s="97">
        <f t="shared" si="0"/>
        <v>0</v>
      </c>
    </row>
    <row r="142" spans="1:5" ht="15.75" thickBot="1">
      <c r="A142" s="161"/>
      <c r="B142" s="52"/>
      <c r="C142" s="54" t="s">
        <v>126</v>
      </c>
      <c r="D142" s="74">
        <v>0</v>
      </c>
      <c r="E142" s="97">
        <f t="shared" si="0"/>
        <v>0</v>
      </c>
    </row>
    <row r="143" spans="1:5" ht="15.75" thickBot="1">
      <c r="A143" s="63"/>
      <c r="B143" s="64"/>
      <c r="C143" s="55" t="s">
        <v>127</v>
      </c>
      <c r="D143" s="56">
        <f>AVERAGE(D139:D140:D141)+D142</f>
        <v>0</v>
      </c>
      <c r="E143" s="56">
        <f>AVERAGE(E139:E140:E141)+E142</f>
        <v>0</v>
      </c>
    </row>
    <row r="144" spans="1:5" ht="20.25" customHeight="1" thickBot="1"/>
    <row r="145" spans="1:5" s="5" customFormat="1" ht="20.25" customHeight="1" thickBot="1">
      <c r="A145" s="151" t="s">
        <v>178</v>
      </c>
      <c r="B145" s="152"/>
      <c r="C145" s="152"/>
      <c r="D145" s="153">
        <f>E17+E29+E41+E56+E69+E85+E101+E127+E143+E114</f>
        <v>0</v>
      </c>
      <c r="E145" s="153"/>
    </row>
  </sheetData>
  <mergeCells count="149">
    <mergeCell ref="A7:B7"/>
    <mergeCell ref="C7:D7"/>
    <mergeCell ref="A8:B8"/>
    <mergeCell ref="C8:D8"/>
    <mergeCell ref="A9:B9"/>
    <mergeCell ref="C9:D9"/>
    <mergeCell ref="A1:D1"/>
    <mergeCell ref="A2:D2"/>
    <mergeCell ref="A3:D3"/>
    <mergeCell ref="A5:B5"/>
    <mergeCell ref="A6:B6"/>
    <mergeCell ref="C6:D6"/>
    <mergeCell ref="A13:A16"/>
    <mergeCell ref="A17:B17"/>
    <mergeCell ref="A19:B19"/>
    <mergeCell ref="A20:B20"/>
    <mergeCell ref="C20:D20"/>
    <mergeCell ref="A21:B21"/>
    <mergeCell ref="C21:D21"/>
    <mergeCell ref="A10:B10"/>
    <mergeCell ref="C10:D10"/>
    <mergeCell ref="A11:B11"/>
    <mergeCell ref="C11:D11"/>
    <mergeCell ref="A12:B12"/>
    <mergeCell ref="A25:A28"/>
    <mergeCell ref="A29:B29"/>
    <mergeCell ref="A31:B31"/>
    <mergeCell ref="A32:B32"/>
    <mergeCell ref="C32:D32"/>
    <mergeCell ref="A33:B33"/>
    <mergeCell ref="C33:D33"/>
    <mergeCell ref="A22:B22"/>
    <mergeCell ref="C22:D22"/>
    <mergeCell ref="A23:B23"/>
    <mergeCell ref="C23:D23"/>
    <mergeCell ref="A24:B24"/>
    <mergeCell ref="A37:A40"/>
    <mergeCell ref="A41:B41"/>
    <mergeCell ref="A43:B43"/>
    <mergeCell ref="A44:B44"/>
    <mergeCell ref="C44:D44"/>
    <mergeCell ref="A45:B46"/>
    <mergeCell ref="C45:D45"/>
    <mergeCell ref="C46:D46"/>
    <mergeCell ref="A34:B34"/>
    <mergeCell ref="C34:D34"/>
    <mergeCell ref="A35:B35"/>
    <mergeCell ref="C35:D35"/>
    <mergeCell ref="A36:B36"/>
    <mergeCell ref="A50:B50"/>
    <mergeCell ref="C50:D50"/>
    <mergeCell ref="A51:B51"/>
    <mergeCell ref="A52:A55"/>
    <mergeCell ref="A56:B56"/>
    <mergeCell ref="A47:B47"/>
    <mergeCell ref="C47:D47"/>
    <mergeCell ref="A48:B48"/>
    <mergeCell ref="C48:D48"/>
    <mergeCell ref="A49:B49"/>
    <mergeCell ref="C49:D49"/>
    <mergeCell ref="A60:B60"/>
    <mergeCell ref="C60:D60"/>
    <mergeCell ref="A61:B61"/>
    <mergeCell ref="C61:D61"/>
    <mergeCell ref="A62:B62"/>
    <mergeCell ref="C62:D62"/>
    <mergeCell ref="A58:B58"/>
    <mergeCell ref="A59:B59"/>
    <mergeCell ref="C59:D59"/>
    <mergeCell ref="A71:B71"/>
    <mergeCell ref="A72:B72"/>
    <mergeCell ref="C72:D72"/>
    <mergeCell ref="A73:B74"/>
    <mergeCell ref="C73:D73"/>
    <mergeCell ref="C74:D74"/>
    <mergeCell ref="A63:B63"/>
    <mergeCell ref="C63:D63"/>
    <mergeCell ref="A64:B64"/>
    <mergeCell ref="A65:A68"/>
    <mergeCell ref="A69:B69"/>
    <mergeCell ref="A79:B79"/>
    <mergeCell ref="C79:D79"/>
    <mergeCell ref="A80:B80"/>
    <mergeCell ref="A81:A84"/>
    <mergeCell ref="A87:B87"/>
    <mergeCell ref="A75:B75"/>
    <mergeCell ref="C75:D75"/>
    <mergeCell ref="A76:B76"/>
    <mergeCell ref="C76:D76"/>
    <mergeCell ref="C77:D77"/>
    <mergeCell ref="C78:D78"/>
    <mergeCell ref="A92:B92"/>
    <mergeCell ref="C92:D92"/>
    <mergeCell ref="C93:D93"/>
    <mergeCell ref="C94:D94"/>
    <mergeCell ref="A95:B95"/>
    <mergeCell ref="C95:D95"/>
    <mergeCell ref="A88:B88"/>
    <mergeCell ref="C88:D88"/>
    <mergeCell ref="A89:B90"/>
    <mergeCell ref="C89:D89"/>
    <mergeCell ref="A91:B91"/>
    <mergeCell ref="C91:D91"/>
    <mergeCell ref="A105:B105"/>
    <mergeCell ref="C105:D105"/>
    <mergeCell ref="A106:B106"/>
    <mergeCell ref="C106:D106"/>
    <mergeCell ref="A107:B107"/>
    <mergeCell ref="C107:D107"/>
    <mergeCell ref="A96:B96"/>
    <mergeCell ref="A97:A100"/>
    <mergeCell ref="A103:B103"/>
    <mergeCell ref="A104:B104"/>
    <mergeCell ref="C104:D104"/>
    <mergeCell ref="A117:B117"/>
    <mergeCell ref="C117:D117"/>
    <mergeCell ref="A118:B118"/>
    <mergeCell ref="C118:D118"/>
    <mergeCell ref="A119:B119"/>
    <mergeCell ref="C119:D119"/>
    <mergeCell ref="A108:B108"/>
    <mergeCell ref="C108:D108"/>
    <mergeCell ref="A109:B109"/>
    <mergeCell ref="A110:A113"/>
    <mergeCell ref="A116:B116"/>
    <mergeCell ref="A145:C145"/>
    <mergeCell ref="D145:E145"/>
    <mergeCell ref="A4:D4"/>
    <mergeCell ref="A138:B138"/>
    <mergeCell ref="A139:A142"/>
    <mergeCell ref="C134:D134"/>
    <mergeCell ref="A135:B135"/>
    <mergeCell ref="C135:D135"/>
    <mergeCell ref="A136:B136"/>
    <mergeCell ref="C136:D136"/>
    <mergeCell ref="A137:B137"/>
    <mergeCell ref="C137:D137"/>
    <mergeCell ref="A123:A126"/>
    <mergeCell ref="A129:B129"/>
    <mergeCell ref="A130:B130"/>
    <mergeCell ref="C130:D130"/>
    <mergeCell ref="A131:B132"/>
    <mergeCell ref="C131:D131"/>
    <mergeCell ref="C132:D132"/>
    <mergeCell ref="A120:B120"/>
    <mergeCell ref="C120:D120"/>
    <mergeCell ref="A121:B121"/>
    <mergeCell ref="C121:D121"/>
    <mergeCell ref="A122:B12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showGridLines="0" topLeftCell="A22" zoomScaleNormal="100" workbookViewId="0">
      <selection activeCell="H38" sqref="A38:H38"/>
    </sheetView>
  </sheetViews>
  <sheetFormatPr defaultColWidth="11.42578125" defaultRowHeight="20.100000000000001" customHeight="1"/>
  <cols>
    <col min="1" max="1" width="66.28515625" customWidth="1"/>
    <col min="2" max="2" width="17.42578125" customWidth="1"/>
    <col min="3" max="3" width="50" customWidth="1"/>
    <col min="4" max="4" width="10.85546875" customWidth="1"/>
    <col min="5" max="5" width="20.85546875" customWidth="1"/>
    <col min="6" max="6" width="15.85546875" customWidth="1"/>
    <col min="7" max="7" width="20.85546875" customWidth="1"/>
    <col min="8" max="8" width="30" customWidth="1"/>
  </cols>
  <sheetData>
    <row r="1" spans="1:8" ht="23.25" thickBot="1">
      <c r="A1" s="189" t="s">
        <v>0</v>
      </c>
      <c r="B1" s="190"/>
      <c r="C1" s="190"/>
      <c r="D1" s="191"/>
      <c r="E1" s="189"/>
      <c r="F1" s="190"/>
      <c r="G1" s="190"/>
      <c r="H1" s="191"/>
    </row>
    <row r="2" spans="1:8" ht="23.25" thickBot="1">
      <c r="A2" s="192" t="s">
        <v>179</v>
      </c>
      <c r="B2" s="193"/>
      <c r="C2" s="193"/>
      <c r="D2" s="194"/>
      <c r="E2" s="192"/>
      <c r="F2" s="193"/>
      <c r="G2" s="193"/>
      <c r="H2" s="194"/>
    </row>
    <row r="3" spans="1:8" ht="27.95" customHeight="1" thickBot="1">
      <c r="A3" s="195" t="str">
        <f>'Reprografische leveringen etc.'!A3:E3</f>
        <v xml:space="preserve">Naam Inschrijver: </v>
      </c>
      <c r="B3" s="196"/>
      <c r="C3" s="196"/>
      <c r="D3" s="196"/>
      <c r="E3" s="196"/>
      <c r="F3" s="196"/>
      <c r="G3" s="196"/>
      <c r="H3" s="197"/>
    </row>
    <row r="4" spans="1:8" ht="20.100000000000001" customHeight="1" thickBot="1">
      <c r="A4" s="154" t="s">
        <v>180</v>
      </c>
      <c r="B4" s="155"/>
      <c r="C4" s="155"/>
      <c r="D4" s="155"/>
      <c r="E4" s="155"/>
      <c r="F4" s="155"/>
      <c r="G4" s="155"/>
      <c r="H4" s="156"/>
    </row>
    <row r="5" spans="1:8" s="80" customFormat="1" ht="25.5">
      <c r="A5" s="75" t="s">
        <v>181</v>
      </c>
      <c r="B5" s="76" t="s">
        <v>182</v>
      </c>
      <c r="C5" s="76" t="s">
        <v>183</v>
      </c>
      <c r="D5" s="76" t="s">
        <v>184</v>
      </c>
      <c r="E5" s="77" t="s">
        <v>185</v>
      </c>
      <c r="F5" s="78"/>
      <c r="G5" s="77" t="s">
        <v>185</v>
      </c>
      <c r="H5" s="79" t="s">
        <v>186</v>
      </c>
    </row>
    <row r="6" spans="1:8" s="80" customFormat="1" ht="20.100000000000001" customHeight="1">
      <c r="A6" s="85" t="s">
        <v>187</v>
      </c>
      <c r="B6" s="81"/>
      <c r="C6" s="81"/>
      <c r="D6" s="82"/>
      <c r="E6" s="98"/>
      <c r="F6" s="84"/>
      <c r="G6" s="98"/>
      <c r="H6" s="98"/>
    </row>
    <row r="7" spans="1:8" s="80" customFormat="1" ht="20.100000000000001" customHeight="1">
      <c r="A7" s="86" t="s">
        <v>188</v>
      </c>
      <c r="B7" s="88" t="s">
        <v>189</v>
      </c>
      <c r="C7" s="88" t="s">
        <v>190</v>
      </c>
      <c r="D7" s="89">
        <v>1000</v>
      </c>
      <c r="E7" s="90">
        <v>0</v>
      </c>
      <c r="F7" s="91" t="s">
        <v>191</v>
      </c>
      <c r="G7" s="83">
        <v>0</v>
      </c>
      <c r="H7" s="83">
        <v>0</v>
      </c>
    </row>
    <row r="8" spans="1:8" s="126" customFormat="1" ht="20.100000000000001" customHeight="1">
      <c r="A8" s="120" t="s">
        <v>192</v>
      </c>
      <c r="B8" s="127"/>
      <c r="C8" s="121"/>
      <c r="D8" s="122">
        <v>1</v>
      </c>
      <c r="E8" s="123">
        <f>D8*E7</f>
        <v>0</v>
      </c>
      <c r="F8" s="128">
        <v>699</v>
      </c>
      <c r="G8" s="124">
        <f>F8*G7</f>
        <v>0</v>
      </c>
      <c r="H8" s="125"/>
    </row>
    <row r="9" spans="1:8" s="80" customFormat="1" ht="20.100000000000001" customHeight="1">
      <c r="A9" s="93" t="s">
        <v>193</v>
      </c>
      <c r="B9" s="94"/>
      <c r="C9" s="94"/>
      <c r="D9" s="94"/>
      <c r="E9" s="94"/>
      <c r="F9" s="95"/>
      <c r="G9" s="87"/>
      <c r="H9" s="92">
        <f>E8+G8+H7</f>
        <v>0</v>
      </c>
    </row>
    <row r="10" spans="1:8" ht="20.100000000000001" customHeight="1">
      <c r="A10" s="198"/>
      <c r="B10" s="198"/>
      <c r="C10" s="198"/>
      <c r="D10" s="198"/>
      <c r="E10" s="198"/>
      <c r="F10" s="198"/>
      <c r="G10" s="198"/>
      <c r="H10" s="198"/>
    </row>
    <row r="11" spans="1:8" s="80" customFormat="1" ht="25.5">
      <c r="A11" s="75" t="s">
        <v>181</v>
      </c>
      <c r="B11" s="76" t="s">
        <v>182</v>
      </c>
      <c r="C11" s="76" t="s">
        <v>183</v>
      </c>
      <c r="D11" s="76" t="s">
        <v>184</v>
      </c>
      <c r="E11" s="77" t="s">
        <v>185</v>
      </c>
      <c r="F11" s="78"/>
      <c r="G11" s="77" t="s">
        <v>185</v>
      </c>
      <c r="H11" s="79" t="s">
        <v>186</v>
      </c>
    </row>
    <row r="12" spans="1:8" s="80" customFormat="1" ht="20.100000000000001" customHeight="1">
      <c r="A12" s="85" t="s">
        <v>194</v>
      </c>
      <c r="B12" s="81"/>
      <c r="C12" s="81"/>
      <c r="D12" s="82"/>
      <c r="E12" s="98"/>
      <c r="F12" s="84"/>
      <c r="G12" s="98"/>
      <c r="H12" s="98"/>
    </row>
    <row r="13" spans="1:8" s="80" customFormat="1" ht="20.100000000000001" customHeight="1">
      <c r="A13" s="86" t="s">
        <v>195</v>
      </c>
      <c r="B13" s="81"/>
      <c r="C13" s="81"/>
      <c r="D13" s="82"/>
      <c r="E13" s="98"/>
      <c r="F13" s="84"/>
      <c r="G13" s="98"/>
      <c r="H13" s="98"/>
    </row>
    <row r="14" spans="1:8" s="80" customFormat="1" ht="20.100000000000001" customHeight="1">
      <c r="A14" s="86" t="s">
        <v>196</v>
      </c>
      <c r="B14" s="81" t="s">
        <v>197</v>
      </c>
      <c r="C14" s="88" t="s">
        <v>198</v>
      </c>
      <c r="D14" s="82">
        <v>500</v>
      </c>
      <c r="E14" s="83">
        <v>0</v>
      </c>
      <c r="F14" s="84" t="s">
        <v>199</v>
      </c>
      <c r="G14" s="83">
        <v>0</v>
      </c>
      <c r="H14" s="83">
        <v>0</v>
      </c>
    </row>
    <row r="15" spans="1:8" s="126" customFormat="1" ht="20.100000000000001" customHeight="1">
      <c r="A15" s="120" t="s">
        <v>200</v>
      </c>
      <c r="B15" s="127"/>
      <c r="C15" s="121"/>
      <c r="D15" s="122">
        <v>1</v>
      </c>
      <c r="E15" s="123">
        <f>D15*E14</f>
        <v>0</v>
      </c>
      <c r="F15" s="128">
        <v>49</v>
      </c>
      <c r="G15" s="124">
        <f>F15*G14</f>
        <v>0</v>
      </c>
      <c r="H15" s="125"/>
    </row>
    <row r="16" spans="1:8" s="80" customFormat="1" ht="20.100000000000001" customHeight="1">
      <c r="A16" s="93" t="s">
        <v>201</v>
      </c>
      <c r="B16" s="94"/>
      <c r="C16" s="94"/>
      <c r="D16" s="94"/>
      <c r="E16" s="94"/>
      <c r="F16" s="95"/>
      <c r="G16" s="87"/>
      <c r="H16" s="92">
        <f>E15+G15+H14</f>
        <v>0</v>
      </c>
    </row>
    <row r="17" spans="1:8" ht="20.100000000000001" customHeight="1">
      <c r="A17" s="198"/>
      <c r="B17" s="198"/>
      <c r="C17" s="198"/>
      <c r="D17" s="198"/>
      <c r="E17" s="198"/>
      <c r="F17" s="198"/>
      <c r="G17" s="198"/>
      <c r="H17" s="198"/>
    </row>
    <row r="18" spans="1:8" s="80" customFormat="1" ht="25.5">
      <c r="A18" s="75" t="s">
        <v>181</v>
      </c>
      <c r="B18" s="76" t="s">
        <v>182</v>
      </c>
      <c r="C18" s="76" t="s">
        <v>183</v>
      </c>
      <c r="D18" s="76" t="s">
        <v>184</v>
      </c>
      <c r="E18" s="77" t="s">
        <v>185</v>
      </c>
      <c r="F18" s="78"/>
      <c r="G18" s="77" t="s">
        <v>185</v>
      </c>
      <c r="H18" s="79" t="s">
        <v>186</v>
      </c>
    </row>
    <row r="19" spans="1:8" s="80" customFormat="1" ht="20.100000000000001" customHeight="1">
      <c r="A19" s="85" t="s">
        <v>202</v>
      </c>
      <c r="B19" s="81"/>
      <c r="C19" s="81"/>
      <c r="D19" s="82"/>
      <c r="E19" s="98"/>
      <c r="F19" s="84"/>
      <c r="G19" s="98"/>
      <c r="H19" s="98"/>
    </row>
    <row r="20" spans="1:8" s="80" customFormat="1" ht="20.100000000000001" customHeight="1">
      <c r="A20" s="86" t="s">
        <v>203</v>
      </c>
      <c r="B20" s="81"/>
      <c r="C20" s="81"/>
      <c r="D20" s="82"/>
      <c r="E20" s="98"/>
      <c r="F20" s="84"/>
      <c r="G20" s="98"/>
      <c r="H20" s="98"/>
    </row>
    <row r="21" spans="1:8" s="80" customFormat="1" ht="20.100000000000001" customHeight="1">
      <c r="A21" s="86" t="s">
        <v>196</v>
      </c>
      <c r="B21" s="81" t="s">
        <v>197</v>
      </c>
      <c r="C21" s="88" t="s">
        <v>198</v>
      </c>
      <c r="D21" s="82">
        <v>1000</v>
      </c>
      <c r="E21" s="83">
        <v>0</v>
      </c>
      <c r="F21" s="84" t="s">
        <v>191</v>
      </c>
      <c r="G21" s="83">
        <v>0</v>
      </c>
      <c r="H21" s="83">
        <v>0</v>
      </c>
    </row>
    <row r="22" spans="1:8" s="126" customFormat="1" ht="20.100000000000001" customHeight="1">
      <c r="A22" s="120" t="s">
        <v>204</v>
      </c>
      <c r="B22" s="127"/>
      <c r="C22" s="121"/>
      <c r="D22" s="122">
        <v>1</v>
      </c>
      <c r="E22" s="123">
        <f>D22*E21</f>
        <v>0</v>
      </c>
      <c r="F22" s="128">
        <v>199</v>
      </c>
      <c r="G22" s="124">
        <f>F22*G21</f>
        <v>0</v>
      </c>
      <c r="H22" s="125"/>
    </row>
    <row r="23" spans="1:8" s="80" customFormat="1" ht="20.100000000000001" customHeight="1">
      <c r="A23" s="93" t="s">
        <v>205</v>
      </c>
      <c r="B23" s="94"/>
      <c r="C23" s="94"/>
      <c r="D23" s="94"/>
      <c r="E23" s="94"/>
      <c r="F23" s="95"/>
      <c r="G23" s="87"/>
      <c r="H23" s="92">
        <f>E22+G22+H21</f>
        <v>0</v>
      </c>
    </row>
    <row r="24" spans="1:8" ht="20.100000000000001" customHeight="1">
      <c r="A24" s="198"/>
      <c r="B24" s="198"/>
      <c r="C24" s="198"/>
      <c r="D24" s="198"/>
      <c r="E24" s="198"/>
      <c r="F24" s="198"/>
      <c r="G24" s="198"/>
      <c r="H24" s="198"/>
    </row>
    <row r="25" spans="1:8" s="80" customFormat="1" ht="25.5">
      <c r="A25" s="75" t="s">
        <v>181</v>
      </c>
      <c r="B25" s="76" t="s">
        <v>182</v>
      </c>
      <c r="C25" s="76" t="s">
        <v>183</v>
      </c>
      <c r="D25" s="76" t="s">
        <v>184</v>
      </c>
      <c r="E25" s="77" t="s">
        <v>185</v>
      </c>
      <c r="F25" s="78"/>
      <c r="G25" s="77" t="s">
        <v>185</v>
      </c>
      <c r="H25" s="79" t="s">
        <v>186</v>
      </c>
    </row>
    <row r="26" spans="1:8" s="80" customFormat="1" ht="20.100000000000001" customHeight="1">
      <c r="A26" s="85" t="s">
        <v>206</v>
      </c>
      <c r="B26" s="81"/>
      <c r="C26" s="81"/>
      <c r="D26" s="82"/>
      <c r="E26" s="98"/>
      <c r="F26" s="84"/>
      <c r="G26" s="98"/>
      <c r="H26" s="98"/>
    </row>
    <row r="27" spans="1:8" s="80" customFormat="1" ht="20.100000000000001" customHeight="1">
      <c r="A27" s="86" t="s">
        <v>207</v>
      </c>
      <c r="B27" s="81"/>
      <c r="C27" s="81"/>
      <c r="D27" s="82"/>
      <c r="E27" s="98"/>
      <c r="F27" s="84"/>
      <c r="G27" s="98"/>
      <c r="H27" s="98"/>
    </row>
    <row r="28" spans="1:8" s="80" customFormat="1" ht="20.100000000000001" customHeight="1">
      <c r="A28" s="86" t="s">
        <v>208</v>
      </c>
      <c r="B28" s="81" t="s">
        <v>209</v>
      </c>
      <c r="C28" s="88" t="s">
        <v>198</v>
      </c>
      <c r="D28" s="82">
        <v>250</v>
      </c>
      <c r="E28" s="83">
        <v>0</v>
      </c>
      <c r="F28" s="84" t="s">
        <v>210</v>
      </c>
      <c r="G28" s="83">
        <v>0</v>
      </c>
      <c r="H28" s="83">
        <v>0</v>
      </c>
    </row>
    <row r="29" spans="1:8" s="126" customFormat="1" ht="20.100000000000001" customHeight="1">
      <c r="A29" s="120" t="s">
        <v>211</v>
      </c>
      <c r="B29" s="127"/>
      <c r="C29" s="121"/>
      <c r="D29" s="122">
        <v>1</v>
      </c>
      <c r="E29" s="123">
        <f>D29*E28</f>
        <v>0</v>
      </c>
      <c r="F29" s="128">
        <v>35</v>
      </c>
      <c r="G29" s="124">
        <f>F29*G28</f>
        <v>0</v>
      </c>
      <c r="H29" s="125"/>
    </row>
    <row r="30" spans="1:8" s="80" customFormat="1" ht="20.100000000000001" customHeight="1">
      <c r="A30" s="93" t="s">
        <v>201</v>
      </c>
      <c r="B30" s="94"/>
      <c r="C30" s="94"/>
      <c r="D30" s="94"/>
      <c r="E30" s="94"/>
      <c r="F30" s="95"/>
      <c r="G30" s="87"/>
      <c r="H30" s="92">
        <f>E29+G29+H28</f>
        <v>0</v>
      </c>
    </row>
    <row r="31" spans="1:8" ht="20.100000000000001" customHeight="1">
      <c r="A31" s="198"/>
      <c r="B31" s="198"/>
      <c r="C31" s="198"/>
      <c r="D31" s="198"/>
      <c r="E31" s="198"/>
      <c r="F31" s="198"/>
      <c r="G31" s="198"/>
      <c r="H31" s="198"/>
    </row>
    <row r="32" spans="1:8" s="80" customFormat="1" ht="25.5">
      <c r="A32" s="75" t="s">
        <v>181</v>
      </c>
      <c r="B32" s="76" t="s">
        <v>182</v>
      </c>
      <c r="C32" s="76" t="s">
        <v>183</v>
      </c>
      <c r="D32" s="76" t="s">
        <v>184</v>
      </c>
      <c r="E32" s="77" t="s">
        <v>185</v>
      </c>
      <c r="F32" s="78"/>
      <c r="G32" s="77" t="s">
        <v>185</v>
      </c>
      <c r="H32" s="79" t="s">
        <v>186</v>
      </c>
    </row>
    <row r="33" spans="1:8" s="80" customFormat="1" ht="20.100000000000001" customHeight="1">
      <c r="A33" s="85" t="s">
        <v>212</v>
      </c>
      <c r="B33" s="81"/>
      <c r="C33" s="81"/>
      <c r="D33" s="82"/>
      <c r="E33" s="98"/>
      <c r="F33" s="84"/>
      <c r="G33" s="98"/>
      <c r="H33" s="98"/>
    </row>
    <row r="34" spans="1:8" s="80" customFormat="1" ht="20.100000000000001" customHeight="1">
      <c r="A34" s="86" t="s">
        <v>213</v>
      </c>
      <c r="B34" s="81"/>
      <c r="C34" s="81"/>
      <c r="D34" s="82"/>
      <c r="E34" s="98"/>
      <c r="F34" s="84"/>
      <c r="G34" s="98"/>
      <c r="H34" s="98"/>
    </row>
    <row r="35" spans="1:8" s="80" customFormat="1" ht="20.100000000000001" customHeight="1">
      <c r="A35" s="86" t="s">
        <v>208</v>
      </c>
      <c r="B35" s="81" t="s">
        <v>209</v>
      </c>
      <c r="C35" s="88" t="s">
        <v>198</v>
      </c>
      <c r="D35" s="82">
        <v>250</v>
      </c>
      <c r="E35" s="83">
        <v>0</v>
      </c>
      <c r="F35" s="84" t="s">
        <v>210</v>
      </c>
      <c r="G35" s="83">
        <v>0</v>
      </c>
      <c r="H35" s="83">
        <v>0</v>
      </c>
    </row>
    <row r="36" spans="1:8" s="126" customFormat="1" ht="20.100000000000001" customHeight="1">
      <c r="A36" s="120" t="s">
        <v>214</v>
      </c>
      <c r="B36" s="127"/>
      <c r="C36" s="121"/>
      <c r="D36" s="122">
        <v>1</v>
      </c>
      <c r="E36" s="123">
        <f>D36*E35</f>
        <v>0</v>
      </c>
      <c r="F36" s="128">
        <v>19</v>
      </c>
      <c r="G36" s="124">
        <f>F36*G35</f>
        <v>0</v>
      </c>
      <c r="H36" s="125"/>
    </row>
    <row r="37" spans="1:8" s="80" customFormat="1" ht="20.100000000000001" customHeight="1">
      <c r="A37" s="93" t="s">
        <v>201</v>
      </c>
      <c r="B37" s="94"/>
      <c r="C37" s="94"/>
      <c r="D37" s="94"/>
      <c r="E37" s="94"/>
      <c r="F37" s="95"/>
      <c r="G37" s="87"/>
      <c r="H37" s="92">
        <f>E36+G36+H35</f>
        <v>0</v>
      </c>
    </row>
    <row r="38" spans="1:8" ht="20.100000000000001" customHeight="1">
      <c r="A38" s="198"/>
      <c r="B38" s="198"/>
      <c r="C38" s="198"/>
      <c r="D38" s="198"/>
      <c r="E38" s="198"/>
      <c r="F38" s="198"/>
      <c r="G38" s="198"/>
      <c r="H38" s="198"/>
    </row>
    <row r="39" spans="1:8" s="80" customFormat="1" ht="25.5">
      <c r="A39" s="75" t="s">
        <v>181</v>
      </c>
      <c r="B39" s="76" t="s">
        <v>182</v>
      </c>
      <c r="C39" s="76" t="s">
        <v>183</v>
      </c>
      <c r="D39" s="76" t="s">
        <v>184</v>
      </c>
      <c r="E39" s="77" t="s">
        <v>185</v>
      </c>
      <c r="F39" s="78"/>
      <c r="G39" s="77" t="s">
        <v>185</v>
      </c>
      <c r="H39" s="79" t="s">
        <v>186</v>
      </c>
    </row>
    <row r="40" spans="1:8" s="80" customFormat="1" ht="20.100000000000001" customHeight="1">
      <c r="A40" s="85" t="s">
        <v>215</v>
      </c>
      <c r="B40" s="81"/>
      <c r="C40" s="81"/>
      <c r="D40" s="82"/>
      <c r="E40" s="98"/>
      <c r="F40" s="84"/>
      <c r="G40" s="98"/>
      <c r="H40" s="98"/>
    </row>
    <row r="41" spans="1:8" s="80" customFormat="1" ht="20.100000000000001" customHeight="1">
      <c r="A41" s="86" t="s">
        <v>216</v>
      </c>
      <c r="B41" s="81"/>
      <c r="C41" s="81" t="s">
        <v>217</v>
      </c>
      <c r="D41" s="82"/>
      <c r="E41" s="98"/>
      <c r="F41" s="84"/>
      <c r="G41" s="98"/>
      <c r="H41" s="98"/>
    </row>
    <row r="42" spans="1:8" s="80" customFormat="1" ht="20.100000000000001" customHeight="1">
      <c r="A42" s="86" t="s">
        <v>218</v>
      </c>
      <c r="B42" s="81" t="s">
        <v>219</v>
      </c>
      <c r="C42" s="119" t="s">
        <v>220</v>
      </c>
      <c r="D42" s="82">
        <v>100</v>
      </c>
      <c r="E42" s="83">
        <v>0</v>
      </c>
      <c r="F42" s="84" t="s">
        <v>221</v>
      </c>
      <c r="G42" s="83">
        <v>0</v>
      </c>
      <c r="H42" s="83">
        <v>0</v>
      </c>
    </row>
    <row r="43" spans="1:8" s="126" customFormat="1" ht="20.100000000000001" customHeight="1">
      <c r="A43" s="120" t="s">
        <v>222</v>
      </c>
      <c r="B43" s="127"/>
      <c r="C43" s="121"/>
      <c r="D43" s="122">
        <v>1</v>
      </c>
      <c r="E43" s="123">
        <f>D43*E42</f>
        <v>0</v>
      </c>
      <c r="F43" s="128">
        <v>99</v>
      </c>
      <c r="G43" s="124">
        <f>F43*G42</f>
        <v>0</v>
      </c>
      <c r="H43" s="125"/>
    </row>
    <row r="44" spans="1:8" s="80" customFormat="1" ht="20.100000000000001" customHeight="1">
      <c r="A44" s="93" t="s">
        <v>201</v>
      </c>
      <c r="B44" s="94"/>
      <c r="C44" s="94"/>
      <c r="D44" s="94"/>
      <c r="E44" s="94"/>
      <c r="F44" s="95"/>
      <c r="G44" s="87"/>
      <c r="H44" s="92">
        <f>E43+G43+H42</f>
        <v>0</v>
      </c>
    </row>
    <row r="45" spans="1:8" ht="20.100000000000001" customHeight="1" thickBot="1">
      <c r="B45" s="67"/>
    </row>
    <row r="46" spans="1:8" s="5" customFormat="1" ht="20.100000000000001" customHeight="1" thickBot="1">
      <c r="A46" s="151" t="s">
        <v>223</v>
      </c>
      <c r="B46" s="152"/>
      <c r="C46" s="152"/>
      <c r="D46" s="153">
        <f>H44+H37+H30+H23+H16+H9</f>
        <v>0</v>
      </c>
      <c r="E46" s="153"/>
      <c r="F46" s="153"/>
      <c r="G46" s="153"/>
      <c r="H46" s="153"/>
    </row>
  </sheetData>
  <mergeCells count="13">
    <mergeCell ref="A31:H31"/>
    <mergeCell ref="A46:C46"/>
    <mergeCell ref="D46:H46"/>
    <mergeCell ref="E1:H1"/>
    <mergeCell ref="E2:H2"/>
    <mergeCell ref="A17:H17"/>
    <mergeCell ref="A24:H24"/>
    <mergeCell ref="A4:H4"/>
    <mergeCell ref="A10:H10"/>
    <mergeCell ref="A1:D1"/>
    <mergeCell ref="A2:D2"/>
    <mergeCell ref="A3:H3"/>
    <mergeCell ref="A38:H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showGridLines="0" tabSelected="1" workbookViewId="0">
      <selection activeCell="I2" sqref="I2"/>
    </sheetView>
  </sheetViews>
  <sheetFormatPr defaultColWidth="11.42578125" defaultRowHeight="15"/>
  <cols>
    <col min="1" max="4" width="12.85546875" customWidth="1"/>
    <col min="5" max="5" width="15.28515625" customWidth="1"/>
    <col min="6" max="6" width="25" customWidth="1"/>
    <col min="7" max="7" width="22" customWidth="1"/>
    <col min="8" max="8" width="20.85546875" customWidth="1"/>
  </cols>
  <sheetData>
    <row r="1" spans="1:8" ht="23.25" customHeight="1" thickBot="1">
      <c r="A1" s="189" t="s">
        <v>0</v>
      </c>
      <c r="B1" s="190"/>
      <c r="C1" s="190"/>
      <c r="D1" s="190"/>
      <c r="E1" s="190"/>
      <c r="F1" s="190"/>
      <c r="G1" s="190"/>
      <c r="H1" s="191"/>
    </row>
    <row r="2" spans="1:8" ht="23.25" customHeight="1" thickBot="1">
      <c r="A2" s="192" t="s">
        <v>224</v>
      </c>
      <c r="B2" s="193"/>
      <c r="C2" s="193"/>
      <c r="D2" s="194"/>
      <c r="E2" s="192"/>
      <c r="F2" s="193"/>
      <c r="G2" s="193"/>
      <c r="H2" s="194"/>
    </row>
    <row r="3" spans="1:8" ht="71.099999999999994" customHeight="1" thickBot="1">
      <c r="A3" s="195" t="str">
        <f>'Reprografische leveringen etc.'!A3:E3</f>
        <v xml:space="preserve">Naam Inschrijver: </v>
      </c>
      <c r="B3" s="196"/>
      <c r="C3" s="196"/>
      <c r="D3" s="196"/>
      <c r="E3" s="196"/>
      <c r="F3" s="196"/>
      <c r="G3" s="196"/>
      <c r="H3" s="197"/>
    </row>
    <row r="4" spans="1:8">
      <c r="A4" s="210" t="s">
        <v>225</v>
      </c>
      <c r="B4" s="211"/>
      <c r="C4" s="211"/>
      <c r="D4" s="211"/>
      <c r="E4" s="211"/>
      <c r="F4" s="211"/>
      <c r="G4" s="211"/>
      <c r="H4" s="212"/>
    </row>
    <row r="5" spans="1:8" ht="30" customHeight="1">
      <c r="A5" s="199" t="s">
        <v>5</v>
      </c>
      <c r="B5" s="200"/>
      <c r="C5" s="200"/>
      <c r="D5" s="200"/>
      <c r="E5" s="201"/>
      <c r="F5" s="102" t="s">
        <v>226</v>
      </c>
      <c r="G5" s="111" t="s">
        <v>227</v>
      </c>
      <c r="H5" s="102" t="s">
        <v>228</v>
      </c>
    </row>
    <row r="6" spans="1:8" ht="30" customHeight="1">
      <c r="A6" s="202" t="s">
        <v>229</v>
      </c>
      <c r="B6" s="203"/>
      <c r="C6" s="203"/>
      <c r="D6" s="203"/>
      <c r="E6" s="204"/>
      <c r="F6" s="118">
        <v>1000</v>
      </c>
      <c r="G6" s="100">
        <v>0</v>
      </c>
      <c r="H6" s="101">
        <f>(F6*G6)/60</f>
        <v>0</v>
      </c>
    </row>
    <row r="7" spans="1:8" ht="30" customHeight="1">
      <c r="A7" s="202" t="s">
        <v>230</v>
      </c>
      <c r="B7" s="203"/>
      <c r="C7" s="203"/>
      <c r="D7" s="203"/>
      <c r="E7" s="204"/>
      <c r="F7" s="118">
        <v>1000</v>
      </c>
      <c r="G7" s="100">
        <v>0</v>
      </c>
      <c r="H7" s="101">
        <f>(F7*G7)/60</f>
        <v>0</v>
      </c>
    </row>
    <row r="8" spans="1:8" ht="30" customHeight="1">
      <c r="A8" s="207"/>
      <c r="B8" s="208"/>
      <c r="C8" s="208"/>
      <c r="D8" s="208"/>
      <c r="E8" s="208"/>
      <c r="F8" s="208"/>
      <c r="G8" s="208"/>
      <c r="H8" s="209"/>
    </row>
    <row r="9" spans="1:8" ht="20.25" customHeight="1" thickBot="1">
      <c r="B9" s="67"/>
    </row>
    <row r="10" spans="1:8" s="5" customFormat="1" ht="20.25" customHeight="1" thickBot="1">
      <c r="A10" s="151" t="s">
        <v>231</v>
      </c>
      <c r="B10" s="152"/>
      <c r="C10" s="152"/>
      <c r="D10" s="205">
        <f>H6+H7</f>
        <v>0</v>
      </c>
      <c r="E10" s="205"/>
      <c r="F10" s="205"/>
      <c r="G10" s="205"/>
      <c r="H10" s="206"/>
    </row>
  </sheetData>
  <mergeCells count="11">
    <mergeCell ref="A2:D2"/>
    <mergeCell ref="E2:H2"/>
    <mergeCell ref="A3:H3"/>
    <mergeCell ref="A4:H4"/>
    <mergeCell ref="A1:H1"/>
    <mergeCell ref="A5:E5"/>
    <mergeCell ref="A6:E6"/>
    <mergeCell ref="A7:E7"/>
    <mergeCell ref="A10:C10"/>
    <mergeCell ref="D10:H10"/>
    <mergeCell ref="A8:H8"/>
  </mergeCells>
  <dataValidations disablePrompts="1" count="1">
    <dataValidation type="decimal" allowBlank="1" showInputMessage="1" showErrorMessage="1" sqref="G6:G7" xr:uid="{00000000-0002-0000-0300-000000000000}">
      <formula1>0</formula1>
      <formula2>85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showGridLines="0" workbookViewId="0">
      <selection activeCell="B6" sqref="B6"/>
    </sheetView>
  </sheetViews>
  <sheetFormatPr defaultColWidth="11.42578125" defaultRowHeight="15"/>
  <cols>
    <col min="1" max="1" width="103.140625" customWidth="1"/>
    <col min="2" max="2" width="50.85546875" customWidth="1"/>
  </cols>
  <sheetData>
    <row r="1" spans="1:3" ht="23.25" customHeight="1" thickBot="1">
      <c r="A1" s="189" t="s">
        <v>0</v>
      </c>
      <c r="B1" s="190"/>
    </row>
    <row r="2" spans="1:3" ht="23.25" customHeight="1">
      <c r="A2" s="213" t="s">
        <v>232</v>
      </c>
      <c r="B2" s="214"/>
    </row>
    <row r="3" spans="1:3" ht="20.25" customHeight="1">
      <c r="A3" s="99" t="str">
        <f>'Reprografische leveringen etc.'!A2:E2</f>
        <v>Reprografische leveringen, bewonersbrieven, enquetes, bouwtekeningen en grootformaat.</v>
      </c>
      <c r="B3" s="112">
        <f>'Reprografische leveringen etc.'!E100</f>
        <v>0</v>
      </c>
    </row>
    <row r="4" spans="1:3" ht="20.25" customHeight="1">
      <c r="A4" s="99" t="str">
        <f>'Maatwerk drukwerk'!A2:D2</f>
        <v xml:space="preserve">Promotioneel drukwerk </v>
      </c>
      <c r="B4" s="112">
        <f>'Maatwerk drukwerk'!D145</f>
        <v>0</v>
      </c>
    </row>
    <row r="5" spans="1:3" ht="20.25" customHeight="1">
      <c r="A5" s="99" t="str">
        <f>Huisstijldrukwerk!A2</f>
        <v xml:space="preserve">Huisstijldrukwerk </v>
      </c>
      <c r="B5" s="112">
        <f>Huisstijldrukwerk!D46</f>
        <v>0</v>
      </c>
    </row>
    <row r="6" spans="1:3" ht="20.25" customHeight="1">
      <c r="A6" s="99" t="str">
        <f>DTP!A2</f>
        <v>DTP</v>
      </c>
      <c r="B6" s="112">
        <f>DTP!D10</f>
        <v>0</v>
      </c>
    </row>
    <row r="7" spans="1:3" ht="20.25" customHeight="1">
      <c r="A7" s="113" t="s">
        <v>233</v>
      </c>
      <c r="B7" s="114">
        <f>SUM(B3:B6)</f>
        <v>0</v>
      </c>
    </row>
    <row r="9" spans="1:3" s="117" customFormat="1" ht="59.1" customHeight="1">
      <c r="A9" s="115" t="s">
        <v>234</v>
      </c>
      <c r="B9" s="115" t="e">
        <f>'Reprografische leveringen etc.'!C3:E3</f>
        <v>#VALUE!</v>
      </c>
      <c r="C9" s="116"/>
    </row>
  </sheetData>
  <mergeCells count="2">
    <mergeCell ref="A2:B2"/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4" ma:contentTypeDescription="Een nieuw document maken." ma:contentTypeScope="" ma:versionID="11d99e06f7b89bf1fa171511dccaf1c7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2589b5918f181f66b1152d3b26e6015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Props1.xml><?xml version="1.0" encoding="utf-8"?>
<ds:datastoreItem xmlns:ds="http://schemas.openxmlformats.org/officeDocument/2006/customXml" ds:itemID="{B7DDB923-0FA1-4B4B-AA47-F0C4E9C88E67}"/>
</file>

<file path=customXml/itemProps2.xml><?xml version="1.0" encoding="utf-8"?>
<ds:datastoreItem xmlns:ds="http://schemas.openxmlformats.org/officeDocument/2006/customXml" ds:itemID="{269BEBD8-91C7-4F21-9B77-C49CF626FB46}"/>
</file>

<file path=customXml/itemProps3.xml><?xml version="1.0" encoding="utf-8"?>
<ds:datastoreItem xmlns:ds="http://schemas.openxmlformats.org/officeDocument/2006/customXml" ds:itemID="{96C2BD75-675A-4B65-AA6C-80C731933E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copyrights! BiC imaging consultancy bv
www.bic-bv.nl</dc:description>
  <cp:lastModifiedBy>Grevelman, Lilian</cp:lastModifiedBy>
  <cp:revision/>
  <dcterms:created xsi:type="dcterms:W3CDTF">2015-01-19T13:03:00Z</dcterms:created>
  <dcterms:modified xsi:type="dcterms:W3CDTF">2024-01-19T12:30:47Z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