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adr.sharepoint.com/sites/msteams_78eada_789566-22012RaadszaalAV/Gedeelde documenten/22012 Raadzaal AV/4. Inkooptraject AV systeem/01 Offerte aanvraag/"/>
    </mc:Choice>
  </mc:AlternateContent>
  <xr:revisionPtr revIDLastSave="29" documentId="13_ncr:1_{15D55BB5-6D60-FF45-A32D-7D206762E0A8}" xr6:coauthVersionLast="47" xr6:coauthVersionMax="47" xr10:uidLastSave="{6F090A84-29F2-4169-9EAD-3C1F100549A5}"/>
  <bookViews>
    <workbookView xWindow="28680" yWindow="-7950" windowWidth="29040" windowHeight="15840" firstSheet="4" xr2:uid="{00000000-000D-0000-FFFF-FFFF00000000}"/>
  </bookViews>
  <sheets>
    <sheet name="Totaal" sheetId="2" r:id="rId1"/>
    <sheet name="Raadzaal" sheetId="1" r:id="rId2"/>
    <sheet name="Commissiekamer 2" sheetId="7" r:id="rId3"/>
    <sheet name="Commissiekamer 3" sheetId="5" r:id="rId4"/>
    <sheet name="SLA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9" i="5" l="1"/>
  <c r="I100" i="5"/>
  <c r="I103" i="5"/>
  <c r="I95" i="5"/>
  <c r="I110" i="5" s="1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87" i="5"/>
  <c r="I84" i="5"/>
  <c r="I81" i="5"/>
  <c r="I77" i="5"/>
  <c r="I71" i="5"/>
  <c r="I69" i="5"/>
  <c r="I63" i="5"/>
  <c r="I54" i="5"/>
  <c r="I47" i="5"/>
  <c r="I43" i="5"/>
  <c r="I38" i="5"/>
  <c r="I32" i="5"/>
  <c r="I29" i="5"/>
  <c r="I25" i="5"/>
  <c r="I20" i="5"/>
  <c r="I12" i="5"/>
  <c r="I6" i="5"/>
  <c r="I3" i="5"/>
  <c r="I152" i="7"/>
  <c r="I151" i="7"/>
  <c r="I150" i="7"/>
  <c r="I149" i="7"/>
  <c r="I148" i="7"/>
  <c r="I91" i="7"/>
  <c r="I51" i="7"/>
  <c r="I43" i="7"/>
  <c r="I76" i="7"/>
  <c r="I126" i="7"/>
  <c r="I125" i="7"/>
  <c r="I124" i="7"/>
  <c r="I123" i="7"/>
  <c r="I122" i="7"/>
  <c r="I121" i="7"/>
  <c r="I120" i="7"/>
  <c r="I119" i="7"/>
  <c r="I118" i="7"/>
  <c r="I117" i="7"/>
  <c r="I116" i="7"/>
  <c r="I115" i="7"/>
  <c r="I114" i="7"/>
  <c r="I113" i="7"/>
  <c r="I112" i="7"/>
  <c r="I127" i="7" s="1"/>
  <c r="I108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54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43" i="1"/>
  <c r="I146" i="5" l="1"/>
  <c r="I171" i="5" s="1"/>
  <c r="I51" i="5"/>
  <c r="I167" i="5" s="1"/>
  <c r="I128" i="5"/>
  <c r="I170" i="5" s="1"/>
  <c r="I92" i="5"/>
  <c r="I168" i="5" s="1"/>
  <c r="I164" i="5"/>
  <c r="I172" i="5" s="1"/>
  <c r="I109" i="7"/>
  <c r="I156" i="1"/>
  <c r="I180" i="1" s="1"/>
  <c r="I138" i="1"/>
  <c r="I179" i="1" s="1"/>
  <c r="I57" i="1"/>
  <c r="D43" i="2"/>
  <c r="D34" i="2"/>
  <c r="I173" i="5" l="1"/>
  <c r="I47" i="7"/>
  <c r="I69" i="7"/>
  <c r="I69" i="1" l="1"/>
  <c r="I51" i="1"/>
  <c r="I20" i="7"/>
  <c r="I86" i="7"/>
  <c r="I46" i="1"/>
  <c r="I114" i="1"/>
  <c r="I109" i="1"/>
  <c r="I54" i="7"/>
  <c r="I12" i="7"/>
  <c r="I6" i="7"/>
  <c r="I80" i="7"/>
  <c r="I25" i="7"/>
  <c r="I29" i="7"/>
  <c r="I32" i="7"/>
  <c r="I83" i="7" l="1"/>
  <c r="I71" i="7"/>
  <c r="I38" i="7"/>
  <c r="I63" i="7"/>
  <c r="I3" i="7"/>
  <c r="I117" i="1"/>
  <c r="I101" i="1"/>
  <c r="I79" i="1"/>
  <c r="I77" i="1"/>
  <c r="I60" i="1"/>
  <c r="I49" i="1"/>
  <c r="I3" i="1"/>
  <c r="I144" i="7" l="1"/>
  <c r="I143" i="7"/>
  <c r="I142" i="7"/>
  <c r="I141" i="7"/>
  <c r="I140" i="7"/>
  <c r="I139" i="7"/>
  <c r="I138" i="7"/>
  <c r="I137" i="7"/>
  <c r="I136" i="7"/>
  <c r="I135" i="7"/>
  <c r="I134" i="7"/>
  <c r="I133" i="7"/>
  <c r="I132" i="7"/>
  <c r="I131" i="7"/>
  <c r="I130" i="7"/>
  <c r="I105" i="1"/>
  <c r="I145" i="7" l="1"/>
  <c r="I153" i="7" s="1"/>
  <c r="I26" i="1"/>
  <c r="D21" i="2" l="1"/>
  <c r="A43" i="2"/>
  <c r="A21" i="2" s="1"/>
  <c r="A34" i="2"/>
  <c r="A20" i="2" s="1"/>
  <c r="D19" i="2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96" i="1"/>
  <c r="I92" i="1"/>
  <c r="I86" i="1"/>
  <c r="I81" i="1"/>
  <c r="I36" i="1"/>
  <c r="I32" i="1"/>
  <c r="I22" i="1"/>
  <c r="I15" i="1"/>
  <c r="I7" i="1"/>
  <c r="I120" i="1" l="1"/>
  <c r="D20" i="2"/>
  <c r="D45" i="2"/>
  <c r="I65" i="1"/>
  <c r="I177" i="1" s="1"/>
  <c r="I178" i="1"/>
  <c r="I174" i="1"/>
  <c r="I181" i="1" s="1"/>
  <c r="I176" i="1"/>
  <c r="I182" i="1" l="1"/>
</calcChain>
</file>

<file path=xl/sharedStrings.xml><?xml version="1.0" encoding="utf-8"?>
<sst xmlns="http://schemas.openxmlformats.org/spreadsheetml/2006/main" count="811" uniqueCount="296">
  <si>
    <t>In dit voorblad dienen de witkgekleurde velden door inschrijver te worden ingevuld.</t>
  </si>
  <si>
    <t>Alle prijzen en tarieven conform de aanbestedingsleidraad</t>
  </si>
  <si>
    <t>Genoemde aantallen in de materiaallijsten zijn ter indicatie. Hiervan mag worden afgeweken mits aan de gestelde eisen wordt voldaan.</t>
  </si>
  <si>
    <t>Alle eisen, omschrijven in het Pogramma van Eisen dienen opgenomen te worden in het Prijzenblad.</t>
  </si>
  <si>
    <t>Overzicht inschrijving</t>
  </si>
  <si>
    <t>Bedrijfsnaam inschrijver</t>
  </si>
  <si>
    <t>KvK nummer</t>
  </si>
  <si>
    <t>Naam ondertekenaar</t>
  </si>
  <si>
    <t xml:space="preserve">Contactpersoon </t>
  </si>
  <si>
    <t>Functie</t>
  </si>
  <si>
    <t>Tel. contactpersoon</t>
  </si>
  <si>
    <t>Adres</t>
  </si>
  <si>
    <t>E-mail contactpersoon</t>
  </si>
  <si>
    <t>Postcode - plaats</t>
  </si>
  <si>
    <t>Overzicht t.b.v. beoordeling</t>
  </si>
  <si>
    <t>Inschrijver</t>
  </si>
  <si>
    <t>Eenmalige kosten</t>
  </si>
  <si>
    <t>Kosten</t>
  </si>
  <si>
    <t>Aantal</t>
  </si>
  <si>
    <t>projectkosten conform plan van aanpak</t>
  </si>
  <si>
    <t>Kosten voor apparatuur Raadzaal</t>
  </si>
  <si>
    <t>Kosten voor apparatuur Commissiekamer 2</t>
  </si>
  <si>
    <t>Kosten voor apparatuur Commissiekamer 3</t>
  </si>
  <si>
    <t>Projectkorting:</t>
  </si>
  <si>
    <t>Overige eenmalige kosten (zelf in te vullen)</t>
  </si>
  <si>
    <t>Jaarlijks terugkerende kosten (SLA)</t>
  </si>
  <si>
    <t>Beheer en onderhoud van de geleverde apparatuur, software en overige benodigdheden vanaf jaar 2</t>
  </si>
  <si>
    <t>Overige jaarlijkse kosten (zelf in te vullen)</t>
  </si>
  <si>
    <t>Totale kosten (inschrijfsom)</t>
  </si>
  <si>
    <t>Uurtarieven:</t>
  </si>
  <si>
    <t>Uurtarief</t>
  </si>
  <si>
    <t>Uurtarief incidentenafhandeling (buiten garantieperiode)</t>
  </si>
  <si>
    <t>Uurtarief optionele AV- ondersteuning</t>
  </si>
  <si>
    <t>Vergaderen op locatie elders (Inhuur conform Pve)</t>
  </si>
  <si>
    <t>Kosten per keer</t>
  </si>
  <si>
    <t>Optie 1 (de mobiele commissiezaal)</t>
  </si>
  <si>
    <t>Optie 2 (de informatiemarkt)</t>
  </si>
  <si>
    <t>Raadzaal</t>
  </si>
  <si>
    <t xml:space="preserve"> (PvE is leidend bij een niet volledige omschrijving)</t>
  </si>
  <si>
    <t>Audio-systeem</t>
  </si>
  <si>
    <t>omschrijving</t>
  </si>
  <si>
    <t>Eis</t>
  </si>
  <si>
    <t>Merk</t>
  </si>
  <si>
    <t>Type</t>
  </si>
  <si>
    <t>Uitvoering</t>
  </si>
  <si>
    <t>Prijs per stuk</t>
  </si>
  <si>
    <t>Sub Totaal</t>
  </si>
  <si>
    <t>extra omschrijving/ toelichting</t>
  </si>
  <si>
    <t>5.6.1 Draadloze microfoons</t>
  </si>
  <si>
    <t>aantal</t>
  </si>
  <si>
    <t>4 (2x handheld, 2x headset)</t>
  </si>
  <si>
    <t>└──►</t>
  </si>
  <si>
    <t>5.5  Discussiesysteem, met stem functionaliteit en koppeling naar RIS/ VOD</t>
  </si>
  <si>
    <t>Metadata</t>
  </si>
  <si>
    <t>Koppeling met iBabs voor deelnemerslijst, spreektijd en stemresultaten,
Koppeling met Streaming en VOD-systeem met sprekerinformatie, resterende spreektijd.</t>
  </si>
  <si>
    <t>Bediening</t>
  </si>
  <si>
    <t>Middels Touch screen bij griffie en secundair positie, mogelijkheid per
computer op afstand.</t>
  </si>
  <si>
    <t>Storing</t>
  </si>
  <si>
    <t>De microfoons dienen op een storingsongevoelige wijze aan en afgekoppeld te kunnen worden. De microfoon dient ongevoelig te zijn voor storing/instraling van mobiele telefoons/PDA.</t>
  </si>
  <si>
    <t>Maximaal aantal open microfoons</t>
  </si>
  <si>
    <t>Het maximale aantal actieve microfoons dient beperkt te kunnen worden.</t>
  </si>
  <si>
    <t>Spreekpassen</t>
  </si>
  <si>
    <t>Minimaal 100 stuks meeleveren</t>
  </si>
  <si>
    <t>Stemsysteem</t>
  </si>
  <si>
    <t>Software voor stemmen</t>
  </si>
  <si>
    <t>Camerasturing</t>
  </si>
  <si>
    <t>De informatie omtrent de ingeschakelde microfoons dient beschikbaar gemaakt te worden voor een automatisch werkend camera besturingssysteem.</t>
  </si>
  <si>
    <t>5.5 Deelnemerpost multimedia</t>
  </si>
  <si>
    <t>50 (waarvan minimaal 1 geschikt voor slechthorende)</t>
  </si>
  <si>
    <t>spreekknop, welke de microfoon activeert en deactiveert.</t>
  </si>
  <si>
    <t>Weergave</t>
  </si>
  <si>
    <t>minimaal 4" Touch screen (2 stuks 7 inch)</t>
  </si>
  <si>
    <t>Plaatsing</t>
  </si>
  <si>
    <t>Op het meubel</t>
  </si>
  <si>
    <t>microfoon type</t>
  </si>
  <si>
    <t>Condensator microfoon met cardioïde of super-cardioïde richtwerking, afneembaar.</t>
  </si>
  <si>
    <t>Deelnemerregistratie</t>
  </si>
  <si>
    <t>Functioneel</t>
  </si>
  <si>
    <t>optische indicatie van ingeschakeld zijn.</t>
  </si>
  <si>
    <t>5.6.3 Audio-verdeler / audio-mixer / DSP</t>
  </si>
  <si>
    <t>ingangen</t>
  </si>
  <si>
    <t>conform benodigd</t>
  </si>
  <si>
    <t>sturing</t>
  </si>
  <si>
    <t>gestuurd via IP of RS 232/ 485</t>
  </si>
  <si>
    <t>locatie</t>
  </si>
  <si>
    <t>in 19” rack</t>
  </si>
  <si>
    <t>5.6.4 Versterkers</t>
  </si>
  <si>
    <t xml:space="preserve">aantal kanalen 	</t>
  </si>
  <si>
    <t>Conform aantal benodigde luidsprekers</t>
  </si>
  <si>
    <t>vermogen</t>
  </si>
  <si>
    <t>voldoende om met de te leveren luidsprekers de gevraagde geluiddruk te realiseren.</t>
  </si>
  <si>
    <t>frequentiebereik</t>
  </si>
  <si>
    <t>20 - 20.000 Hz ± 1 dB</t>
  </si>
  <si>
    <t>ingang</t>
  </si>
  <si>
    <t>lijnniveau, gevoeligheid instelbaar</t>
  </si>
  <si>
    <t>beveiligingen</t>
  </si>
  <si>
    <t>tegen kortsluiting van, en tegen gelijkspanning op de uitgang</t>
  </si>
  <si>
    <r>
      <rPr>
        <b/>
        <sz val="11"/>
        <color theme="1"/>
        <rFont val="Calibri"/>
        <family val="2"/>
        <scheme val="minor"/>
      </rPr>
      <t>5.6.4 Luidsprekers</t>
    </r>
    <r>
      <rPr>
        <sz val="11"/>
        <color theme="1"/>
        <rFont val="Calibri"/>
        <family val="2"/>
        <scheme val="minor"/>
      </rPr>
      <t xml:space="preserve"> </t>
    </r>
  </si>
  <si>
    <t>conform ontwerp opdrachtnemer</t>
  </si>
  <si>
    <t>formaat</t>
  </si>
  <si>
    <t>plaatsing</t>
  </si>
  <si>
    <t>Zo discreet mogelijk, deels hergebruik bestaande uitsparingen.</t>
  </si>
  <si>
    <t>5.4 Bedienpanelen</t>
  </si>
  <si>
    <t>type</t>
  </si>
  <si>
    <t>programmeerbaar, met Touch-screen,
AV-aansturing en aansturing van verlichting.</t>
  </si>
  <si>
    <t>scherm</t>
  </si>
  <si>
    <t>kleurenscherm</t>
  </si>
  <si>
    <t>positie 1</t>
  </si>
  <si>
    <t>ter plaatse van voorzitter</t>
  </si>
  <si>
    <t>positie 2</t>
  </si>
  <si>
    <t>Bij Bode (achterin de zaal).</t>
  </si>
  <si>
    <t>positie 3</t>
  </si>
  <si>
    <t>Draadloos voor bediening vergadersoftware</t>
  </si>
  <si>
    <t>5.4.1 Aansturing zaallicht</t>
  </si>
  <si>
    <t>5.6.6 Voorziening voor slechthorenden</t>
  </si>
  <si>
    <t>Zender</t>
  </si>
  <si>
    <t>1x zender RF</t>
  </si>
  <si>
    <t>Ontvangers</t>
  </si>
  <si>
    <t>4x headset en 4x inductielus (halsketting)</t>
  </si>
  <si>
    <t>5.6.7 Overige Aansluitingingen (pers av-rack)</t>
  </si>
  <si>
    <t>2x XLR, 1x SDI incl audio, achterin de zaal bij 2e bedieningspositie</t>
  </si>
  <si>
    <t>5.6.8 Gong/ bel</t>
  </si>
  <si>
    <t>5.6.5 Luidsprekers omliggende ruimte</t>
  </si>
  <si>
    <t>5.6.9 Audio-opname/ afspeelapparaat</t>
  </si>
  <si>
    <t>Overige/ niet omschreven</t>
  </si>
  <si>
    <t>-</t>
  </si>
  <si>
    <t>Zie ook onderstaand voor aanvulmogelijkheden.</t>
  </si>
  <si>
    <t>TOTAAL AUDIO RAADZAAL</t>
  </si>
  <si>
    <t>Video-systeem</t>
  </si>
  <si>
    <t>5.7.6 Videocamera 's</t>
  </si>
  <si>
    <t>kleuren pan/tilt camera</t>
  </si>
  <si>
    <t xml:space="preserve">zoom-bereik	</t>
  </si>
  <si>
    <t>≥ 20x optisch</t>
  </si>
  <si>
    <t xml:space="preserve">resolutie	</t>
  </si>
  <si>
    <t>≥ 1920 x 1080 pixels (native)</t>
  </si>
  <si>
    <t>Plafond</t>
  </si>
  <si>
    <t>Automatisch via discussiesysteem, alsmede in te stellen middels TP</t>
  </si>
  <si>
    <t>kleurstelling</t>
  </si>
  <si>
    <t>zodat deze zoveel als mogelijk opgaat in de omgeving.</t>
  </si>
  <si>
    <t>afmetingen</t>
  </si>
  <si>
    <t>zo klein en discreet mogelijk</t>
  </si>
  <si>
    <t>5.7.5 Video Matrix switcher</t>
  </si>
  <si>
    <t>Omschrijving</t>
  </si>
  <si>
    <t>Transmissie via glasvezel-, Coax- of UTP-verbinding</t>
  </si>
  <si>
    <t>Benodigde Scaler (s)</t>
  </si>
  <si>
    <t>Video matrix camera controller</t>
  </si>
  <si>
    <t>5.7.1 Videoweergave</t>
  </si>
  <si>
    <t>afmetingen beeldvlak</t>
  </si>
  <si>
    <t>100 inch beeld diagonaal</t>
  </si>
  <si>
    <t>Door opdrachenemer te leveren beugel</t>
  </si>
  <si>
    <t>5.7.3 Afkijkmonitor sucundair bedieningspositie</t>
  </si>
  <si>
    <t>maximaal 12 inch diagonaal</t>
  </si>
  <si>
    <t>5.7.4 Bronnen</t>
  </si>
  <si>
    <t>USB-c en HDMI per asp</t>
  </si>
  <si>
    <t>Locatie 1</t>
  </si>
  <si>
    <t>griffie/ voorzitter</t>
  </si>
  <si>
    <t>Locatie 2</t>
  </si>
  <si>
    <t>Spreekgestoelte</t>
  </si>
  <si>
    <t>Locatie 3</t>
  </si>
  <si>
    <t>Secundaire bedieningspositie (bode achterin)</t>
  </si>
  <si>
    <t>5.6.2 MS Teams integratie</t>
  </si>
  <si>
    <t>5.7.2 Vloermonitor</t>
  </si>
  <si>
    <t>afmeting</t>
  </si>
  <si>
    <t>maximaal 55 inch beelddiagonaal</t>
  </si>
  <si>
    <t>Ophanging</t>
  </si>
  <si>
    <t>Verrijdbare vloertrolley</t>
  </si>
  <si>
    <t>5.7.6 Opname Audio/ video (back-up)</t>
  </si>
  <si>
    <t>testen</t>
  </si>
  <si>
    <t>installatie</t>
  </si>
  <si>
    <t>SD-recorder in av-rack zaal/ computer optioneel in MER</t>
  </si>
  <si>
    <t>5.7.8 beeld naar VOD-Cast</t>
  </si>
  <si>
    <t xml:space="preserve">(ver)Plaatsing </t>
  </si>
  <si>
    <t>in 19” meubel MER</t>
  </si>
  <si>
    <t>1x</t>
  </si>
  <si>
    <t>programmeren</t>
  </si>
  <si>
    <t>Inclusief eventueel benodigde scalers</t>
  </si>
  <si>
    <t>Overige:</t>
  </si>
  <si>
    <t>Koppeling naar VOD</t>
  </si>
  <si>
    <t>beeld/geluid/ synchroon</t>
  </si>
  <si>
    <t>Koppeling naar back-up systeem</t>
  </si>
  <si>
    <t>TOTAAL VIDEO</t>
  </si>
  <si>
    <t>Licenties / software</t>
  </si>
  <si>
    <t>Totaal Licenties/ software</t>
  </si>
  <si>
    <t>Projectkosten</t>
  </si>
  <si>
    <t>Totaal projectkosten</t>
  </si>
  <si>
    <t>Ruimte voor alternatieven/ aanvullingen door opdrachtnemer</t>
  </si>
  <si>
    <t>Totaal alternatieven/ aanvullingen</t>
  </si>
  <si>
    <t>Onderdeel:</t>
  </si>
  <si>
    <t>Totaal audio-systeem</t>
  </si>
  <si>
    <t>Totaal video-systeem</t>
  </si>
  <si>
    <t>Totaal licenties/ software</t>
  </si>
  <si>
    <t>Totaal Raadzaal</t>
  </si>
  <si>
    <t>Commissiekamer 2</t>
  </si>
  <si>
    <t>6.4.1Draadloze microfoons</t>
  </si>
  <si>
    <t>1x handheld, 1x headset</t>
  </si>
  <si>
    <t>Opladers</t>
  </si>
  <si>
    <t>6.5 Discussiesysteem, met stem functionaliteit en koppeling naar RIS/ VOD</t>
  </si>
  <si>
    <t>6.5 Deelnemerpost multimedia draadloos</t>
  </si>
  <si>
    <t>spreekknop, welke demicrofoon activeert en deactiveert.</t>
  </si>
  <si>
    <t>minimaal 4" Touch screen</t>
  </si>
  <si>
    <t>Accu's/ opladers</t>
  </si>
  <si>
    <t>6.3 Bedieningspanelen</t>
  </si>
  <si>
    <t>2 (1x draadloos d.m.v tablet)</t>
  </si>
  <si>
    <t>1x touchpaneel voorzitter</t>
  </si>
  <si>
    <t>1x tablet, draadloos</t>
  </si>
  <si>
    <t>t.b.v. aansturing av-systeem en vergadersoftware</t>
  </si>
  <si>
    <t>6.4.2 Audio-verdeler / audio-mixer / DSP</t>
  </si>
  <si>
    <t>ser</t>
  </si>
  <si>
    <r>
      <rPr>
        <b/>
        <sz val="11"/>
        <color theme="1"/>
        <rFont val="Calibri"/>
        <family val="2"/>
        <scheme val="minor"/>
      </rPr>
      <t>6.4.3 Luidsprekers</t>
    </r>
    <r>
      <rPr>
        <sz val="11"/>
        <color theme="1"/>
        <rFont val="Calibri"/>
        <family val="2"/>
        <scheme val="minor"/>
      </rPr>
      <t xml:space="preserve"> </t>
    </r>
  </si>
  <si>
    <t>Zo discreet mogelijk</t>
  </si>
  <si>
    <t>plafond</t>
  </si>
  <si>
    <t>6.4.4 Versterkers</t>
  </si>
  <si>
    <t>2 voor de luidsprekers aan de pendels</t>
  </si>
  <si>
    <t>6.4.5 Opname Audio/ video (back-up)</t>
  </si>
  <si>
    <t>SD-recorder en computer/server</t>
  </si>
  <si>
    <t>6.5.6 Ceiling microfoon t.b.v. teams</t>
  </si>
  <si>
    <t xml:space="preserve">Aantal </t>
  </si>
  <si>
    <t>6.4.6 Voorziening voor slechthorenden</t>
  </si>
  <si>
    <t>1 zender</t>
  </si>
  <si>
    <t>ontvangers</t>
  </si>
  <si>
    <t>2x headset</t>
  </si>
  <si>
    <t>2x inductielus (halsketting)</t>
  </si>
  <si>
    <t>Totaal audio</t>
  </si>
  <si>
    <t>6.6.3 Videocamera 's</t>
  </si>
  <si>
    <t>≥ 16x optisch</t>
  </si>
  <si>
    <t>≥ 1920 x 1080 pixels (native).</t>
  </si>
  <si>
    <t>In alle gevallen op een hoogte van ca. 2,5m boven lokale vloerniveau.</t>
  </si>
  <si>
    <t>zo klein en discreet mogelijk.</t>
  </si>
  <si>
    <t>Aan pendels, mee te leveren</t>
  </si>
  <si>
    <t>6.6.2 Beeldweergave</t>
  </si>
  <si>
    <t>Maat</t>
  </si>
  <si>
    <t>86 inch beelddiagonaal</t>
  </si>
  <si>
    <t>aan door opdrachtnemer te leveren ophanging/ constructie</t>
  </si>
  <si>
    <t>6.6.1 Video Matrix switcher</t>
  </si>
  <si>
    <t>6.2.2 Bronnen</t>
  </si>
  <si>
    <t>2 (posities)</t>
  </si>
  <si>
    <t xml:space="preserve">HDMI en usb-c </t>
  </si>
  <si>
    <t>Voorzitter</t>
  </si>
  <si>
    <t>Wand naast opbergruimte</t>
  </si>
  <si>
    <t>6.5.5 MS Teams integratie</t>
  </si>
  <si>
    <t>6.6.4 streaming  (VOD-cast)</t>
  </si>
  <si>
    <t>6.6.5 Zaalkoppeling</t>
  </si>
  <si>
    <t>Totaal video</t>
  </si>
  <si>
    <t>Totaal Commissiekamer 2</t>
  </si>
  <si>
    <t>Commissiekamer 3</t>
  </si>
  <si>
    <t>7.4.1Draadloze microfoons</t>
  </si>
  <si>
    <t>7.5 Discussiesysteem, met stem functionaliteit en koppeling naar RIS/ VOD</t>
  </si>
  <si>
    <t>7.5 Deelnemerpost multimedia draadloos</t>
  </si>
  <si>
    <t>7.3 Bedieningspanelen</t>
  </si>
  <si>
    <t>7.4.2 Audio-verdeler / audio-mixer / DSP</t>
  </si>
  <si>
    <r>
      <rPr>
        <b/>
        <sz val="11"/>
        <color theme="1"/>
        <rFont val="Calibri"/>
        <family val="2"/>
        <scheme val="minor"/>
      </rPr>
      <t>7.4.3 Luidsprekers</t>
    </r>
    <r>
      <rPr>
        <sz val="11"/>
        <color theme="1"/>
        <rFont val="Calibri"/>
        <family val="2"/>
        <scheme val="minor"/>
      </rPr>
      <t xml:space="preserve"> </t>
    </r>
  </si>
  <si>
    <t>7.4.4 Versterkers</t>
  </si>
  <si>
    <t>7.4.5 Opname Audio/ video (back-up)</t>
  </si>
  <si>
    <t>7.5.6 Ceiling microfoon t.b.v. teams</t>
  </si>
  <si>
    <t>7.4.6 Voorziening voor slechthorenden</t>
  </si>
  <si>
    <t>7.6.3 Videocamera 's</t>
  </si>
  <si>
    <t>7.6.2 Beeldweergave</t>
  </si>
  <si>
    <t>aan door opdrachtnemer te leveren ophanging</t>
  </si>
  <si>
    <t>7.6.1 Video Matrix switcher</t>
  </si>
  <si>
    <t>7.2.2 Bronnen</t>
  </si>
  <si>
    <t>HDMI aansluiting t.b.v. extra mobiel scherm</t>
  </si>
  <si>
    <t>7.5.5 MS Teams integratie</t>
  </si>
  <si>
    <t>7.6.4 streaming  (VOD-cast)</t>
  </si>
  <si>
    <t>7.6.5 Zaalkoppeling</t>
  </si>
  <si>
    <t>8. Overige ruimten</t>
  </si>
  <si>
    <t>8.1 Display hal (hergebruik)</t>
  </si>
  <si>
    <t>voorzien van synchroon beeld/ geluid</t>
  </si>
  <si>
    <t>8.1 Luidsprekers hal (hergebruik)</t>
  </si>
  <si>
    <t>voorzien van audiosignaal raadzaal (schakelbaar), ook t.b.v. bel (gong)</t>
  </si>
  <si>
    <t>Display mobiel (atrium)</t>
  </si>
  <si>
    <t>86 inch beeld diagonaal</t>
  </si>
  <si>
    <t>trolley elektrisch in hoogte verstelbaar</t>
  </si>
  <si>
    <t>Extra ASP atrium</t>
  </si>
  <si>
    <t>in bestaand av-rack</t>
  </si>
  <si>
    <t>1x HDMI, voorzien van beeld/geluid uit raadzaal</t>
  </si>
  <si>
    <t>2x XLR, voorzien van audio uit raadzaal</t>
  </si>
  <si>
    <t>Totaal overige ruimte</t>
  </si>
  <si>
    <t>Totaal Commissiekamer 3</t>
  </si>
  <si>
    <t>SLA Raadzaal, commissiekamers 2 -en 3</t>
  </si>
  <si>
    <t>NR.</t>
  </si>
  <si>
    <t>LOCATIE / INSTALLATIE</t>
  </si>
  <si>
    <t>Jaar 1</t>
  </si>
  <si>
    <t>Jaar 2</t>
  </si>
  <si>
    <t>Jaar 3</t>
  </si>
  <si>
    <t>Totaal</t>
  </si>
  <si>
    <t>3 jr</t>
  </si>
  <si>
    <t>Remote ondersteuning</t>
  </si>
  <si>
    <t>Totaal 3 jaar.</t>
  </si>
  <si>
    <t>Onderhoud Raadzaal, commissiekamer 2 -en 3</t>
  </si>
  <si>
    <t>jaar 1</t>
  </si>
  <si>
    <t>Preventief onderhoud:</t>
  </si>
  <si>
    <t>Preventie onderhoud</t>
  </si>
  <si>
    <t>software back-up/ updates</t>
  </si>
  <si>
    <t>Onderhoud op locatie</t>
  </si>
  <si>
    <t>Correctief Onderhoud</t>
  </si>
  <si>
    <t>Overzichtsblad inschrijving Europese aanbesteding Audiovisuele Installatie raadzaal en commissiekamers van Bedrijfsvoeringsorganisatie Rijn en Braassem (BVO)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</si>
</sst>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_);[Red]\(&quot;€&quot;\ #,##0.00\)"/>
    <numFmt numFmtId="165" formatCode="[$€-413]\ #,##0.00;[Red][$€-413]\ #,##0.00\-"/>
    <numFmt numFmtId="166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6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Arial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 val="singleAccounting"/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3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9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rgb="FF000000"/>
      </patternFill>
    </fill>
  </fills>
  <borders count="35">
    <border>
      <left/>
      <right/>
      <top/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9" fillId="0" borderId="0"/>
    <xf numFmtId="44" fontId="1" fillId="0" borderId="0" applyFont="0" applyFill="0" applyBorder="0" applyAlignment="0" applyProtection="0"/>
  </cellStyleXfs>
  <cellXfs count="161">
    <xf numFmtId="0" fontId="0" fillId="0" borderId="0" xfId="0"/>
    <xf numFmtId="0" fontId="0" fillId="0" borderId="0" xfId="0" applyAlignment="1">
      <alignment horizontal="left" vertical="top" wrapText="1"/>
    </xf>
    <xf numFmtId="0" fontId="0" fillId="2" borderId="0" xfId="0" applyFill="1" applyProtection="1">
      <protection locked="0"/>
    </xf>
    <xf numFmtId="165" fontId="0" fillId="2" borderId="0" xfId="0" applyNumberFormat="1" applyFill="1" applyProtection="1">
      <protection locked="0"/>
    </xf>
    <xf numFmtId="165" fontId="0" fillId="0" borderId="0" xfId="0" applyNumberFormat="1" applyAlignment="1">
      <alignment horizontal="right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2" xfId="0" applyBorder="1"/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21" fontId="0" fillId="0" borderId="0" xfId="0" applyNumberForma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165" fontId="3" fillId="0" borderId="0" xfId="0" applyNumberFormat="1" applyFont="1" applyAlignment="1">
      <alignment horizontal="right" wrapText="1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righ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right" vertical="top" wrapText="1"/>
    </xf>
    <xf numFmtId="0" fontId="6" fillId="3" borderId="0" xfId="0" applyFont="1" applyFill="1" applyAlignment="1">
      <alignment vertical="top" wrapText="1"/>
    </xf>
    <xf numFmtId="0" fontId="8" fillId="6" borderId="0" xfId="0" applyFont="1" applyFill="1"/>
    <xf numFmtId="0" fontId="8" fillId="6" borderId="0" xfId="2" applyFont="1" applyFill="1"/>
    <xf numFmtId="0" fontId="10" fillId="6" borderId="0" xfId="2" applyFont="1" applyFill="1"/>
    <xf numFmtId="0" fontId="8" fillId="0" borderId="0" xfId="2" applyFont="1" applyAlignment="1" applyProtection="1">
      <alignment horizontal="left"/>
      <protection locked="0"/>
    </xf>
    <xf numFmtId="0" fontId="8" fillId="0" borderId="0" xfId="2" applyFont="1" applyProtection="1">
      <protection locked="0"/>
    </xf>
    <xf numFmtId="0" fontId="2" fillId="6" borderId="0" xfId="0" applyFont="1" applyFill="1"/>
    <xf numFmtId="0" fontId="8" fillId="7" borderId="3" xfId="0" applyFont="1" applyFill="1" applyBorder="1"/>
    <xf numFmtId="0" fontId="8" fillId="6" borderId="0" xfId="0" applyFont="1" applyFill="1" applyAlignment="1">
      <alignment horizontal="center"/>
    </xf>
    <xf numFmtId="44" fontId="8" fillId="7" borderId="4" xfId="1" applyFont="1" applyFill="1" applyBorder="1" applyProtection="1"/>
    <xf numFmtId="0" fontId="10" fillId="6" borderId="0" xfId="0" applyFont="1" applyFill="1"/>
    <xf numFmtId="0" fontId="2" fillId="6" borderId="0" xfId="0" applyFont="1" applyFill="1" applyAlignment="1">
      <alignment horizontal="center"/>
    </xf>
    <xf numFmtId="0" fontId="8" fillId="8" borderId="0" xfId="0" applyFont="1" applyFill="1"/>
    <xf numFmtId="44" fontId="8" fillId="6" borderId="0" xfId="3" applyFont="1" applyFill="1" applyBorder="1" applyProtection="1"/>
    <xf numFmtId="0" fontId="0" fillId="8" borderId="0" xfId="0" applyFill="1"/>
    <xf numFmtId="0" fontId="11" fillId="8" borderId="0" xfId="0" applyFont="1" applyFill="1" applyAlignment="1">
      <alignment horizontal="left"/>
    </xf>
    <xf numFmtId="0" fontId="2" fillId="8" borderId="0" xfId="0" applyFont="1" applyFill="1"/>
    <xf numFmtId="0" fontId="2" fillId="8" borderId="0" xfId="0" applyFont="1" applyFill="1" applyAlignment="1">
      <alignment horizontal="center"/>
    </xf>
    <xf numFmtId="44" fontId="12" fillId="0" borderId="0" xfId="1" applyFont="1" applyFill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44" fontId="12" fillId="0" borderId="6" xfId="1" applyFont="1" applyFill="1" applyBorder="1" applyProtection="1">
      <protection locked="0"/>
    </xf>
    <xf numFmtId="44" fontId="2" fillId="6" borderId="0" xfId="3" applyFont="1" applyFill="1" applyProtection="1"/>
    <xf numFmtId="0" fontId="8" fillId="6" borderId="0" xfId="0" applyFont="1" applyFill="1" applyAlignment="1">
      <alignment wrapText="1"/>
    </xf>
    <xf numFmtId="0" fontId="0" fillId="9" borderId="0" xfId="0" applyFill="1" applyAlignment="1">
      <alignment horizontal="left" vertical="top" wrapText="1"/>
    </xf>
    <xf numFmtId="0" fontId="0" fillId="9" borderId="0" xfId="0" applyFill="1"/>
    <xf numFmtId="165" fontId="0" fillId="9" borderId="0" xfId="0" applyNumberFormat="1" applyFill="1" applyAlignment="1">
      <alignment horizontal="right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horizontal="right" wrapText="1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wrapText="1"/>
    </xf>
    <xf numFmtId="165" fontId="0" fillId="3" borderId="0" xfId="0" applyNumberFormat="1" applyFill="1" applyAlignment="1">
      <alignment horizontal="right" wrapText="1"/>
    </xf>
    <xf numFmtId="0" fontId="0" fillId="5" borderId="0" xfId="0" applyFill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13" fillId="3" borderId="0" xfId="0" applyFont="1" applyFill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0" fontId="7" fillId="3" borderId="0" xfId="0" applyFont="1" applyFill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0" fillId="5" borderId="2" xfId="0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2" fillId="4" borderId="1" xfId="0" applyFont="1" applyFill="1" applyBorder="1" applyAlignment="1">
      <alignment horizontal="justify" vertical="top" wrapText="1"/>
    </xf>
    <xf numFmtId="0" fontId="2" fillId="9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2" fillId="5" borderId="2" xfId="0" applyFont="1" applyFill="1" applyBorder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 vertical="top" wrapText="1"/>
    </xf>
    <xf numFmtId="165" fontId="0" fillId="4" borderId="0" xfId="0" applyNumberFormat="1" applyFill="1" applyAlignment="1">
      <alignment horizontal="right"/>
    </xf>
    <xf numFmtId="0" fontId="0" fillId="4" borderId="0" xfId="0" applyFill="1" applyAlignment="1">
      <alignment vertical="top"/>
    </xf>
    <xf numFmtId="0" fontId="2" fillId="9" borderId="0" xfId="0" applyFont="1" applyFill="1" applyAlignment="1">
      <alignment vertical="top"/>
    </xf>
    <xf numFmtId="0" fontId="2" fillId="9" borderId="0" xfId="0" applyFont="1" applyFill="1" applyAlignment="1">
      <alignment horizontal="left" vertical="top" wrapText="1"/>
    </xf>
    <xf numFmtId="0" fontId="2" fillId="9" borderId="0" xfId="0" applyFont="1" applyFill="1" applyAlignment="1">
      <alignment wrapText="1"/>
    </xf>
    <xf numFmtId="0" fontId="2" fillId="9" borderId="0" xfId="0" applyFont="1" applyFill="1"/>
    <xf numFmtId="165" fontId="0" fillId="4" borderId="0" xfId="0" applyNumberFormat="1" applyFill="1"/>
    <xf numFmtId="0" fontId="10" fillId="4" borderId="0" xfId="0" applyFont="1" applyFill="1" applyAlignment="1">
      <alignment vertical="top"/>
    </xf>
    <xf numFmtId="166" fontId="0" fillId="0" borderId="0" xfId="0" applyNumberFormat="1"/>
    <xf numFmtId="0" fontId="2" fillId="4" borderId="0" xfId="0" applyFont="1" applyFill="1" applyAlignment="1">
      <alignment vertical="top"/>
    </xf>
    <xf numFmtId="0" fontId="2" fillId="10" borderId="2" xfId="0" applyFont="1" applyFill="1" applyBorder="1" applyAlignment="1">
      <alignment vertical="top" wrapText="1"/>
    </xf>
    <xf numFmtId="0" fontId="0" fillId="9" borderId="2" xfId="0" applyFill="1" applyBorder="1" applyAlignment="1">
      <alignment horizontal="left" vertical="top" wrapText="1"/>
    </xf>
    <xf numFmtId="0" fontId="0" fillId="9" borderId="2" xfId="0" applyFill="1" applyBorder="1"/>
    <xf numFmtId="165" fontId="0" fillId="9" borderId="2" xfId="0" applyNumberFormat="1" applyFill="1" applyBorder="1"/>
    <xf numFmtId="166" fontId="0" fillId="4" borderId="0" xfId="0" applyNumberFormat="1" applyFill="1"/>
    <xf numFmtId="0" fontId="0" fillId="0" borderId="0" xfId="0" applyAlignment="1">
      <alignment horizontal="left"/>
    </xf>
    <xf numFmtId="0" fontId="3" fillId="3" borderId="0" xfId="0" applyFont="1" applyFill="1" applyAlignment="1">
      <alignment horizontal="left" vertical="top" wrapText="1"/>
    </xf>
    <xf numFmtId="165" fontId="0" fillId="9" borderId="0" xfId="0" applyNumberFormat="1" applyFill="1"/>
    <xf numFmtId="44" fontId="0" fillId="0" borderId="0" xfId="0" applyNumberFormat="1"/>
    <xf numFmtId="44" fontId="0" fillId="0" borderId="1" xfId="0" applyNumberFormat="1" applyBorder="1" applyAlignment="1">
      <alignment horizontal="right"/>
    </xf>
    <xf numFmtId="44" fontId="0" fillId="0" borderId="2" xfId="0" applyNumberFormat="1" applyBorder="1"/>
    <xf numFmtId="44" fontId="8" fillId="7" borderId="5" xfId="1" applyFont="1" applyFill="1" applyBorder="1" applyProtection="1"/>
    <xf numFmtId="44" fontId="8" fillId="11" borderId="0" xfId="3" applyFont="1" applyFill="1" applyProtection="1">
      <protection locked="0"/>
    </xf>
    <xf numFmtId="44" fontId="8" fillId="11" borderId="0" xfId="3" applyFont="1" applyFill="1" applyBorder="1" applyProtection="1"/>
    <xf numFmtId="0" fontId="8" fillId="11" borderId="0" xfId="0" applyFont="1" applyFill="1" applyAlignment="1">
      <alignment horizontal="center"/>
    </xf>
    <xf numFmtId="0" fontId="2" fillId="4" borderId="0" xfId="0" applyFont="1" applyFill="1"/>
    <xf numFmtId="2" fontId="0" fillId="0" borderId="0" xfId="0" applyNumberFormat="1"/>
    <xf numFmtId="0" fontId="14" fillId="9" borderId="0" xfId="0" applyFont="1" applyFill="1" applyAlignment="1">
      <alignment vertical="top"/>
    </xf>
    <xf numFmtId="165" fontId="15" fillId="9" borderId="0" xfId="0" applyNumberFormat="1" applyFont="1" applyFill="1" applyAlignment="1">
      <alignment horizontal="right"/>
    </xf>
    <xf numFmtId="0" fontId="8" fillId="0" borderId="0" xfId="0" applyFont="1" applyAlignment="1">
      <alignment horizontal="left" vertical="top" wrapText="1"/>
    </xf>
    <xf numFmtId="0" fontId="8" fillId="0" borderId="0" xfId="0" applyFont="1"/>
    <xf numFmtId="0" fontId="0" fillId="0" borderId="0" xfId="0" applyAlignment="1">
      <alignment horizontal="left" vertical="top"/>
    </xf>
    <xf numFmtId="0" fontId="10" fillId="5" borderId="2" xfId="0" applyFont="1" applyFill="1" applyBorder="1" applyAlignment="1">
      <alignment vertical="top" wrapText="1"/>
    </xf>
    <xf numFmtId="0" fontId="8" fillId="5" borderId="0" xfId="0" applyFont="1" applyFill="1" applyAlignment="1">
      <alignment vertical="top" wrapText="1"/>
    </xf>
    <xf numFmtId="0" fontId="10" fillId="5" borderId="0" xfId="0" applyFont="1" applyFill="1" applyAlignment="1">
      <alignment vertical="top" wrapText="1"/>
    </xf>
    <xf numFmtId="0" fontId="8" fillId="5" borderId="2" xfId="0" applyFont="1" applyFill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165" fontId="8" fillId="2" borderId="1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44" fontId="8" fillId="0" borderId="1" xfId="0" applyNumberFormat="1" applyFont="1" applyBorder="1" applyAlignment="1">
      <alignment horizontal="right"/>
    </xf>
    <xf numFmtId="44" fontId="8" fillId="0" borderId="0" xfId="0" applyNumberFormat="1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165" fontId="0" fillId="0" borderId="0" xfId="0" applyNumberFormat="1"/>
    <xf numFmtId="0" fontId="16" fillId="12" borderId="7" xfId="0" applyFont="1" applyFill="1" applyBorder="1" applyAlignment="1">
      <alignment horizontal="center" vertical="center"/>
    </xf>
    <xf numFmtId="0" fontId="17" fillId="12" borderId="8" xfId="0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left" vertical="center" wrapText="1"/>
    </xf>
    <xf numFmtId="164" fontId="18" fillId="0" borderId="16" xfId="0" applyNumberFormat="1" applyFont="1" applyBorder="1" applyAlignment="1">
      <alignment vertical="center"/>
    </xf>
    <xf numFmtId="164" fontId="18" fillId="0" borderId="17" xfId="0" applyNumberFormat="1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/>
    </xf>
    <xf numFmtId="0" fontId="16" fillId="0" borderId="19" xfId="0" applyFont="1" applyBorder="1" applyAlignment="1">
      <alignment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center" vertical="center"/>
    </xf>
    <xf numFmtId="164" fontId="19" fillId="0" borderId="25" xfId="0" applyNumberFormat="1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164" fontId="18" fillId="0" borderId="14" xfId="0" applyNumberFormat="1" applyFont="1" applyBorder="1" applyAlignment="1">
      <alignment vertical="center"/>
    </xf>
    <xf numFmtId="164" fontId="18" fillId="0" borderId="26" xfId="0" applyNumberFormat="1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left" vertical="center" wrapText="1"/>
    </xf>
    <xf numFmtId="0" fontId="18" fillId="0" borderId="28" xfId="0" applyFont="1" applyBorder="1" applyAlignment="1">
      <alignment horizontal="center" vertical="center"/>
    </xf>
    <xf numFmtId="164" fontId="18" fillId="0" borderId="28" xfId="0" applyNumberFormat="1" applyFont="1" applyBorder="1" applyAlignment="1">
      <alignment vertical="center"/>
    </xf>
    <xf numFmtId="164" fontId="18" fillId="0" borderId="29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left" vertical="center" wrapText="1"/>
    </xf>
    <xf numFmtId="0" fontId="18" fillId="0" borderId="31" xfId="0" applyFont="1" applyBorder="1" applyAlignment="1">
      <alignment horizontal="center" vertical="center"/>
    </xf>
    <xf numFmtId="164" fontId="18" fillId="0" borderId="31" xfId="0" applyNumberFormat="1" applyFont="1" applyBorder="1" applyAlignment="1">
      <alignment vertical="center"/>
    </xf>
    <xf numFmtId="164" fontId="18" fillId="0" borderId="32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16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0" fillId="6" borderId="0" xfId="0" applyFont="1" applyFill="1" applyAlignment="1">
      <alignment horizontal="left" vertical="center" wrapText="1"/>
    </xf>
    <xf numFmtId="0" fontId="12" fillId="0" borderId="0" xfId="0" applyFont="1" applyAlignment="1" applyProtection="1">
      <alignment horizontal="left"/>
      <protection locked="0"/>
    </xf>
    <xf numFmtId="0" fontId="8" fillId="6" borderId="0" xfId="0" applyFont="1" applyFill="1" applyAlignment="1">
      <alignment horizontal="left" vertical="top" wrapText="1"/>
    </xf>
    <xf numFmtId="0" fontId="16" fillId="0" borderId="18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7" fillId="12" borderId="8" xfId="0" applyFont="1" applyFill="1" applyBorder="1" applyAlignment="1">
      <alignment horizontal="left" vertical="center" wrapText="1"/>
    </xf>
    <xf numFmtId="0" fontId="16" fillId="0" borderId="24" xfId="0" applyFont="1" applyBorder="1" applyAlignment="1">
      <alignment horizontal="right" vertical="center" wrapText="1"/>
    </xf>
  </cellXfs>
  <cellStyles count="4">
    <cellStyle name="Currency" xfId="3" xr:uid="{00000000-0005-0000-0000-000000000000}"/>
    <cellStyle name="Standaard" xfId="0" builtinId="0"/>
    <cellStyle name="Standaard 2" xfId="2" xr:uid="{00000000-0005-0000-0000-000002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457201</xdr:colOff>
      <xdr:row>0</xdr:row>
      <xdr:rowOff>44450</xdr:rowOff>
    </xdr:from>
    <xdr:to>
      <xdr:col>5</xdr:col>
      <xdr:colOff>1447801</xdr:colOff>
      <xdr:row>0</xdr:row>
      <xdr:rowOff>697806</xdr:rowOff>
    </xdr:to>
    <xdr:pic>
      <xdr:nvPicPr>
        <xdr:cNvPr id="2" name="Afbeelding 1" descr="Afbeelding met tekst, Lettertype, logo, symbool&#10;&#10;Automatisch gegenereerde beschrijving">
          <a:extLst>
            <a:ext uri="{FF2B5EF4-FFF2-40B4-BE49-F238E27FC236}">
              <a16:creationId xmlns:a16="http://schemas.microsoft.com/office/drawing/2014/main" id="{CCDD3E5F-E39C-1C8A-49B9-82223C3AC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1" y="44450"/>
          <a:ext cx="990600" cy="653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M12" sqref="M12"/>
    </sheetView>
  </sheetViews>
  <sheetFormatPr defaultColWidth="8.81640625" defaultRowHeight="14.5" x14ac:dyDescent="0.35"/>
  <cols>
    <col min="1" max="1" width="41.453125" customWidth="1"/>
    <col min="2" max="2" width="31.453125" customWidth="1"/>
    <col min="4" max="4" width="27.26953125" customWidth="1"/>
    <col min="5" max="5" width="18.81640625" customWidth="1"/>
    <col min="6" max="6" width="22" customWidth="1"/>
  </cols>
  <sheetData>
    <row r="1" spans="1:6" ht="56" customHeight="1" x14ac:dyDescent="0.35">
      <c r="A1" s="154" t="s">
        <v>295</v>
      </c>
      <c r="B1" s="154"/>
      <c r="C1" s="154"/>
      <c r="D1" s="154"/>
      <c r="E1" s="154"/>
      <c r="F1" s="23"/>
    </row>
    <row r="2" spans="1:6" x14ac:dyDescent="0.35">
      <c r="A2" s="23"/>
      <c r="B2" s="23"/>
      <c r="C2" s="23"/>
      <c r="D2" s="23"/>
      <c r="E2" s="23"/>
      <c r="F2" s="23"/>
    </row>
    <row r="3" spans="1:6" x14ac:dyDescent="0.35">
      <c r="A3" s="24" t="s">
        <v>0</v>
      </c>
      <c r="B3" s="23"/>
      <c r="C3" s="23"/>
      <c r="D3" s="23"/>
      <c r="E3" s="23"/>
      <c r="F3" s="23"/>
    </row>
    <row r="4" spans="1:6" x14ac:dyDescent="0.35">
      <c r="A4" s="23" t="s">
        <v>1</v>
      </c>
      <c r="B4" s="24"/>
      <c r="C4" s="24"/>
      <c r="D4" s="24"/>
      <c r="E4" s="24"/>
      <c r="F4" s="24"/>
    </row>
    <row r="5" spans="1:6" x14ac:dyDescent="0.35">
      <c r="A5" s="23" t="s">
        <v>2</v>
      </c>
      <c r="B5" s="24"/>
      <c r="C5" s="24"/>
      <c r="D5" s="24"/>
      <c r="E5" s="24"/>
      <c r="F5" s="24"/>
    </row>
    <row r="6" spans="1:6" x14ac:dyDescent="0.35">
      <c r="A6" s="23" t="s">
        <v>3</v>
      </c>
      <c r="B6" s="24"/>
      <c r="C6" s="24"/>
      <c r="D6" s="24"/>
      <c r="E6" s="24"/>
      <c r="F6" s="24"/>
    </row>
    <row r="7" spans="1:6" x14ac:dyDescent="0.35">
      <c r="A7" s="23"/>
      <c r="B7" s="24"/>
      <c r="C7" s="24"/>
      <c r="D7" s="24"/>
      <c r="E7" s="24"/>
      <c r="F7" s="24"/>
    </row>
    <row r="8" spans="1:6" x14ac:dyDescent="0.35">
      <c r="A8" s="24"/>
      <c r="B8" s="24"/>
      <c r="C8" s="24"/>
      <c r="D8" s="24"/>
      <c r="E8" s="24"/>
      <c r="F8" s="24"/>
    </row>
    <row r="9" spans="1:6" x14ac:dyDescent="0.35">
      <c r="A9" s="25" t="s">
        <v>4</v>
      </c>
      <c r="B9" s="24"/>
      <c r="C9" s="24"/>
      <c r="D9" s="24"/>
      <c r="E9" s="24"/>
      <c r="F9" s="24"/>
    </row>
    <row r="10" spans="1:6" x14ac:dyDescent="0.35">
      <c r="A10" s="24" t="s">
        <v>5</v>
      </c>
      <c r="B10" s="26"/>
      <c r="C10" s="24"/>
      <c r="D10" s="24" t="s">
        <v>6</v>
      </c>
      <c r="E10" s="27"/>
      <c r="F10" s="24"/>
    </row>
    <row r="11" spans="1:6" x14ac:dyDescent="0.35">
      <c r="A11" s="24" t="s">
        <v>7</v>
      </c>
      <c r="B11" s="26"/>
      <c r="C11" s="24"/>
      <c r="D11" s="24" t="s">
        <v>8</v>
      </c>
      <c r="E11" s="27"/>
      <c r="F11" s="24"/>
    </row>
    <row r="12" spans="1:6" x14ac:dyDescent="0.35">
      <c r="A12" s="24" t="s">
        <v>9</v>
      </c>
      <c r="B12" s="26"/>
      <c r="C12" s="24"/>
      <c r="D12" s="24" t="s">
        <v>10</v>
      </c>
      <c r="E12" s="27"/>
      <c r="F12" s="24"/>
    </row>
    <row r="13" spans="1:6" x14ac:dyDescent="0.35">
      <c r="A13" s="24" t="s">
        <v>11</v>
      </c>
      <c r="B13" s="26"/>
      <c r="C13" s="24"/>
      <c r="D13" s="24" t="s">
        <v>12</v>
      </c>
      <c r="E13" s="27"/>
      <c r="F13" s="24"/>
    </row>
    <row r="14" spans="1:6" x14ac:dyDescent="0.35">
      <c r="A14" s="24" t="s">
        <v>13</v>
      </c>
      <c r="B14" s="26"/>
      <c r="C14" s="24"/>
      <c r="D14" s="24"/>
      <c r="E14" s="24"/>
      <c r="F14" s="24"/>
    </row>
    <row r="15" spans="1:6" x14ac:dyDescent="0.35">
      <c r="A15" s="24"/>
      <c r="B15" s="24"/>
      <c r="C15" s="24"/>
      <c r="D15" s="24"/>
      <c r="E15" s="24"/>
      <c r="F15" s="24"/>
    </row>
    <row r="16" spans="1:6" x14ac:dyDescent="0.35">
      <c r="A16" s="23"/>
      <c r="B16" s="23"/>
      <c r="C16" s="23"/>
      <c r="D16" s="23"/>
      <c r="E16" s="23"/>
      <c r="F16" s="23"/>
    </row>
    <row r="17" spans="1:6" x14ac:dyDescent="0.35">
      <c r="A17" s="23"/>
      <c r="B17" s="23"/>
      <c r="C17" s="23"/>
      <c r="D17" s="23"/>
      <c r="E17" s="23"/>
      <c r="F17" s="23"/>
    </row>
    <row r="18" spans="1:6" x14ac:dyDescent="0.35">
      <c r="A18" s="28" t="s">
        <v>14</v>
      </c>
      <c r="B18" s="23"/>
      <c r="C18" s="23"/>
      <c r="D18" s="23"/>
      <c r="E18" s="23"/>
      <c r="F18" s="23"/>
    </row>
    <row r="19" spans="1:6" x14ac:dyDescent="0.35">
      <c r="A19" s="23" t="s">
        <v>15</v>
      </c>
      <c r="B19" s="23"/>
      <c r="C19" s="23"/>
      <c r="D19" s="29" t="str">
        <f>IF(ISBLANK(B10),"",B10)</f>
        <v/>
      </c>
      <c r="E19" s="30"/>
      <c r="F19" s="23"/>
    </row>
    <row r="20" spans="1:6" x14ac:dyDescent="0.35">
      <c r="A20" s="23" t="str">
        <f>A34</f>
        <v>Totaal Eenmalige kosten</v>
      </c>
      <c r="B20" s="23"/>
      <c r="C20" s="23"/>
      <c r="D20" s="31">
        <f>D34</f>
        <v>0</v>
      </c>
      <c r="E20" s="30"/>
      <c r="F20" s="23"/>
    </row>
    <row r="21" spans="1:6" x14ac:dyDescent="0.35">
      <c r="A21" s="23" t="str">
        <f>A43</f>
        <v>Totaal Jaarlijks terugkerende kosten (SLA)</v>
      </c>
      <c r="B21" s="23"/>
      <c r="C21" s="23"/>
      <c r="D21" s="90">
        <f>D43</f>
        <v>0</v>
      </c>
      <c r="E21" s="30"/>
      <c r="F21" s="23"/>
    </row>
    <row r="22" spans="1:6" x14ac:dyDescent="0.35">
      <c r="A22" s="23"/>
      <c r="B22" s="23"/>
      <c r="C22" s="23"/>
      <c r="D22" s="23"/>
      <c r="E22" s="23"/>
      <c r="F22" s="23"/>
    </row>
    <row r="23" spans="1:6" x14ac:dyDescent="0.35">
      <c r="A23" s="23"/>
      <c r="B23" s="23"/>
      <c r="C23" s="23"/>
      <c r="D23" s="23"/>
      <c r="E23" s="23"/>
      <c r="F23" s="23"/>
    </row>
    <row r="24" spans="1:6" x14ac:dyDescent="0.35">
      <c r="A24" s="28" t="s">
        <v>16</v>
      </c>
      <c r="B24" s="28"/>
      <c r="C24" s="28"/>
      <c r="D24" s="28" t="s">
        <v>17</v>
      </c>
      <c r="E24" s="33" t="s">
        <v>18</v>
      </c>
      <c r="F24" s="23"/>
    </row>
    <row r="25" spans="1:6" x14ac:dyDescent="0.35">
      <c r="A25" s="23" t="s">
        <v>19</v>
      </c>
      <c r="B25" s="23"/>
      <c r="C25" s="23"/>
      <c r="D25" s="91">
        <v>0</v>
      </c>
      <c r="E25" s="93">
        <v>1</v>
      </c>
      <c r="F25" s="23"/>
    </row>
    <row r="26" spans="1:6" x14ac:dyDescent="0.35">
      <c r="A26" s="34" t="s">
        <v>20</v>
      </c>
      <c r="B26" s="34"/>
      <c r="C26" s="23"/>
      <c r="D26" s="92">
        <v>0</v>
      </c>
      <c r="E26" s="93">
        <v>1</v>
      </c>
      <c r="F26" s="23"/>
    </row>
    <row r="27" spans="1:6" x14ac:dyDescent="0.35">
      <c r="A27" s="34" t="s">
        <v>21</v>
      </c>
      <c r="B27" s="34"/>
      <c r="C27" s="23"/>
      <c r="D27" s="92">
        <v>0</v>
      </c>
      <c r="E27" s="93">
        <v>1</v>
      </c>
      <c r="F27" s="36"/>
    </row>
    <row r="28" spans="1:6" x14ac:dyDescent="0.35">
      <c r="A28" s="34" t="s">
        <v>22</v>
      </c>
      <c r="B28" s="34"/>
      <c r="C28" s="23"/>
      <c r="D28" s="92">
        <v>0</v>
      </c>
      <c r="E28" s="93">
        <v>1</v>
      </c>
      <c r="F28" s="36"/>
    </row>
    <row r="29" spans="1:6" x14ac:dyDescent="0.35">
      <c r="A29" s="23" t="s">
        <v>23</v>
      </c>
      <c r="B29" s="23"/>
      <c r="C29" s="23"/>
      <c r="D29" s="92">
        <v>0</v>
      </c>
      <c r="E29" s="93">
        <v>1</v>
      </c>
      <c r="F29" s="36"/>
    </row>
    <row r="30" spans="1:6" x14ac:dyDescent="0.35">
      <c r="A30" s="23"/>
      <c r="B30" s="23"/>
      <c r="C30" s="23"/>
      <c r="D30" s="35"/>
      <c r="E30" s="30"/>
      <c r="F30" s="23"/>
    </row>
    <row r="31" spans="1:6" x14ac:dyDescent="0.35">
      <c r="A31" s="37" t="s">
        <v>24</v>
      </c>
      <c r="B31" s="23"/>
      <c r="C31" s="23"/>
      <c r="D31" s="38" t="s">
        <v>17</v>
      </c>
      <c r="E31" s="39" t="s">
        <v>18</v>
      </c>
      <c r="F31" s="23"/>
    </row>
    <row r="32" spans="1:6" x14ac:dyDescent="0.35">
      <c r="A32" s="155"/>
      <c r="B32" s="155"/>
      <c r="C32" s="23"/>
      <c r="D32" s="40">
        <v>0</v>
      </c>
      <c r="E32" s="41">
        <v>1</v>
      </c>
      <c r="F32" s="23"/>
    </row>
    <row r="33" spans="1:6" x14ac:dyDescent="0.35">
      <c r="A33" s="155"/>
      <c r="B33" s="155"/>
      <c r="C33" s="23"/>
      <c r="D33" s="42">
        <v>0</v>
      </c>
      <c r="E33" s="41">
        <v>1</v>
      </c>
      <c r="F33" s="23"/>
    </row>
    <row r="34" spans="1:6" x14ac:dyDescent="0.35">
      <c r="A34" s="32" t="str">
        <f>"Totaal "&amp;A24</f>
        <v>Totaal Eenmalige kosten</v>
      </c>
      <c r="B34" s="32"/>
      <c r="C34" s="28"/>
      <c r="D34" s="43">
        <f>SUMPRODUCT(D25:D33,E25:E33)</f>
        <v>0</v>
      </c>
      <c r="E34" s="23"/>
      <c r="F34" s="23"/>
    </row>
    <row r="35" spans="1:6" x14ac:dyDescent="0.35">
      <c r="A35" s="32"/>
      <c r="B35" s="32"/>
      <c r="C35" s="28"/>
      <c r="D35" s="43"/>
      <c r="E35" s="23"/>
      <c r="F35" s="23"/>
    </row>
    <row r="36" spans="1:6" x14ac:dyDescent="0.35">
      <c r="A36" s="23"/>
      <c r="B36" s="23"/>
      <c r="C36" s="23"/>
      <c r="D36" s="23"/>
      <c r="E36" s="23"/>
      <c r="F36" s="23"/>
    </row>
    <row r="37" spans="1:6" x14ac:dyDescent="0.35">
      <c r="A37" s="32" t="s">
        <v>25</v>
      </c>
      <c r="B37" s="32"/>
      <c r="C37" s="28"/>
      <c r="D37" s="28" t="s">
        <v>17</v>
      </c>
      <c r="E37" s="33" t="s">
        <v>18</v>
      </c>
      <c r="F37" s="23"/>
    </row>
    <row r="38" spans="1:6" ht="15" customHeight="1" x14ac:dyDescent="0.35">
      <c r="A38" s="156" t="s">
        <v>26</v>
      </c>
      <c r="B38" s="156"/>
      <c r="C38" s="44"/>
      <c r="D38" s="91">
        <v>0</v>
      </c>
      <c r="E38" s="93">
        <v>1</v>
      </c>
      <c r="F38" s="23"/>
    </row>
    <row r="39" spans="1:6" x14ac:dyDescent="0.35">
      <c r="A39" s="23"/>
      <c r="B39" s="23"/>
      <c r="C39" s="23"/>
      <c r="D39" s="30"/>
      <c r="E39" s="30"/>
      <c r="F39" s="23"/>
    </row>
    <row r="40" spans="1:6" x14ac:dyDescent="0.35">
      <c r="A40" s="37" t="s">
        <v>27</v>
      </c>
      <c r="B40" s="23"/>
      <c r="C40" s="23"/>
      <c r="D40" s="38" t="s">
        <v>17</v>
      </c>
      <c r="E40" s="39" t="s">
        <v>18</v>
      </c>
      <c r="F40" s="23"/>
    </row>
    <row r="41" spans="1:6" x14ac:dyDescent="0.35">
      <c r="A41" s="155"/>
      <c r="B41" s="155"/>
      <c r="C41" s="23"/>
      <c r="D41" s="40">
        <v>0</v>
      </c>
      <c r="E41" s="41">
        <v>1</v>
      </c>
      <c r="F41" s="23"/>
    </row>
    <row r="42" spans="1:6" x14ac:dyDescent="0.35">
      <c r="A42" s="155"/>
      <c r="B42" s="155"/>
      <c r="C42" s="23"/>
      <c r="D42" s="42">
        <v>0</v>
      </c>
      <c r="E42" s="41">
        <v>1</v>
      </c>
      <c r="F42" s="23"/>
    </row>
    <row r="43" spans="1:6" x14ac:dyDescent="0.35">
      <c r="A43" s="32" t="str">
        <f>"Totaal "&amp;A37</f>
        <v>Totaal Jaarlijks terugkerende kosten (SLA)</v>
      </c>
      <c r="B43" s="32"/>
      <c r="C43" s="28"/>
      <c r="D43" s="43">
        <f>SUMPRODUCT(D38:D42,E38:E42)</f>
        <v>0</v>
      </c>
      <c r="E43" s="23"/>
      <c r="F43" s="23"/>
    </row>
    <row r="44" spans="1:6" x14ac:dyDescent="0.35">
      <c r="A44" s="32"/>
      <c r="B44" s="32"/>
      <c r="C44" s="28"/>
      <c r="D44" s="43"/>
      <c r="E44" s="23"/>
      <c r="F44" s="23"/>
    </row>
    <row r="45" spans="1:6" x14ac:dyDescent="0.35">
      <c r="A45" s="32" t="s">
        <v>28</v>
      </c>
      <c r="B45" s="32"/>
      <c r="C45" s="28"/>
      <c r="D45" s="43">
        <f>SUMPRODUCT(D43,D34)</f>
        <v>0</v>
      </c>
      <c r="E45" s="23"/>
      <c r="F45" s="23"/>
    </row>
    <row r="46" spans="1:6" x14ac:dyDescent="0.35">
      <c r="A46" s="23"/>
      <c r="B46" s="23"/>
      <c r="C46" s="23"/>
      <c r="D46" s="23"/>
      <c r="E46" s="23"/>
      <c r="F46" s="23"/>
    </row>
    <row r="47" spans="1:6" x14ac:dyDescent="0.35">
      <c r="A47" s="23"/>
      <c r="B47" s="23"/>
      <c r="C47" s="23"/>
      <c r="D47" s="23"/>
      <c r="E47" s="23"/>
      <c r="F47" s="23"/>
    </row>
    <row r="48" spans="1:6" x14ac:dyDescent="0.35">
      <c r="A48" s="32" t="s">
        <v>29</v>
      </c>
      <c r="B48" s="23"/>
      <c r="C48" s="23"/>
      <c r="D48" s="32" t="s">
        <v>30</v>
      </c>
      <c r="E48" s="23"/>
      <c r="F48" s="23"/>
    </row>
    <row r="49" spans="1:6" x14ac:dyDescent="0.35">
      <c r="A49" s="23" t="s">
        <v>31</v>
      </c>
      <c r="B49" s="23"/>
      <c r="C49" s="23"/>
      <c r="D49" s="40"/>
      <c r="E49" s="23"/>
      <c r="F49" s="23"/>
    </row>
    <row r="50" spans="1:6" x14ac:dyDescent="0.35">
      <c r="A50" s="23" t="s">
        <v>32</v>
      </c>
      <c r="B50" s="23"/>
      <c r="C50" s="23"/>
      <c r="D50" s="40"/>
      <c r="E50" s="23"/>
      <c r="F50" s="23"/>
    </row>
    <row r="51" spans="1:6" x14ac:dyDescent="0.35">
      <c r="A51" s="23"/>
      <c r="B51" s="23"/>
      <c r="C51" s="23"/>
      <c r="D51" s="23"/>
      <c r="E51" s="23"/>
      <c r="F51" s="23"/>
    </row>
    <row r="52" spans="1:6" x14ac:dyDescent="0.35">
      <c r="A52" s="32" t="s">
        <v>33</v>
      </c>
      <c r="B52" s="23"/>
      <c r="C52" s="23"/>
      <c r="D52" s="32" t="s">
        <v>34</v>
      </c>
      <c r="E52" s="23"/>
      <c r="F52" s="23"/>
    </row>
    <row r="53" spans="1:6" x14ac:dyDescent="0.35">
      <c r="A53" s="23" t="s">
        <v>35</v>
      </c>
      <c r="B53" s="23"/>
      <c r="C53" s="23"/>
      <c r="D53" s="40"/>
      <c r="E53" s="23"/>
      <c r="F53" s="23"/>
    </row>
    <row r="54" spans="1:6" x14ac:dyDescent="0.35">
      <c r="A54" s="23" t="s">
        <v>36</v>
      </c>
      <c r="B54" s="23"/>
      <c r="C54" s="23"/>
      <c r="D54" s="40"/>
      <c r="E54" s="23"/>
      <c r="F54" s="23"/>
    </row>
    <row r="55" spans="1:6" x14ac:dyDescent="0.35">
      <c r="A55" s="23"/>
      <c r="B55" s="23"/>
      <c r="C55" s="23"/>
      <c r="D55" s="23"/>
      <c r="E55" s="23"/>
      <c r="F55" s="23"/>
    </row>
    <row r="65" spans="7:9" x14ac:dyDescent="0.35">
      <c r="G65" s="67"/>
      <c r="H65" s="67"/>
      <c r="I65" s="83"/>
    </row>
  </sheetData>
  <mergeCells count="6">
    <mergeCell ref="A1:E1"/>
    <mergeCell ref="A42:B42"/>
    <mergeCell ref="A32:B32"/>
    <mergeCell ref="A33:B33"/>
    <mergeCell ref="A38:B38"/>
    <mergeCell ref="A41:B4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0"/>
  <sheetViews>
    <sheetView topLeftCell="A155" zoomScaleNormal="100" workbookViewId="0">
      <selection activeCell="C55" sqref="C55"/>
    </sheetView>
  </sheetViews>
  <sheetFormatPr defaultColWidth="8.81640625" defaultRowHeight="14.5" x14ac:dyDescent="0.35"/>
  <cols>
    <col min="1" max="1" width="36.7265625" style="12" bestFit="1" customWidth="1"/>
    <col min="2" max="2" width="33" customWidth="1"/>
    <col min="3" max="3" width="71.453125" customWidth="1"/>
    <col min="4" max="4" width="15" customWidth="1"/>
    <col min="5" max="5" width="6.7265625" customWidth="1"/>
    <col min="6" max="6" width="14.26953125" customWidth="1"/>
    <col min="7" max="7" width="16.453125" customWidth="1"/>
    <col min="8" max="8" width="10.7265625" customWidth="1"/>
    <col min="9" max="9" width="15.26953125" customWidth="1"/>
    <col min="10" max="10" width="29.26953125" customWidth="1"/>
  </cols>
  <sheetData>
    <row r="1" spans="1:10" ht="20" x14ac:dyDescent="0.35">
      <c r="A1" s="57" t="s">
        <v>37</v>
      </c>
      <c r="B1" s="17"/>
      <c r="C1" s="85" t="s">
        <v>38</v>
      </c>
      <c r="D1" s="17"/>
      <c r="E1" s="17"/>
      <c r="F1" s="17"/>
      <c r="G1" s="17"/>
      <c r="H1" s="17"/>
      <c r="I1" s="18"/>
      <c r="J1" s="18"/>
    </row>
    <row r="2" spans="1:10" ht="18.75" customHeight="1" x14ac:dyDescent="0.35">
      <c r="A2" s="22" t="s">
        <v>39</v>
      </c>
      <c r="B2" s="19" t="s">
        <v>40</v>
      </c>
      <c r="C2" s="19" t="s">
        <v>41</v>
      </c>
      <c r="D2" s="20" t="s">
        <v>42</v>
      </c>
      <c r="E2" s="20" t="s">
        <v>43</v>
      </c>
      <c r="F2" s="20" t="s">
        <v>44</v>
      </c>
      <c r="G2" s="20" t="s">
        <v>45</v>
      </c>
      <c r="H2" s="20" t="s">
        <v>18</v>
      </c>
      <c r="I2" s="21" t="s">
        <v>46</v>
      </c>
      <c r="J2" s="20" t="s">
        <v>47</v>
      </c>
    </row>
    <row r="3" spans="1:10" ht="18" customHeight="1" x14ac:dyDescent="0.35">
      <c r="A3" s="58" t="s">
        <v>48</v>
      </c>
      <c r="B3" s="1" t="s">
        <v>49</v>
      </c>
      <c r="C3" s="1" t="s">
        <v>50</v>
      </c>
      <c r="G3" s="3">
        <v>0</v>
      </c>
      <c r="H3" s="2">
        <v>0</v>
      </c>
      <c r="I3" s="4">
        <f>G3*H3</f>
        <v>0</v>
      </c>
    </row>
    <row r="4" spans="1:10" x14ac:dyDescent="0.35">
      <c r="A4" s="53" t="s">
        <v>51</v>
      </c>
      <c r="B4" s="1"/>
      <c r="C4" s="1"/>
    </row>
    <row r="5" spans="1:10" x14ac:dyDescent="0.35">
      <c r="A5" s="53" t="s">
        <v>51</v>
      </c>
      <c r="B5" s="1"/>
      <c r="C5" s="1"/>
    </row>
    <row r="6" spans="1:10" ht="15" customHeight="1" x14ac:dyDescent="0.35">
      <c r="A6" s="53" t="s">
        <v>51</v>
      </c>
      <c r="B6" s="1"/>
      <c r="C6" s="1"/>
    </row>
    <row r="7" spans="1:10" ht="48" customHeight="1" x14ac:dyDescent="0.35">
      <c r="A7" s="56" t="s">
        <v>52</v>
      </c>
      <c r="B7" s="5" t="s">
        <v>49</v>
      </c>
      <c r="C7" s="5">
        <v>1</v>
      </c>
      <c r="G7" s="7">
        <v>0</v>
      </c>
      <c r="H7" s="6">
        <v>0</v>
      </c>
      <c r="I7" s="8">
        <f>G7*H7</f>
        <v>0</v>
      </c>
    </row>
    <row r="8" spans="1:10" ht="67.5" customHeight="1" x14ac:dyDescent="0.35">
      <c r="A8" s="53" t="s">
        <v>51</v>
      </c>
      <c r="B8" s="1" t="s">
        <v>53</v>
      </c>
      <c r="C8" s="1" t="s">
        <v>54</v>
      </c>
    </row>
    <row r="9" spans="1:10" ht="30" customHeight="1" x14ac:dyDescent="0.35">
      <c r="A9" s="53" t="s">
        <v>51</v>
      </c>
      <c r="B9" s="1" t="s">
        <v>55</v>
      </c>
      <c r="C9" s="1" t="s">
        <v>56</v>
      </c>
    </row>
    <row r="10" spans="1:10" ht="43.5" x14ac:dyDescent="0.35">
      <c r="A10" s="53" t="s">
        <v>51</v>
      </c>
      <c r="B10" s="1" t="s">
        <v>57</v>
      </c>
      <c r="C10" s="1" t="s">
        <v>58</v>
      </c>
    </row>
    <row r="11" spans="1:10" x14ac:dyDescent="0.35">
      <c r="A11" s="53" t="s">
        <v>51</v>
      </c>
      <c r="B11" s="1" t="s">
        <v>59</v>
      </c>
      <c r="C11" s="1" t="s">
        <v>60</v>
      </c>
    </row>
    <row r="12" spans="1:10" ht="19.5" customHeight="1" x14ac:dyDescent="0.35">
      <c r="A12" s="53" t="s">
        <v>51</v>
      </c>
      <c r="B12" s="1" t="s">
        <v>61</v>
      </c>
      <c r="C12" s="1" t="s">
        <v>62</v>
      </c>
    </row>
    <row r="13" spans="1:10" x14ac:dyDescent="0.35">
      <c r="A13" s="53" t="s">
        <v>51</v>
      </c>
      <c r="B13" s="1" t="s">
        <v>63</v>
      </c>
      <c r="C13" s="1" t="s">
        <v>64</v>
      </c>
    </row>
    <row r="14" spans="1:10" ht="48" customHeight="1" x14ac:dyDescent="0.35">
      <c r="A14" s="59" t="s">
        <v>51</v>
      </c>
      <c r="B14" s="9" t="s">
        <v>65</v>
      </c>
      <c r="C14" s="9" t="s">
        <v>66</v>
      </c>
      <c r="G14" s="10"/>
      <c r="H14" s="10"/>
      <c r="I14" s="10"/>
    </row>
    <row r="15" spans="1:10" ht="18.75" customHeight="1" x14ac:dyDescent="0.35">
      <c r="A15" s="56" t="s">
        <v>67</v>
      </c>
      <c r="B15" s="5" t="s">
        <v>49</v>
      </c>
      <c r="C15" s="5" t="s">
        <v>68</v>
      </c>
      <c r="G15" s="7">
        <v>0</v>
      </c>
      <c r="H15" s="6">
        <v>0</v>
      </c>
      <c r="I15" s="8">
        <f>G15*H15</f>
        <v>0</v>
      </c>
    </row>
    <row r="16" spans="1:10" x14ac:dyDescent="0.35">
      <c r="A16" s="53" t="s">
        <v>51</v>
      </c>
      <c r="B16" s="1" t="s">
        <v>55</v>
      </c>
      <c r="C16" s="1" t="s">
        <v>69</v>
      </c>
    </row>
    <row r="17" spans="1:9" x14ac:dyDescent="0.35">
      <c r="A17" s="53" t="s">
        <v>51</v>
      </c>
      <c r="B17" s="1" t="s">
        <v>70</v>
      </c>
      <c r="C17" s="1" t="s">
        <v>71</v>
      </c>
    </row>
    <row r="18" spans="1:9" x14ac:dyDescent="0.35">
      <c r="A18" s="53" t="s">
        <v>51</v>
      </c>
      <c r="B18" s="1" t="s">
        <v>72</v>
      </c>
      <c r="C18" s="1" t="s">
        <v>73</v>
      </c>
    </row>
    <row r="19" spans="1:9" ht="29" x14ac:dyDescent="0.35">
      <c r="A19" s="53" t="s">
        <v>51</v>
      </c>
      <c r="B19" s="1" t="s">
        <v>74</v>
      </c>
      <c r="C19" s="1" t="s">
        <v>75</v>
      </c>
    </row>
    <row r="20" spans="1:9" x14ac:dyDescent="0.35">
      <c r="A20" s="53"/>
      <c r="B20" s="1" t="s">
        <v>76</v>
      </c>
      <c r="C20" s="1" t="s">
        <v>76</v>
      </c>
    </row>
    <row r="21" spans="1:9" x14ac:dyDescent="0.35">
      <c r="A21" s="53" t="s">
        <v>51</v>
      </c>
      <c r="B21" s="1" t="s">
        <v>77</v>
      </c>
      <c r="C21" s="1" t="s">
        <v>78</v>
      </c>
    </row>
    <row r="22" spans="1:9" ht="26.5" customHeight="1" x14ac:dyDescent="0.35">
      <c r="A22" s="58" t="s">
        <v>79</v>
      </c>
      <c r="B22" s="1" t="s">
        <v>49</v>
      </c>
      <c r="C22" s="1">
        <v>1</v>
      </c>
      <c r="G22" s="3">
        <v>0</v>
      </c>
      <c r="H22" s="2">
        <v>0</v>
      </c>
      <c r="I22" s="4">
        <f>G22*H22</f>
        <v>0</v>
      </c>
    </row>
    <row r="23" spans="1:9" x14ac:dyDescent="0.35">
      <c r="A23" s="53" t="s">
        <v>51</v>
      </c>
      <c r="B23" s="1" t="s">
        <v>80</v>
      </c>
      <c r="C23" s="1" t="s">
        <v>81</v>
      </c>
    </row>
    <row r="24" spans="1:9" x14ac:dyDescent="0.35">
      <c r="A24" s="53" t="s">
        <v>51</v>
      </c>
      <c r="B24" s="1" t="s">
        <v>82</v>
      </c>
      <c r="C24" s="1" t="s">
        <v>83</v>
      </c>
    </row>
    <row r="25" spans="1:9" x14ac:dyDescent="0.35">
      <c r="A25" s="53" t="s">
        <v>51</v>
      </c>
      <c r="B25" s="1" t="s">
        <v>84</v>
      </c>
      <c r="C25" s="1" t="s">
        <v>85</v>
      </c>
    </row>
    <row r="26" spans="1:9" x14ac:dyDescent="0.35">
      <c r="A26" s="56" t="s">
        <v>86</v>
      </c>
      <c r="B26" s="5" t="s">
        <v>87</v>
      </c>
      <c r="C26" s="5" t="s">
        <v>88</v>
      </c>
      <c r="G26" s="7">
        <v>0</v>
      </c>
      <c r="H26" s="6">
        <v>0</v>
      </c>
      <c r="I26" s="8">
        <f>G26*H26</f>
        <v>0</v>
      </c>
    </row>
    <row r="27" spans="1:9" ht="29" x14ac:dyDescent="0.35">
      <c r="A27" s="53" t="s">
        <v>51</v>
      </c>
      <c r="B27" s="1" t="s">
        <v>89</v>
      </c>
      <c r="C27" s="1" t="s">
        <v>90</v>
      </c>
    </row>
    <row r="28" spans="1:9" x14ac:dyDescent="0.35">
      <c r="A28" s="53" t="s">
        <v>51</v>
      </c>
      <c r="B28" s="1" t="s">
        <v>91</v>
      </c>
      <c r="C28" s="1" t="s">
        <v>92</v>
      </c>
    </row>
    <row r="29" spans="1:9" x14ac:dyDescent="0.35">
      <c r="A29" s="53" t="s">
        <v>51</v>
      </c>
      <c r="B29" s="1" t="s">
        <v>93</v>
      </c>
      <c r="C29" s="1" t="s">
        <v>94</v>
      </c>
    </row>
    <row r="30" spans="1:9" x14ac:dyDescent="0.35">
      <c r="A30" s="53" t="s">
        <v>51</v>
      </c>
      <c r="B30" s="1" t="s">
        <v>95</v>
      </c>
      <c r="C30" s="1" t="s">
        <v>96</v>
      </c>
    </row>
    <row r="31" spans="1:9" ht="21" customHeight="1" x14ac:dyDescent="0.35">
      <c r="A31" s="59" t="s">
        <v>51</v>
      </c>
      <c r="B31" s="9" t="s">
        <v>84</v>
      </c>
      <c r="C31" s="9" t="s">
        <v>85</v>
      </c>
      <c r="G31" s="10"/>
      <c r="H31" s="10"/>
      <c r="I31" s="10"/>
    </row>
    <row r="32" spans="1:9" x14ac:dyDescent="0.35">
      <c r="A32" s="60" t="s">
        <v>97</v>
      </c>
      <c r="B32" s="1" t="s">
        <v>49</v>
      </c>
      <c r="C32" s="98" t="s">
        <v>98</v>
      </c>
      <c r="G32" s="3">
        <v>0</v>
      </c>
      <c r="H32" s="2">
        <v>0</v>
      </c>
      <c r="I32" s="4">
        <f>G32*H32</f>
        <v>0</v>
      </c>
    </row>
    <row r="33" spans="1:9" x14ac:dyDescent="0.35">
      <c r="A33" s="53" t="s">
        <v>51</v>
      </c>
      <c r="B33" s="1" t="s">
        <v>99</v>
      </c>
    </row>
    <row r="34" spans="1:9" x14ac:dyDescent="0.35">
      <c r="A34" s="53" t="s">
        <v>51</v>
      </c>
      <c r="B34" s="1" t="s">
        <v>100</v>
      </c>
      <c r="C34" s="1" t="s">
        <v>101</v>
      </c>
    </row>
    <row r="35" spans="1:9" ht="20.149999999999999" customHeight="1" x14ac:dyDescent="0.35">
      <c r="A35" s="53" t="s">
        <v>51</v>
      </c>
      <c r="B35" s="1" t="s">
        <v>89</v>
      </c>
      <c r="C35" s="1" t="s">
        <v>90</v>
      </c>
    </row>
    <row r="36" spans="1:9" x14ac:dyDescent="0.35">
      <c r="A36" s="56" t="s">
        <v>102</v>
      </c>
      <c r="B36" s="5" t="s">
        <v>49</v>
      </c>
      <c r="C36" s="5">
        <v>2</v>
      </c>
      <c r="G36" s="7">
        <v>0</v>
      </c>
      <c r="H36" s="6">
        <v>0</v>
      </c>
      <c r="I36" s="8">
        <f>G36*H36</f>
        <v>0</v>
      </c>
    </row>
    <row r="37" spans="1:9" ht="29" x14ac:dyDescent="0.35">
      <c r="A37" s="53" t="s">
        <v>51</v>
      </c>
      <c r="B37" s="1" t="s">
        <v>103</v>
      </c>
      <c r="C37" s="1" t="s">
        <v>104</v>
      </c>
    </row>
    <row r="38" spans="1:9" x14ac:dyDescent="0.35">
      <c r="A38" s="53" t="s">
        <v>51</v>
      </c>
      <c r="B38" s="1" t="s">
        <v>105</v>
      </c>
      <c r="C38" s="1" t="s">
        <v>106</v>
      </c>
    </row>
    <row r="39" spans="1:9" x14ac:dyDescent="0.35">
      <c r="A39" s="53" t="s">
        <v>51</v>
      </c>
      <c r="B39" s="1" t="s">
        <v>107</v>
      </c>
      <c r="C39" s="1" t="s">
        <v>108</v>
      </c>
    </row>
    <row r="40" spans="1:9" x14ac:dyDescent="0.35">
      <c r="A40" s="59" t="s">
        <v>51</v>
      </c>
      <c r="B40" s="9" t="s">
        <v>109</v>
      </c>
      <c r="C40" s="9" t="s">
        <v>110</v>
      </c>
      <c r="G40" s="10"/>
      <c r="H40" s="10"/>
      <c r="I40" s="10"/>
    </row>
    <row r="41" spans="1:9" x14ac:dyDescent="0.35">
      <c r="A41" s="59" t="s">
        <v>51</v>
      </c>
      <c r="B41" s="1" t="s">
        <v>111</v>
      </c>
      <c r="C41" s="1" t="s">
        <v>112</v>
      </c>
    </row>
    <row r="42" spans="1:9" x14ac:dyDescent="0.35">
      <c r="A42" s="53" t="s">
        <v>51</v>
      </c>
      <c r="B42" s="1"/>
      <c r="C42" s="1"/>
    </row>
    <row r="43" spans="1:9" x14ac:dyDescent="0.35">
      <c r="A43" s="101" t="s">
        <v>113</v>
      </c>
      <c r="B43" s="99"/>
      <c r="G43" s="7">
        <v>0</v>
      </c>
      <c r="H43" s="6">
        <v>0</v>
      </c>
      <c r="I43" s="88">
        <f>G43*H43</f>
        <v>0</v>
      </c>
    </row>
    <row r="44" spans="1:9" x14ac:dyDescent="0.35">
      <c r="A44" s="102" t="s">
        <v>51</v>
      </c>
      <c r="B44" s="98"/>
      <c r="C44" s="1"/>
      <c r="I44" s="87"/>
    </row>
    <row r="45" spans="1:9" x14ac:dyDescent="0.35">
      <c r="A45" s="102" t="s">
        <v>51</v>
      </c>
      <c r="B45" s="98"/>
      <c r="C45" s="1"/>
      <c r="I45" s="87"/>
    </row>
    <row r="46" spans="1:9" x14ac:dyDescent="0.35">
      <c r="A46" s="101" t="s">
        <v>114</v>
      </c>
      <c r="B46" s="99"/>
      <c r="G46" s="7">
        <v>0</v>
      </c>
      <c r="H46" s="6">
        <v>0</v>
      </c>
      <c r="I46" s="88">
        <f>G46*H46</f>
        <v>0</v>
      </c>
    </row>
    <row r="47" spans="1:9" x14ac:dyDescent="0.35">
      <c r="A47" s="102" t="s">
        <v>51</v>
      </c>
      <c r="B47" s="98" t="s">
        <v>115</v>
      </c>
      <c r="C47" s="1" t="s">
        <v>116</v>
      </c>
      <c r="I47" s="87"/>
    </row>
    <row r="48" spans="1:9" x14ac:dyDescent="0.35">
      <c r="A48" s="102" t="s">
        <v>51</v>
      </c>
      <c r="B48" s="98" t="s">
        <v>117</v>
      </c>
      <c r="C48" s="1" t="s">
        <v>118</v>
      </c>
      <c r="I48" s="87"/>
    </row>
    <row r="49" spans="1:9" ht="29" x14ac:dyDescent="0.35">
      <c r="A49" s="66" t="s">
        <v>119</v>
      </c>
      <c r="B49" s="1"/>
      <c r="C49" s="1"/>
      <c r="G49" s="7">
        <v>0</v>
      </c>
      <c r="H49" s="6">
        <v>0</v>
      </c>
      <c r="I49" s="8">
        <f>G49*H49</f>
        <v>0</v>
      </c>
    </row>
    <row r="50" spans="1:9" ht="29" x14ac:dyDescent="0.35">
      <c r="A50" s="59" t="s">
        <v>51</v>
      </c>
      <c r="B50" s="1" t="s">
        <v>120</v>
      </c>
      <c r="C50" s="1"/>
    </row>
    <row r="51" spans="1:9" x14ac:dyDescent="0.35">
      <c r="A51" s="103" t="s">
        <v>121</v>
      </c>
      <c r="B51" s="99"/>
      <c r="C51" s="98"/>
      <c r="G51" s="7">
        <v>0</v>
      </c>
      <c r="H51" s="6">
        <v>0</v>
      </c>
      <c r="I51" s="8">
        <f>G51*H51</f>
        <v>0</v>
      </c>
    </row>
    <row r="52" spans="1:9" ht="21" customHeight="1" x14ac:dyDescent="0.35">
      <c r="A52" s="53" t="s">
        <v>51</v>
      </c>
    </row>
    <row r="53" spans="1:9" ht="22.5" customHeight="1" x14ac:dyDescent="0.35">
      <c r="A53" s="53" t="s">
        <v>51</v>
      </c>
    </row>
    <row r="54" spans="1:9" x14ac:dyDescent="0.35">
      <c r="A54" s="54" t="s">
        <v>122</v>
      </c>
      <c r="C54" s="1"/>
      <c r="G54" s="7">
        <v>0</v>
      </c>
      <c r="H54" s="6">
        <v>0</v>
      </c>
      <c r="I54" s="8">
        <f>G54*H54</f>
        <v>0</v>
      </c>
    </row>
    <row r="55" spans="1:9" ht="21" customHeight="1" x14ac:dyDescent="0.35">
      <c r="A55" s="53" t="s">
        <v>51</v>
      </c>
    </row>
    <row r="56" spans="1:9" ht="22.5" customHeight="1" x14ac:dyDescent="0.35">
      <c r="A56" s="53" t="s">
        <v>51</v>
      </c>
    </row>
    <row r="57" spans="1:9" x14ac:dyDescent="0.35">
      <c r="A57" s="54" t="s">
        <v>123</v>
      </c>
      <c r="C57" s="1"/>
      <c r="G57" s="7">
        <v>0</v>
      </c>
      <c r="H57" s="6">
        <v>0</v>
      </c>
      <c r="I57" s="8">
        <f>G57*H57</f>
        <v>0</v>
      </c>
    </row>
    <row r="58" spans="1:9" ht="21" customHeight="1" x14ac:dyDescent="0.35">
      <c r="A58" s="53" t="s">
        <v>51</v>
      </c>
    </row>
    <row r="59" spans="1:9" ht="22.5" customHeight="1" x14ac:dyDescent="0.35">
      <c r="A59" s="53" t="s">
        <v>51</v>
      </c>
    </row>
    <row r="60" spans="1:9" x14ac:dyDescent="0.35">
      <c r="A60" s="54" t="s">
        <v>124</v>
      </c>
      <c r="B60" t="s">
        <v>125</v>
      </c>
      <c r="C60" s="1" t="s">
        <v>126</v>
      </c>
      <c r="G60" s="7">
        <v>0</v>
      </c>
      <c r="H60" s="6">
        <v>0</v>
      </c>
      <c r="I60" s="8">
        <f>G60*H60</f>
        <v>0</v>
      </c>
    </row>
    <row r="61" spans="1:9" ht="21" customHeight="1" x14ac:dyDescent="0.35">
      <c r="A61" s="53" t="s">
        <v>51</v>
      </c>
    </row>
    <row r="62" spans="1:9" ht="22.5" customHeight="1" x14ac:dyDescent="0.35">
      <c r="A62" s="53" t="s">
        <v>51</v>
      </c>
    </row>
    <row r="63" spans="1:9" ht="13.5" customHeight="1" x14ac:dyDescent="0.35">
      <c r="A63" s="53" t="s">
        <v>51</v>
      </c>
    </row>
    <row r="64" spans="1:9" x14ac:dyDescent="0.35">
      <c r="A64" s="59" t="s">
        <v>51</v>
      </c>
    </row>
    <row r="65" spans="1:10" x14ac:dyDescent="0.35">
      <c r="A65" s="62" t="s">
        <v>127</v>
      </c>
      <c r="B65" s="45"/>
      <c r="C65" s="45"/>
      <c r="D65" s="46"/>
      <c r="E65" s="46"/>
      <c r="F65" s="46"/>
      <c r="G65" s="46"/>
      <c r="H65" s="46"/>
      <c r="I65" s="47">
        <f>SUM(I3:I64)</f>
        <v>0</v>
      </c>
      <c r="J65" s="46"/>
    </row>
    <row r="67" spans="1:10" ht="15.5" x14ac:dyDescent="0.35">
      <c r="A67" s="63" t="s">
        <v>37</v>
      </c>
      <c r="B67" s="17"/>
      <c r="C67" s="55"/>
      <c r="D67" s="48"/>
      <c r="E67" s="48"/>
      <c r="F67" s="48"/>
      <c r="G67" s="48"/>
      <c r="H67" s="48"/>
      <c r="I67" s="49"/>
      <c r="J67" s="46"/>
    </row>
    <row r="68" spans="1:10" x14ac:dyDescent="0.35">
      <c r="A68" s="64" t="s">
        <v>128</v>
      </c>
      <c r="B68" s="50"/>
      <c r="C68" s="50"/>
      <c r="D68" s="51"/>
      <c r="E68" s="51"/>
      <c r="F68" s="51"/>
      <c r="G68" s="51"/>
      <c r="H68" s="51"/>
      <c r="I68" s="52"/>
      <c r="J68" s="46"/>
    </row>
    <row r="69" spans="1:10" x14ac:dyDescent="0.35">
      <c r="A69" s="58" t="s">
        <v>129</v>
      </c>
      <c r="B69" s="1" t="s">
        <v>49</v>
      </c>
      <c r="C69" s="1">
        <v>6</v>
      </c>
      <c r="G69" s="3">
        <v>0</v>
      </c>
      <c r="H69" s="2">
        <v>0</v>
      </c>
      <c r="I69" s="4">
        <f>G69*H69</f>
        <v>0</v>
      </c>
    </row>
    <row r="70" spans="1:10" x14ac:dyDescent="0.35">
      <c r="A70" s="53" t="s">
        <v>51</v>
      </c>
      <c r="B70" s="1" t="s">
        <v>103</v>
      </c>
      <c r="C70" s="1" t="s">
        <v>130</v>
      </c>
    </row>
    <row r="71" spans="1:10" x14ac:dyDescent="0.35">
      <c r="A71" s="53" t="s">
        <v>51</v>
      </c>
      <c r="B71" s="1" t="s">
        <v>131</v>
      </c>
      <c r="C71" s="98" t="s">
        <v>132</v>
      </c>
    </row>
    <row r="72" spans="1:10" x14ac:dyDescent="0.35">
      <c r="A72" s="53" t="s">
        <v>51</v>
      </c>
      <c r="B72" s="1" t="s">
        <v>133</v>
      </c>
      <c r="C72" s="1" t="s">
        <v>134</v>
      </c>
    </row>
    <row r="73" spans="1:10" x14ac:dyDescent="0.35">
      <c r="A73" s="53" t="s">
        <v>51</v>
      </c>
      <c r="B73" s="1" t="s">
        <v>100</v>
      </c>
      <c r="C73" s="1" t="s">
        <v>135</v>
      </c>
    </row>
    <row r="74" spans="1:10" x14ac:dyDescent="0.35">
      <c r="A74" s="53" t="s">
        <v>51</v>
      </c>
      <c r="B74" s="1" t="s">
        <v>82</v>
      </c>
      <c r="C74" s="1" t="s">
        <v>136</v>
      </c>
    </row>
    <row r="75" spans="1:10" x14ac:dyDescent="0.35">
      <c r="A75" s="53" t="s">
        <v>51</v>
      </c>
      <c r="B75" s="1" t="s">
        <v>137</v>
      </c>
      <c r="C75" s="1" t="s">
        <v>138</v>
      </c>
    </row>
    <row r="76" spans="1:10" x14ac:dyDescent="0.35">
      <c r="A76" s="53" t="s">
        <v>51</v>
      </c>
      <c r="B76" s="1" t="s">
        <v>139</v>
      </c>
      <c r="C76" s="1" t="s">
        <v>140</v>
      </c>
    </row>
    <row r="77" spans="1:10" x14ac:dyDescent="0.35">
      <c r="A77" s="58" t="s">
        <v>141</v>
      </c>
      <c r="B77" s="1" t="s">
        <v>142</v>
      </c>
      <c r="C77" s="1" t="s">
        <v>143</v>
      </c>
      <c r="G77" s="7">
        <v>0</v>
      </c>
      <c r="H77" s="6">
        <v>0</v>
      </c>
      <c r="I77" s="8">
        <f>G77*H77</f>
        <v>0</v>
      </c>
    </row>
    <row r="78" spans="1:10" x14ac:dyDescent="0.35">
      <c r="A78" s="53" t="s">
        <v>51</v>
      </c>
      <c r="B78" s="1"/>
      <c r="C78" s="1"/>
    </row>
    <row r="79" spans="1:10" x14ac:dyDescent="0.35">
      <c r="A79" s="54" t="s">
        <v>144</v>
      </c>
      <c r="B79" s="1"/>
      <c r="C79" s="1"/>
      <c r="G79" s="7">
        <v>0</v>
      </c>
      <c r="H79" s="6">
        <v>0</v>
      </c>
      <c r="I79" s="8">
        <f>G79*H79</f>
        <v>0</v>
      </c>
    </row>
    <row r="80" spans="1:10" x14ac:dyDescent="0.35">
      <c r="A80" s="53" t="s">
        <v>51</v>
      </c>
    </row>
    <row r="81" spans="1:9" x14ac:dyDescent="0.35">
      <c r="A81" s="56" t="s">
        <v>145</v>
      </c>
      <c r="B81" s="5"/>
      <c r="C81" s="5"/>
      <c r="G81" s="7">
        <v>0</v>
      </c>
      <c r="H81" s="6">
        <v>0</v>
      </c>
      <c r="I81" s="8">
        <f>G81*H81</f>
        <v>0</v>
      </c>
    </row>
    <row r="82" spans="1:9" x14ac:dyDescent="0.35">
      <c r="A82" s="53" t="s">
        <v>51</v>
      </c>
      <c r="B82" s="1"/>
      <c r="C82" s="1"/>
    </row>
    <row r="83" spans="1:9" x14ac:dyDescent="0.35">
      <c r="A83" s="53" t="s">
        <v>51</v>
      </c>
      <c r="B83" s="1"/>
      <c r="C83" s="1"/>
    </row>
    <row r="84" spans="1:9" x14ac:dyDescent="0.35">
      <c r="A84" s="53" t="s">
        <v>51</v>
      </c>
      <c r="B84" s="1"/>
      <c r="C84" s="1"/>
    </row>
    <row r="85" spans="1:9" x14ac:dyDescent="0.35">
      <c r="A85" s="53" t="s">
        <v>51</v>
      </c>
      <c r="B85" s="1"/>
      <c r="C85" s="1"/>
    </row>
    <row r="86" spans="1:9" x14ac:dyDescent="0.35">
      <c r="A86" s="58" t="s">
        <v>146</v>
      </c>
      <c r="B86" s="1" t="s">
        <v>49</v>
      </c>
      <c r="C86" s="1">
        <v>2</v>
      </c>
      <c r="G86" s="3">
        <v>0</v>
      </c>
      <c r="H86" s="2">
        <v>0</v>
      </c>
      <c r="I86" s="4">
        <f>G86*H86</f>
        <v>0</v>
      </c>
    </row>
    <row r="87" spans="1:9" x14ac:dyDescent="0.35">
      <c r="A87" s="53" t="s">
        <v>51</v>
      </c>
      <c r="B87" s="1" t="s">
        <v>103</v>
      </c>
      <c r="C87" s="1"/>
    </row>
    <row r="88" spans="1:9" x14ac:dyDescent="0.35">
      <c r="A88" s="53"/>
      <c r="B88" s="1" t="s">
        <v>147</v>
      </c>
      <c r="C88" s="1" t="s">
        <v>148</v>
      </c>
    </row>
    <row r="89" spans="1:9" x14ac:dyDescent="0.35">
      <c r="A89" s="53" t="s">
        <v>51</v>
      </c>
      <c r="B89" s="1" t="s">
        <v>100</v>
      </c>
      <c r="C89" s="1" t="s">
        <v>149</v>
      </c>
    </row>
    <row r="90" spans="1:9" x14ac:dyDescent="0.35">
      <c r="A90" s="53" t="s">
        <v>51</v>
      </c>
    </row>
    <row r="91" spans="1:9" x14ac:dyDescent="0.35">
      <c r="A91" s="53" t="s">
        <v>51</v>
      </c>
    </row>
    <row r="92" spans="1:9" ht="29" x14ac:dyDescent="0.35">
      <c r="A92" s="56" t="s">
        <v>150</v>
      </c>
      <c r="B92" s="5" t="s">
        <v>49</v>
      </c>
      <c r="C92" s="5">
        <v>1</v>
      </c>
      <c r="G92" s="7">
        <v>0</v>
      </c>
      <c r="H92" s="6">
        <v>0</v>
      </c>
      <c r="I92" s="8">
        <f>G92*H92</f>
        <v>0</v>
      </c>
    </row>
    <row r="93" spans="1:9" x14ac:dyDescent="0.35">
      <c r="A93" s="53" t="s">
        <v>51</v>
      </c>
      <c r="B93" s="1" t="s">
        <v>147</v>
      </c>
      <c r="C93" s="1" t="s">
        <v>151</v>
      </c>
    </row>
    <row r="94" spans="1:9" x14ac:dyDescent="0.35">
      <c r="A94" s="53" t="s">
        <v>51</v>
      </c>
      <c r="B94" s="1"/>
      <c r="C94" s="1"/>
    </row>
    <row r="95" spans="1:9" x14ac:dyDescent="0.35">
      <c r="A95" s="53" t="s">
        <v>51</v>
      </c>
      <c r="B95" s="1"/>
      <c r="C95" s="1"/>
    </row>
    <row r="96" spans="1:9" x14ac:dyDescent="0.35">
      <c r="A96" s="76" t="s">
        <v>152</v>
      </c>
      <c r="B96" s="1" t="s">
        <v>49</v>
      </c>
      <c r="C96" s="1">
        <v>3</v>
      </c>
      <c r="G96" s="3">
        <v>0</v>
      </c>
      <c r="H96" s="2">
        <v>0</v>
      </c>
      <c r="I96" s="4">
        <f>G96*H96</f>
        <v>0</v>
      </c>
    </row>
    <row r="97" spans="1:9" x14ac:dyDescent="0.35">
      <c r="A97" s="53" t="s">
        <v>51</v>
      </c>
      <c r="B97" s="1" t="s">
        <v>103</v>
      </c>
      <c r="C97" s="1" t="s">
        <v>153</v>
      </c>
    </row>
    <row r="98" spans="1:9" x14ac:dyDescent="0.35">
      <c r="A98" s="53" t="s">
        <v>51</v>
      </c>
      <c r="B98" s="1" t="s">
        <v>154</v>
      </c>
      <c r="C98" s="1" t="s">
        <v>155</v>
      </c>
    </row>
    <row r="99" spans="1:9" x14ac:dyDescent="0.35">
      <c r="A99" s="53" t="s">
        <v>51</v>
      </c>
      <c r="B99" s="1" t="s">
        <v>156</v>
      </c>
      <c r="C99" s="13" t="s">
        <v>157</v>
      </c>
    </row>
    <row r="100" spans="1:9" x14ac:dyDescent="0.35">
      <c r="A100" s="53" t="s">
        <v>51</v>
      </c>
      <c r="B100" s="1" t="s">
        <v>158</v>
      </c>
      <c r="C100" s="1" t="s">
        <v>159</v>
      </c>
    </row>
    <row r="101" spans="1:9" x14ac:dyDescent="0.35">
      <c r="A101" s="66" t="s">
        <v>160</v>
      </c>
      <c r="B101" s="1"/>
      <c r="C101" s="1"/>
      <c r="G101" s="3">
        <v>0</v>
      </c>
      <c r="H101" s="2">
        <v>0</v>
      </c>
      <c r="I101" s="4">
        <f>G101*H101</f>
        <v>0</v>
      </c>
    </row>
    <row r="102" spans="1:9" x14ac:dyDescent="0.35">
      <c r="A102" s="59" t="s">
        <v>51</v>
      </c>
      <c r="B102" s="1"/>
      <c r="C102" s="1"/>
    </row>
    <row r="103" spans="1:9" x14ac:dyDescent="0.35">
      <c r="A103" s="59" t="s">
        <v>51</v>
      </c>
      <c r="B103" s="1"/>
      <c r="C103" s="1"/>
    </row>
    <row r="104" spans="1:9" x14ac:dyDescent="0.35">
      <c r="A104" s="59" t="s">
        <v>51</v>
      </c>
      <c r="B104" s="1"/>
      <c r="C104" s="1"/>
    </row>
    <row r="105" spans="1:9" x14ac:dyDescent="0.35">
      <c r="A105" s="78" t="s">
        <v>161</v>
      </c>
      <c r="G105" s="7">
        <v>0</v>
      </c>
      <c r="H105" s="6">
        <v>0</v>
      </c>
      <c r="I105" s="8">
        <f>G105*H105</f>
        <v>0</v>
      </c>
    </row>
    <row r="106" spans="1:9" x14ac:dyDescent="0.35">
      <c r="A106" s="53" t="s">
        <v>51</v>
      </c>
      <c r="B106" s="1" t="s">
        <v>49</v>
      </c>
      <c r="C106" s="1">
        <v>1</v>
      </c>
    </row>
    <row r="107" spans="1:9" x14ac:dyDescent="0.35">
      <c r="A107" s="53" t="s">
        <v>51</v>
      </c>
      <c r="B107" s="1" t="s">
        <v>162</v>
      </c>
      <c r="C107" s="1" t="s">
        <v>163</v>
      </c>
    </row>
    <row r="108" spans="1:9" x14ac:dyDescent="0.35">
      <c r="A108" s="53" t="s">
        <v>51</v>
      </c>
      <c r="B108" s="1" t="s">
        <v>164</v>
      </c>
      <c r="C108" s="1" t="s">
        <v>165</v>
      </c>
    </row>
    <row r="109" spans="1:9" x14ac:dyDescent="0.35">
      <c r="A109" s="61" t="s">
        <v>166</v>
      </c>
      <c r="B109" s="1"/>
      <c r="C109" s="5"/>
      <c r="G109" s="7">
        <v>0</v>
      </c>
      <c r="H109" s="6">
        <v>0</v>
      </c>
      <c r="I109" s="88">
        <f>G109*H109</f>
        <v>0</v>
      </c>
    </row>
    <row r="110" spans="1:9" x14ac:dyDescent="0.35">
      <c r="A110" s="53" t="s">
        <v>51</v>
      </c>
      <c r="B110" s="1" t="s">
        <v>103</v>
      </c>
      <c r="C110" s="1"/>
      <c r="I110" s="87"/>
    </row>
    <row r="111" spans="1:9" x14ac:dyDescent="0.35">
      <c r="A111" s="53" t="s">
        <v>51</v>
      </c>
      <c r="B111" s="1" t="s">
        <v>167</v>
      </c>
      <c r="C111" s="1"/>
      <c r="I111" s="87"/>
    </row>
    <row r="112" spans="1:9" x14ac:dyDescent="0.35">
      <c r="A112" s="53" t="s">
        <v>51</v>
      </c>
      <c r="B112" s="1" t="s">
        <v>168</v>
      </c>
      <c r="C112" s="1"/>
      <c r="I112" s="87"/>
    </row>
    <row r="113" spans="1:10" x14ac:dyDescent="0.35">
      <c r="A113" s="104" t="s">
        <v>51</v>
      </c>
      <c r="B113" s="105" t="s">
        <v>84</v>
      </c>
      <c r="C113" s="105" t="s">
        <v>169</v>
      </c>
      <c r="G113" s="10"/>
      <c r="H113" s="10"/>
      <c r="I113" s="89"/>
    </row>
    <row r="114" spans="1:10" x14ac:dyDescent="0.35">
      <c r="A114" s="101" t="s">
        <v>170</v>
      </c>
      <c r="B114" s="98" t="s">
        <v>171</v>
      </c>
      <c r="C114" s="98" t="s">
        <v>172</v>
      </c>
      <c r="G114" s="7">
        <v>0</v>
      </c>
      <c r="H114" s="6">
        <v>0</v>
      </c>
      <c r="I114" s="88">
        <f>G114*H114</f>
        <v>0</v>
      </c>
    </row>
    <row r="115" spans="1:10" x14ac:dyDescent="0.35">
      <c r="A115" s="102" t="s">
        <v>51</v>
      </c>
      <c r="B115" s="98" t="s">
        <v>49</v>
      </c>
      <c r="C115" s="106" t="s">
        <v>173</v>
      </c>
      <c r="I115" s="87"/>
    </row>
    <row r="116" spans="1:10" x14ac:dyDescent="0.35">
      <c r="A116" s="104" t="s">
        <v>51</v>
      </c>
      <c r="B116" s="98" t="s">
        <v>174</v>
      </c>
      <c r="C116" s="98" t="s">
        <v>175</v>
      </c>
      <c r="I116" s="87"/>
    </row>
    <row r="117" spans="1:10" x14ac:dyDescent="0.35">
      <c r="A117" s="76" t="s">
        <v>176</v>
      </c>
      <c r="B117" s="1"/>
      <c r="C117" s="1"/>
      <c r="G117" s="7">
        <v>0</v>
      </c>
      <c r="H117" s="6">
        <v>0</v>
      </c>
      <c r="I117" s="8">
        <f>G117*H117</f>
        <v>0</v>
      </c>
    </row>
    <row r="118" spans="1:10" x14ac:dyDescent="0.35">
      <c r="A118" s="53"/>
      <c r="B118" s="1" t="s">
        <v>177</v>
      </c>
      <c r="C118" s="1" t="s">
        <v>178</v>
      </c>
    </row>
    <row r="119" spans="1:10" x14ac:dyDescent="0.35">
      <c r="A119" s="53" t="s">
        <v>51</v>
      </c>
      <c r="B119" s="1" t="s">
        <v>179</v>
      </c>
      <c r="C119" s="1" t="s">
        <v>178</v>
      </c>
    </row>
    <row r="120" spans="1:10" x14ac:dyDescent="0.35">
      <c r="A120" s="79" t="s">
        <v>180</v>
      </c>
      <c r="B120" s="80"/>
      <c r="C120" s="80"/>
      <c r="D120" s="46"/>
      <c r="E120" s="46"/>
      <c r="F120" s="46"/>
      <c r="G120" s="81"/>
      <c r="H120" s="81"/>
      <c r="I120" s="82">
        <f>SUM(I69:I119)</f>
        <v>0</v>
      </c>
      <c r="J120" s="46"/>
    </row>
    <row r="121" spans="1:10" x14ac:dyDescent="0.35">
      <c r="A121" s="112"/>
      <c r="B121" s="1"/>
      <c r="C121" s="1"/>
      <c r="I121" s="113"/>
    </row>
    <row r="122" spans="1:10" x14ac:dyDescent="0.35">
      <c r="A122" s="19" t="s">
        <v>181</v>
      </c>
      <c r="B122" s="50"/>
      <c r="C122" s="50"/>
      <c r="D122" s="17"/>
      <c r="E122" s="17"/>
      <c r="F122" s="17"/>
      <c r="G122" s="17"/>
      <c r="H122" s="17"/>
      <c r="I122" s="18"/>
      <c r="J122" s="46"/>
    </row>
    <row r="123" spans="1:10" x14ac:dyDescent="0.35">
      <c r="A123"/>
      <c r="G123" s="77">
        <v>0</v>
      </c>
      <c r="H123">
        <v>0</v>
      </c>
      <c r="I123" s="4">
        <f t="shared" ref="I123:I137" si="0">G123*H123</f>
        <v>0</v>
      </c>
    </row>
    <row r="124" spans="1:10" x14ac:dyDescent="0.35">
      <c r="A124"/>
      <c r="G124" s="77">
        <v>0</v>
      </c>
      <c r="H124">
        <v>0</v>
      </c>
      <c r="I124" s="4">
        <f t="shared" si="0"/>
        <v>0</v>
      </c>
    </row>
    <row r="125" spans="1:10" x14ac:dyDescent="0.35">
      <c r="A125"/>
      <c r="G125" s="77">
        <v>0</v>
      </c>
      <c r="H125">
        <v>0</v>
      </c>
      <c r="I125" s="4">
        <f t="shared" si="0"/>
        <v>0</v>
      </c>
    </row>
    <row r="126" spans="1:10" x14ac:dyDescent="0.35">
      <c r="A126"/>
      <c r="G126" s="77">
        <v>0</v>
      </c>
      <c r="H126">
        <v>0</v>
      </c>
      <c r="I126" s="4">
        <f t="shared" si="0"/>
        <v>0</v>
      </c>
    </row>
    <row r="127" spans="1:10" ht="18" customHeight="1" x14ac:dyDescent="0.35">
      <c r="A127"/>
      <c r="G127" s="77">
        <v>0</v>
      </c>
      <c r="H127">
        <v>0</v>
      </c>
      <c r="I127" s="4">
        <f t="shared" si="0"/>
        <v>0</v>
      </c>
    </row>
    <row r="128" spans="1:10" x14ac:dyDescent="0.35">
      <c r="A128"/>
      <c r="G128" s="77">
        <v>0</v>
      </c>
      <c r="H128">
        <v>0</v>
      </c>
      <c r="I128" s="4">
        <f t="shared" si="0"/>
        <v>0</v>
      </c>
    </row>
    <row r="129" spans="1:10" x14ac:dyDescent="0.35">
      <c r="A129"/>
      <c r="G129" s="77">
        <v>0</v>
      </c>
      <c r="H129">
        <v>0</v>
      </c>
      <c r="I129" s="4">
        <f t="shared" si="0"/>
        <v>0</v>
      </c>
    </row>
    <row r="130" spans="1:10" x14ac:dyDescent="0.35">
      <c r="A130"/>
      <c r="G130" s="77">
        <v>0</v>
      </c>
      <c r="H130">
        <v>0</v>
      </c>
      <c r="I130" s="4">
        <f t="shared" si="0"/>
        <v>0</v>
      </c>
    </row>
    <row r="131" spans="1:10" x14ac:dyDescent="0.35">
      <c r="A131"/>
      <c r="G131" s="77">
        <v>0</v>
      </c>
      <c r="H131">
        <v>0</v>
      </c>
      <c r="I131" s="4">
        <f t="shared" si="0"/>
        <v>0</v>
      </c>
    </row>
    <row r="132" spans="1:10" x14ac:dyDescent="0.35">
      <c r="A132"/>
      <c r="G132" s="77">
        <v>0</v>
      </c>
      <c r="H132">
        <v>0</v>
      </c>
      <c r="I132" s="4">
        <f t="shared" si="0"/>
        <v>0</v>
      </c>
    </row>
    <row r="133" spans="1:10" x14ac:dyDescent="0.35">
      <c r="A133"/>
      <c r="G133" s="77">
        <v>0</v>
      </c>
      <c r="H133">
        <v>0</v>
      </c>
      <c r="I133" s="4">
        <f t="shared" si="0"/>
        <v>0</v>
      </c>
    </row>
    <row r="134" spans="1:10" x14ac:dyDescent="0.35">
      <c r="A134"/>
      <c r="G134" s="77">
        <v>0</v>
      </c>
      <c r="H134">
        <v>0</v>
      </c>
      <c r="I134" s="4">
        <f t="shared" si="0"/>
        <v>0</v>
      </c>
    </row>
    <row r="135" spans="1:10" x14ac:dyDescent="0.35">
      <c r="A135"/>
      <c r="G135" s="77">
        <v>0</v>
      </c>
      <c r="H135">
        <v>0</v>
      </c>
      <c r="I135" s="4">
        <f t="shared" si="0"/>
        <v>0</v>
      </c>
    </row>
    <row r="136" spans="1:10" x14ac:dyDescent="0.35">
      <c r="A136"/>
      <c r="G136" s="77">
        <v>0</v>
      </c>
      <c r="H136">
        <v>0</v>
      </c>
      <c r="I136" s="4">
        <f t="shared" si="0"/>
        <v>0</v>
      </c>
    </row>
    <row r="137" spans="1:10" x14ac:dyDescent="0.35">
      <c r="A137"/>
      <c r="G137" s="77">
        <v>0</v>
      </c>
      <c r="H137">
        <v>0</v>
      </c>
      <c r="I137" s="4">
        <f t="shared" si="0"/>
        <v>0</v>
      </c>
    </row>
    <row r="138" spans="1:10" x14ac:dyDescent="0.35">
      <c r="A138" s="71" t="s">
        <v>182</v>
      </c>
      <c r="B138" s="46"/>
      <c r="C138" s="46"/>
      <c r="D138" s="46"/>
      <c r="E138" s="46"/>
      <c r="F138" s="46"/>
      <c r="G138" s="46"/>
      <c r="H138" s="46"/>
      <c r="I138" s="47">
        <f>SUM(I123:I137)</f>
        <v>0</v>
      </c>
      <c r="J138" s="46"/>
    </row>
    <row r="139" spans="1:10" x14ac:dyDescent="0.35">
      <c r="B139" s="1"/>
      <c r="C139" s="1"/>
      <c r="I139" s="11"/>
    </row>
    <row r="140" spans="1:10" x14ac:dyDescent="0.35">
      <c r="A140" s="19" t="s">
        <v>183</v>
      </c>
      <c r="B140" s="50"/>
      <c r="C140" s="50"/>
      <c r="D140" s="17"/>
      <c r="E140" s="17"/>
      <c r="F140" s="17"/>
      <c r="G140" s="17"/>
      <c r="H140" s="17"/>
      <c r="I140" s="18"/>
      <c r="J140" s="46"/>
    </row>
    <row r="141" spans="1:10" x14ac:dyDescent="0.35">
      <c r="A141"/>
      <c r="G141" s="77">
        <v>0</v>
      </c>
      <c r="H141">
        <v>0</v>
      </c>
      <c r="I141" s="4">
        <f t="shared" ref="I141:I155" si="1">G141*H141</f>
        <v>0</v>
      </c>
    </row>
    <row r="142" spans="1:10" x14ac:dyDescent="0.35">
      <c r="A142"/>
      <c r="G142" s="77">
        <v>0</v>
      </c>
      <c r="H142">
        <v>0</v>
      </c>
      <c r="I142" s="4">
        <f t="shared" si="1"/>
        <v>0</v>
      </c>
    </row>
    <row r="143" spans="1:10" x14ac:dyDescent="0.35">
      <c r="A143"/>
      <c r="G143" s="77">
        <v>0</v>
      </c>
      <c r="H143">
        <v>0</v>
      </c>
      <c r="I143" s="4">
        <f t="shared" si="1"/>
        <v>0</v>
      </c>
    </row>
    <row r="144" spans="1:10" x14ac:dyDescent="0.35">
      <c r="A144"/>
      <c r="G144" s="77">
        <v>0</v>
      </c>
      <c r="H144">
        <v>0</v>
      </c>
      <c r="I144" s="4">
        <f t="shared" si="1"/>
        <v>0</v>
      </c>
    </row>
    <row r="145" spans="1:10" ht="18" customHeight="1" x14ac:dyDescent="0.35">
      <c r="A145"/>
      <c r="G145" s="77">
        <v>0</v>
      </c>
      <c r="H145">
        <v>0</v>
      </c>
      <c r="I145" s="4">
        <f t="shared" si="1"/>
        <v>0</v>
      </c>
    </row>
    <row r="146" spans="1:10" x14ac:dyDescent="0.35">
      <c r="A146"/>
      <c r="G146" s="77">
        <v>0</v>
      </c>
      <c r="H146">
        <v>0</v>
      </c>
      <c r="I146" s="4">
        <f t="shared" si="1"/>
        <v>0</v>
      </c>
    </row>
    <row r="147" spans="1:10" x14ac:dyDescent="0.35">
      <c r="A147"/>
      <c r="G147" s="77">
        <v>0</v>
      </c>
      <c r="H147">
        <v>0</v>
      </c>
      <c r="I147" s="4">
        <f t="shared" si="1"/>
        <v>0</v>
      </c>
    </row>
    <row r="148" spans="1:10" x14ac:dyDescent="0.35">
      <c r="A148"/>
      <c r="G148" s="77">
        <v>0</v>
      </c>
      <c r="H148">
        <v>0</v>
      </c>
      <c r="I148" s="4">
        <f t="shared" si="1"/>
        <v>0</v>
      </c>
    </row>
    <row r="149" spans="1:10" x14ac:dyDescent="0.35">
      <c r="A149"/>
      <c r="G149" s="77">
        <v>0</v>
      </c>
      <c r="H149">
        <v>0</v>
      </c>
      <c r="I149" s="4">
        <f t="shared" si="1"/>
        <v>0</v>
      </c>
    </row>
    <row r="150" spans="1:10" x14ac:dyDescent="0.35">
      <c r="A150"/>
      <c r="G150" s="77">
        <v>0</v>
      </c>
      <c r="H150">
        <v>0</v>
      </c>
      <c r="I150" s="4">
        <f t="shared" si="1"/>
        <v>0</v>
      </c>
    </row>
    <row r="151" spans="1:10" x14ac:dyDescent="0.35">
      <c r="A151"/>
      <c r="G151" s="77">
        <v>0</v>
      </c>
      <c r="H151">
        <v>0</v>
      </c>
      <c r="I151" s="4">
        <f t="shared" si="1"/>
        <v>0</v>
      </c>
    </row>
    <row r="152" spans="1:10" x14ac:dyDescent="0.35">
      <c r="A152"/>
      <c r="G152" s="77">
        <v>0</v>
      </c>
      <c r="H152">
        <v>0</v>
      </c>
      <c r="I152" s="4">
        <f t="shared" si="1"/>
        <v>0</v>
      </c>
    </row>
    <row r="153" spans="1:10" x14ac:dyDescent="0.35">
      <c r="A153"/>
      <c r="G153" s="77">
        <v>0</v>
      </c>
      <c r="H153">
        <v>0</v>
      </c>
      <c r="I153" s="4">
        <f t="shared" si="1"/>
        <v>0</v>
      </c>
    </row>
    <row r="154" spans="1:10" x14ac:dyDescent="0.35">
      <c r="A154"/>
      <c r="G154" s="77">
        <v>0</v>
      </c>
      <c r="H154">
        <v>0</v>
      </c>
      <c r="I154" s="4">
        <f t="shared" si="1"/>
        <v>0</v>
      </c>
    </row>
    <row r="155" spans="1:10" x14ac:dyDescent="0.35">
      <c r="A155"/>
      <c r="G155" s="77">
        <v>0</v>
      </c>
      <c r="H155">
        <v>0</v>
      </c>
      <c r="I155" s="4">
        <f t="shared" si="1"/>
        <v>0</v>
      </c>
    </row>
    <row r="156" spans="1:10" x14ac:dyDescent="0.35">
      <c r="A156" s="71" t="s">
        <v>184</v>
      </c>
      <c r="B156" s="46"/>
      <c r="C156" s="46"/>
      <c r="D156" s="46"/>
      <c r="E156" s="46"/>
      <c r="F156" s="46"/>
      <c r="G156" s="46"/>
      <c r="H156" s="46"/>
      <c r="I156" s="47">
        <f>SUM(I141:I155)</f>
        <v>0</v>
      </c>
      <c r="J156" s="46"/>
    </row>
    <row r="157" spans="1:10" x14ac:dyDescent="0.35">
      <c r="A157" s="111"/>
      <c r="I157" s="4"/>
    </row>
    <row r="158" spans="1:10" ht="29" x14ac:dyDescent="0.35">
      <c r="A158" s="19" t="s">
        <v>185</v>
      </c>
      <c r="B158" s="50"/>
      <c r="C158" s="50"/>
      <c r="D158" s="17"/>
      <c r="E158" s="17"/>
      <c r="F158" s="17"/>
      <c r="G158" s="17"/>
      <c r="H158" s="17"/>
      <c r="I158" s="18"/>
      <c r="J158" s="46"/>
    </row>
    <row r="159" spans="1:10" x14ac:dyDescent="0.35">
      <c r="A159"/>
      <c r="G159" s="77">
        <v>0</v>
      </c>
      <c r="H159">
        <v>0</v>
      </c>
      <c r="I159" s="4">
        <f t="shared" ref="I159:I173" si="2">G159*H159</f>
        <v>0</v>
      </c>
    </row>
    <row r="160" spans="1:10" x14ac:dyDescent="0.35">
      <c r="A160"/>
      <c r="G160" s="77">
        <v>0</v>
      </c>
      <c r="H160">
        <v>0</v>
      </c>
      <c r="I160" s="4">
        <f t="shared" si="2"/>
        <v>0</v>
      </c>
    </row>
    <row r="161" spans="1:10" x14ac:dyDescent="0.35">
      <c r="A161"/>
      <c r="G161" s="77">
        <v>0</v>
      </c>
      <c r="H161">
        <v>0</v>
      </c>
      <c r="I161" s="4">
        <f t="shared" si="2"/>
        <v>0</v>
      </c>
    </row>
    <row r="162" spans="1:10" x14ac:dyDescent="0.35">
      <c r="A162"/>
      <c r="G162" s="77">
        <v>0</v>
      </c>
      <c r="H162">
        <v>0</v>
      </c>
      <c r="I162" s="4">
        <f t="shared" si="2"/>
        <v>0</v>
      </c>
    </row>
    <row r="163" spans="1:10" ht="18" customHeight="1" x14ac:dyDescent="0.35">
      <c r="A163"/>
      <c r="G163" s="77">
        <v>0</v>
      </c>
      <c r="H163">
        <v>0</v>
      </c>
      <c r="I163" s="4">
        <f t="shared" si="2"/>
        <v>0</v>
      </c>
    </row>
    <row r="164" spans="1:10" x14ac:dyDescent="0.35">
      <c r="A164"/>
      <c r="G164" s="77">
        <v>0</v>
      </c>
      <c r="H164">
        <v>0</v>
      </c>
      <c r="I164" s="4">
        <f t="shared" si="2"/>
        <v>0</v>
      </c>
    </row>
    <row r="165" spans="1:10" x14ac:dyDescent="0.35">
      <c r="A165"/>
      <c r="G165" s="77">
        <v>0</v>
      </c>
      <c r="H165">
        <v>0</v>
      </c>
      <c r="I165" s="4">
        <f t="shared" si="2"/>
        <v>0</v>
      </c>
    </row>
    <row r="166" spans="1:10" x14ac:dyDescent="0.35">
      <c r="A166"/>
      <c r="G166" s="77">
        <v>0</v>
      </c>
      <c r="H166">
        <v>0</v>
      </c>
      <c r="I166" s="4">
        <f t="shared" si="2"/>
        <v>0</v>
      </c>
    </row>
    <row r="167" spans="1:10" x14ac:dyDescent="0.35">
      <c r="A167"/>
      <c r="G167" s="77">
        <v>0</v>
      </c>
      <c r="H167">
        <v>0</v>
      </c>
      <c r="I167" s="4">
        <f t="shared" si="2"/>
        <v>0</v>
      </c>
    </row>
    <row r="168" spans="1:10" x14ac:dyDescent="0.35">
      <c r="A168"/>
      <c r="G168" s="77">
        <v>0</v>
      </c>
      <c r="H168">
        <v>0</v>
      </c>
      <c r="I168" s="4">
        <f t="shared" si="2"/>
        <v>0</v>
      </c>
    </row>
    <row r="169" spans="1:10" x14ac:dyDescent="0.35">
      <c r="A169"/>
      <c r="G169" s="77">
        <v>0</v>
      </c>
      <c r="H169">
        <v>0</v>
      </c>
      <c r="I169" s="4">
        <f t="shared" si="2"/>
        <v>0</v>
      </c>
    </row>
    <row r="170" spans="1:10" x14ac:dyDescent="0.35">
      <c r="A170"/>
      <c r="G170" s="77">
        <v>0</v>
      </c>
      <c r="H170">
        <v>0</v>
      </c>
      <c r="I170" s="4">
        <f t="shared" si="2"/>
        <v>0</v>
      </c>
    </row>
    <row r="171" spans="1:10" x14ac:dyDescent="0.35">
      <c r="A171"/>
      <c r="G171" s="77">
        <v>0</v>
      </c>
      <c r="H171">
        <v>0</v>
      </c>
      <c r="I171" s="4">
        <f t="shared" si="2"/>
        <v>0</v>
      </c>
    </row>
    <row r="172" spans="1:10" x14ac:dyDescent="0.35">
      <c r="A172"/>
      <c r="G172" s="77">
        <v>0</v>
      </c>
      <c r="H172">
        <v>0</v>
      </c>
      <c r="I172" s="4">
        <f t="shared" si="2"/>
        <v>0</v>
      </c>
    </row>
    <row r="173" spans="1:10" x14ac:dyDescent="0.35">
      <c r="A173"/>
      <c r="G173" s="77">
        <v>0</v>
      </c>
      <c r="H173">
        <v>0</v>
      </c>
      <c r="I173" s="4">
        <f t="shared" si="2"/>
        <v>0</v>
      </c>
    </row>
    <row r="174" spans="1:10" x14ac:dyDescent="0.35">
      <c r="A174" s="71" t="s">
        <v>186</v>
      </c>
      <c r="B174" s="46"/>
      <c r="C174" s="46"/>
      <c r="D174" s="46"/>
      <c r="E174" s="46"/>
      <c r="F174" s="46"/>
      <c r="G174" s="46"/>
      <c r="H174" s="46"/>
      <c r="I174" s="47">
        <f>SUM(I159:I173)</f>
        <v>0</v>
      </c>
      <c r="J174" s="46"/>
    </row>
    <row r="175" spans="1:10" ht="15.5" x14ac:dyDescent="0.35">
      <c r="A175" s="65"/>
      <c r="B175" s="14"/>
      <c r="C175" s="14"/>
      <c r="D175" s="15"/>
      <c r="E175" s="15"/>
      <c r="F175" s="15"/>
      <c r="G175" s="15"/>
      <c r="H175" s="15"/>
      <c r="I175" s="16"/>
    </row>
    <row r="176" spans="1:10" x14ac:dyDescent="0.35">
      <c r="A176" s="71" t="s">
        <v>187</v>
      </c>
      <c r="B176" s="72"/>
      <c r="C176" s="72"/>
      <c r="D176" s="73"/>
      <c r="E176" s="73"/>
      <c r="F176" s="73"/>
      <c r="G176" s="73"/>
      <c r="H176" s="73"/>
      <c r="I176" s="47" t="str">
        <f>I2</f>
        <v>Sub Totaal</v>
      </c>
      <c r="J176" s="46"/>
    </row>
    <row r="177" spans="1:10" x14ac:dyDescent="0.35">
      <c r="A177" s="67" t="s">
        <v>188</v>
      </c>
      <c r="B177" s="67"/>
      <c r="C177" s="68"/>
      <c r="D177" s="67"/>
      <c r="E177" s="67"/>
      <c r="F177" s="67"/>
      <c r="G177" s="67"/>
      <c r="H177" s="67"/>
      <c r="I177" s="75">
        <f>I65</f>
        <v>0</v>
      </c>
      <c r="J177" s="67"/>
    </row>
    <row r="178" spans="1:10" x14ac:dyDescent="0.35">
      <c r="A178" s="67" t="s">
        <v>189</v>
      </c>
      <c r="B178" s="67"/>
      <c r="C178" s="68"/>
      <c r="D178" s="67"/>
      <c r="E178" s="67"/>
      <c r="F178" s="67"/>
      <c r="G178" s="67"/>
      <c r="H178" s="67"/>
      <c r="I178" s="69">
        <f>I120</f>
        <v>0</v>
      </c>
      <c r="J178" s="67"/>
    </row>
    <row r="179" spans="1:10" x14ac:dyDescent="0.35">
      <c r="A179" s="70" t="s">
        <v>190</v>
      </c>
      <c r="B179" s="67"/>
      <c r="C179" s="68"/>
      <c r="D179" s="67"/>
      <c r="E179" s="67"/>
      <c r="F179" s="67"/>
      <c r="G179" s="67"/>
      <c r="H179" s="67"/>
      <c r="I179" s="69">
        <f>I138</f>
        <v>0</v>
      </c>
      <c r="J179" s="67"/>
    </row>
    <row r="180" spans="1:10" x14ac:dyDescent="0.35">
      <c r="A180" s="70" t="s">
        <v>184</v>
      </c>
      <c r="B180" s="67"/>
      <c r="C180" s="68"/>
      <c r="D180" s="67"/>
      <c r="E180" s="67"/>
      <c r="F180" s="67"/>
      <c r="G180" s="67"/>
      <c r="H180" s="67"/>
      <c r="I180" s="69">
        <f>I156</f>
        <v>0</v>
      </c>
      <c r="J180" s="67"/>
    </row>
    <row r="181" spans="1:10" x14ac:dyDescent="0.35">
      <c r="A181" s="70" t="s">
        <v>186</v>
      </c>
      <c r="B181" s="67"/>
      <c r="C181" s="68"/>
      <c r="D181" s="67"/>
      <c r="E181" s="67"/>
      <c r="F181" s="67"/>
      <c r="G181" s="67"/>
      <c r="H181" s="67"/>
      <c r="I181" s="69">
        <f>I174</f>
        <v>0</v>
      </c>
      <c r="J181" s="67"/>
    </row>
    <row r="182" spans="1:10" ht="21" x14ac:dyDescent="0.45">
      <c r="A182" s="96" t="s">
        <v>191</v>
      </c>
      <c r="B182" s="72"/>
      <c r="C182" s="72"/>
      <c r="D182" s="73"/>
      <c r="E182" s="73"/>
      <c r="F182" s="73"/>
      <c r="G182" s="73"/>
      <c r="H182" s="73"/>
      <c r="I182" s="97">
        <f>SUM(I177:I181)</f>
        <v>0</v>
      </c>
      <c r="J182" s="46"/>
    </row>
    <row r="200" ht="14.5" customHeight="1" x14ac:dyDescent="0.35"/>
    <row r="205" ht="14.5" customHeight="1" x14ac:dyDescent="0.35"/>
    <row r="228" ht="14.5" customHeight="1" x14ac:dyDescent="0.35"/>
    <row r="230" ht="14.5" customHeight="1" x14ac:dyDescent="0.35"/>
    <row r="233" ht="14.5" customHeight="1" x14ac:dyDescent="0.35"/>
    <row r="235" ht="14.5" customHeight="1" x14ac:dyDescent="0.35"/>
    <row r="253" ht="15" customHeight="1" x14ac:dyDescent="0.35"/>
    <row r="254" ht="15" customHeight="1" x14ac:dyDescent="0.35"/>
    <row r="255" ht="15" customHeight="1" x14ac:dyDescent="0.35"/>
    <row r="256" ht="15" customHeight="1" x14ac:dyDescent="0.35"/>
    <row r="257" ht="15" customHeight="1" x14ac:dyDescent="0.35"/>
    <row r="258" ht="15" customHeight="1" x14ac:dyDescent="0.35"/>
    <row r="260" ht="15.65" customHeight="1" x14ac:dyDescent="0.3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3"/>
  <sheetViews>
    <sheetView topLeftCell="A64" zoomScaleNormal="100" workbookViewId="0">
      <selection activeCell="B111" sqref="B111"/>
    </sheetView>
  </sheetViews>
  <sheetFormatPr defaultColWidth="8.81640625" defaultRowHeight="14.5" x14ac:dyDescent="0.35"/>
  <cols>
    <col min="1" max="1" width="65.7265625" bestFit="1" customWidth="1"/>
    <col min="2" max="2" width="32" customWidth="1"/>
    <col min="3" max="3" width="86.453125" customWidth="1"/>
    <col min="4" max="4" width="18.26953125" customWidth="1"/>
    <col min="5" max="5" width="22.81640625" customWidth="1"/>
    <col min="6" max="6" width="25.26953125" customWidth="1"/>
    <col min="8" max="8" width="11.7265625" customWidth="1"/>
    <col min="9" max="9" width="18.7265625" customWidth="1"/>
    <col min="10" max="10" width="31.26953125" customWidth="1"/>
  </cols>
  <sheetData>
    <row r="1" spans="1:10" ht="20" x14ac:dyDescent="0.35">
      <c r="A1" s="57" t="s">
        <v>192</v>
      </c>
      <c r="B1" s="17"/>
      <c r="C1" s="85" t="s">
        <v>38</v>
      </c>
      <c r="D1" s="17"/>
      <c r="E1" s="17"/>
      <c r="F1" s="17"/>
      <c r="G1" s="17"/>
      <c r="H1" s="17"/>
      <c r="I1" s="18"/>
      <c r="J1" s="18"/>
    </row>
    <row r="2" spans="1:10" ht="29" x14ac:dyDescent="0.35">
      <c r="A2" s="22" t="s">
        <v>142</v>
      </c>
      <c r="B2" s="19"/>
      <c r="C2" s="19" t="s">
        <v>41</v>
      </c>
      <c r="D2" s="20" t="s">
        <v>42</v>
      </c>
      <c r="E2" s="20" t="s">
        <v>43</v>
      </c>
      <c r="F2" s="20" t="s">
        <v>44</v>
      </c>
      <c r="G2" s="20" t="s">
        <v>45</v>
      </c>
      <c r="H2" s="20" t="s">
        <v>18</v>
      </c>
      <c r="I2" s="21" t="s">
        <v>46</v>
      </c>
      <c r="J2" s="20" t="s">
        <v>47</v>
      </c>
    </row>
    <row r="3" spans="1:10" x14ac:dyDescent="0.35">
      <c r="A3" s="58" t="s">
        <v>193</v>
      </c>
      <c r="B3" s="1" t="s">
        <v>194</v>
      </c>
      <c r="C3" s="1"/>
      <c r="G3" s="7">
        <v>0</v>
      </c>
      <c r="H3" s="6">
        <v>0</v>
      </c>
      <c r="I3" s="88">
        <f>G3*H3</f>
        <v>0</v>
      </c>
    </row>
    <row r="4" spans="1:10" x14ac:dyDescent="0.35">
      <c r="A4" s="53" t="s">
        <v>51</v>
      </c>
      <c r="B4" s="1" t="s">
        <v>117</v>
      </c>
      <c r="C4" s="1"/>
      <c r="I4" s="87"/>
    </row>
    <row r="5" spans="1:10" x14ac:dyDescent="0.35">
      <c r="A5" s="53" t="s">
        <v>51</v>
      </c>
      <c r="B5" s="1" t="s">
        <v>195</v>
      </c>
      <c r="C5" s="1"/>
      <c r="I5" s="87"/>
    </row>
    <row r="6" spans="1:10" x14ac:dyDescent="0.35">
      <c r="A6" s="56" t="s">
        <v>196</v>
      </c>
      <c r="B6" s="5" t="s">
        <v>49</v>
      </c>
      <c r="C6" s="5">
        <v>1</v>
      </c>
      <c r="G6" s="7">
        <v>0</v>
      </c>
      <c r="H6" s="6">
        <v>0</v>
      </c>
      <c r="I6" s="8">
        <f>G6*H6</f>
        <v>0</v>
      </c>
    </row>
    <row r="7" spans="1:10" ht="29" x14ac:dyDescent="0.35">
      <c r="A7" s="53" t="s">
        <v>51</v>
      </c>
      <c r="B7" s="1" t="s">
        <v>53</v>
      </c>
      <c r="C7" s="1" t="s">
        <v>54</v>
      </c>
    </row>
    <row r="8" spans="1:10" ht="29" x14ac:dyDescent="0.35">
      <c r="A8" s="53" t="s">
        <v>51</v>
      </c>
      <c r="B8" s="1" t="s">
        <v>55</v>
      </c>
      <c r="C8" s="1" t="s">
        <v>56</v>
      </c>
    </row>
    <row r="9" spans="1:10" ht="29" x14ac:dyDescent="0.35">
      <c r="A9" s="53" t="s">
        <v>51</v>
      </c>
      <c r="B9" s="1" t="s">
        <v>57</v>
      </c>
      <c r="C9" s="1" t="s">
        <v>58</v>
      </c>
    </row>
    <row r="10" spans="1:10" x14ac:dyDescent="0.35">
      <c r="A10" s="53" t="s">
        <v>51</v>
      </c>
      <c r="B10" s="1" t="s">
        <v>59</v>
      </c>
      <c r="C10" s="1" t="s">
        <v>60</v>
      </c>
    </row>
    <row r="11" spans="1:10" ht="29" x14ac:dyDescent="0.35">
      <c r="A11" s="59" t="s">
        <v>51</v>
      </c>
      <c r="B11" s="9" t="s">
        <v>65</v>
      </c>
      <c r="C11" s="9" t="s">
        <v>66</v>
      </c>
      <c r="G11" s="10"/>
      <c r="H11" s="10"/>
      <c r="I11" s="10"/>
    </row>
    <row r="12" spans="1:10" x14ac:dyDescent="0.35">
      <c r="A12" s="56" t="s">
        <v>197</v>
      </c>
      <c r="B12" s="5" t="s">
        <v>49</v>
      </c>
      <c r="C12" s="5">
        <v>20</v>
      </c>
      <c r="G12" s="7">
        <v>0</v>
      </c>
      <c r="H12" s="6">
        <v>0</v>
      </c>
      <c r="I12" s="8">
        <f>G12*H12</f>
        <v>0</v>
      </c>
    </row>
    <row r="13" spans="1:10" x14ac:dyDescent="0.35">
      <c r="A13" s="53" t="s">
        <v>51</v>
      </c>
      <c r="B13" s="1" t="s">
        <v>55</v>
      </c>
      <c r="C13" s="1" t="s">
        <v>198</v>
      </c>
    </row>
    <row r="14" spans="1:10" x14ac:dyDescent="0.35">
      <c r="A14" s="53" t="s">
        <v>51</v>
      </c>
      <c r="B14" s="1" t="s">
        <v>70</v>
      </c>
      <c r="C14" s="1" t="s">
        <v>199</v>
      </c>
    </row>
    <row r="15" spans="1:10" x14ac:dyDescent="0.35">
      <c r="A15" s="53" t="s">
        <v>51</v>
      </c>
      <c r="B15" s="1" t="s">
        <v>72</v>
      </c>
      <c r="C15" s="1" t="s">
        <v>73</v>
      </c>
    </row>
    <row r="16" spans="1:10" x14ac:dyDescent="0.35">
      <c r="A16" s="53" t="s">
        <v>51</v>
      </c>
      <c r="B16" s="1" t="s">
        <v>74</v>
      </c>
      <c r="C16" s="1" t="s">
        <v>75</v>
      </c>
    </row>
    <row r="17" spans="1:9" x14ac:dyDescent="0.35">
      <c r="A17" s="53" t="s">
        <v>51</v>
      </c>
      <c r="B17" s="1" t="s">
        <v>76</v>
      </c>
      <c r="C17" s="1" t="s">
        <v>76</v>
      </c>
    </row>
    <row r="18" spans="1:9" x14ac:dyDescent="0.35">
      <c r="A18" s="53" t="s">
        <v>51</v>
      </c>
      <c r="B18" s="1" t="s">
        <v>77</v>
      </c>
      <c r="C18" s="1" t="s">
        <v>78</v>
      </c>
    </row>
    <row r="19" spans="1:9" x14ac:dyDescent="0.35">
      <c r="A19" s="53" t="s">
        <v>51</v>
      </c>
      <c r="B19" s="1" t="s">
        <v>200</v>
      </c>
      <c r="C19" s="1"/>
      <c r="I19" s="87"/>
    </row>
    <row r="20" spans="1:9" x14ac:dyDescent="0.35">
      <c r="A20" s="94" t="s">
        <v>201</v>
      </c>
      <c r="B20" t="s">
        <v>49</v>
      </c>
      <c r="C20" s="100" t="s">
        <v>202</v>
      </c>
      <c r="G20" s="77">
        <v>0</v>
      </c>
      <c r="H20" s="95"/>
      <c r="I20" s="77">
        <f>G20*H20</f>
        <v>0</v>
      </c>
    </row>
    <row r="21" spans="1:9" x14ac:dyDescent="0.35">
      <c r="A21" s="67" t="s">
        <v>51</v>
      </c>
      <c r="B21" t="s">
        <v>203</v>
      </c>
      <c r="G21" s="77"/>
      <c r="H21" s="95"/>
    </row>
    <row r="22" spans="1:9" x14ac:dyDescent="0.35">
      <c r="A22" s="67" t="s">
        <v>51</v>
      </c>
      <c r="B22" t="s">
        <v>204</v>
      </c>
      <c r="C22" s="1" t="s">
        <v>205</v>
      </c>
      <c r="G22" s="77"/>
      <c r="H22" s="95"/>
    </row>
    <row r="23" spans="1:9" x14ac:dyDescent="0.35">
      <c r="A23" s="67" t="s">
        <v>51</v>
      </c>
      <c r="G23" s="77"/>
      <c r="H23" s="95"/>
    </row>
    <row r="24" spans="1:9" x14ac:dyDescent="0.35">
      <c r="A24" s="67" t="s">
        <v>51</v>
      </c>
      <c r="G24" s="77"/>
      <c r="H24" s="95"/>
    </row>
    <row r="25" spans="1:9" x14ac:dyDescent="0.35">
      <c r="A25" s="58" t="s">
        <v>206</v>
      </c>
      <c r="B25" s="1" t="s">
        <v>49</v>
      </c>
      <c r="C25" s="1">
        <v>1</v>
      </c>
      <c r="G25" s="7">
        <v>0</v>
      </c>
      <c r="H25" s="6">
        <v>0</v>
      </c>
      <c r="I25" s="88">
        <f>G25*H25</f>
        <v>0</v>
      </c>
    </row>
    <row r="26" spans="1:9" x14ac:dyDescent="0.35">
      <c r="A26" s="53" t="s">
        <v>51</v>
      </c>
      <c r="B26" s="1" t="s">
        <v>80</v>
      </c>
      <c r="C26" s="1" t="s">
        <v>81</v>
      </c>
      <c r="I26" s="87"/>
    </row>
    <row r="27" spans="1:9" x14ac:dyDescent="0.35">
      <c r="A27" s="53" t="s">
        <v>51</v>
      </c>
      <c r="B27" s="1" t="s">
        <v>82</v>
      </c>
      <c r="C27" s="1" t="s">
        <v>83</v>
      </c>
      <c r="I27" s="87"/>
    </row>
    <row r="28" spans="1:9" x14ac:dyDescent="0.35">
      <c r="A28" s="53" t="s">
        <v>51</v>
      </c>
      <c r="B28" s="1" t="s">
        <v>84</v>
      </c>
      <c r="C28" s="1" t="s">
        <v>207</v>
      </c>
      <c r="I28" s="87"/>
    </row>
    <row r="29" spans="1:9" x14ac:dyDescent="0.35">
      <c r="A29" s="60" t="s">
        <v>208</v>
      </c>
      <c r="B29" s="1" t="s">
        <v>49</v>
      </c>
      <c r="C29" s="1">
        <v>8</v>
      </c>
      <c r="G29" s="7">
        <v>0</v>
      </c>
      <c r="H29" s="6">
        <v>0</v>
      </c>
      <c r="I29" s="88">
        <f>G29*H29</f>
        <v>0</v>
      </c>
    </row>
    <row r="30" spans="1:9" x14ac:dyDescent="0.35">
      <c r="A30" s="53" t="s">
        <v>51</v>
      </c>
      <c r="B30" s="1" t="s">
        <v>99</v>
      </c>
      <c r="C30" s="1" t="s">
        <v>209</v>
      </c>
      <c r="I30" s="87"/>
    </row>
    <row r="31" spans="1:9" x14ac:dyDescent="0.35">
      <c r="A31" s="53" t="s">
        <v>51</v>
      </c>
      <c r="B31" s="1" t="s">
        <v>100</v>
      </c>
      <c r="C31" s="1" t="s">
        <v>210</v>
      </c>
      <c r="I31" s="87"/>
    </row>
    <row r="32" spans="1:9" x14ac:dyDescent="0.35">
      <c r="A32" s="56" t="s">
        <v>211</v>
      </c>
      <c r="B32" s="5" t="s">
        <v>87</v>
      </c>
      <c r="C32" s="5" t="s">
        <v>212</v>
      </c>
      <c r="G32" s="7">
        <v>0</v>
      </c>
      <c r="H32" s="6">
        <v>0</v>
      </c>
      <c r="I32" s="88">
        <f>G32*H32</f>
        <v>0</v>
      </c>
    </row>
    <row r="33" spans="1:9" x14ac:dyDescent="0.35">
      <c r="A33" s="53" t="s">
        <v>51</v>
      </c>
      <c r="B33" s="1" t="s">
        <v>89</v>
      </c>
      <c r="C33" s="1" t="s">
        <v>90</v>
      </c>
      <c r="I33" s="87"/>
    </row>
    <row r="34" spans="1:9" x14ac:dyDescent="0.35">
      <c r="A34" s="53" t="s">
        <v>51</v>
      </c>
      <c r="B34" s="1" t="s">
        <v>91</v>
      </c>
      <c r="C34" s="1" t="s">
        <v>92</v>
      </c>
      <c r="I34" s="87"/>
    </row>
    <row r="35" spans="1:9" x14ac:dyDescent="0.35">
      <c r="A35" s="53" t="s">
        <v>51</v>
      </c>
      <c r="B35" s="1" t="s">
        <v>93</v>
      </c>
      <c r="C35" s="1" t="s">
        <v>94</v>
      </c>
      <c r="I35" s="87"/>
    </row>
    <row r="36" spans="1:9" x14ac:dyDescent="0.35">
      <c r="A36" s="53" t="s">
        <v>51</v>
      </c>
      <c r="B36" s="1" t="s">
        <v>95</v>
      </c>
      <c r="C36" s="1" t="s">
        <v>96</v>
      </c>
      <c r="I36" s="87"/>
    </row>
    <row r="37" spans="1:9" x14ac:dyDescent="0.35">
      <c r="A37" s="59" t="s">
        <v>51</v>
      </c>
      <c r="B37" s="9" t="s">
        <v>84</v>
      </c>
      <c r="C37" s="9" t="s">
        <v>85</v>
      </c>
      <c r="G37" s="10"/>
      <c r="H37" s="10"/>
      <c r="I37" s="89"/>
    </row>
    <row r="38" spans="1:9" x14ac:dyDescent="0.35">
      <c r="A38" s="61" t="s">
        <v>213</v>
      </c>
      <c r="B38" s="1"/>
      <c r="C38" s="5"/>
      <c r="G38" s="7">
        <v>0</v>
      </c>
      <c r="H38" s="6">
        <v>0</v>
      </c>
      <c r="I38" s="88">
        <f>G38*H38</f>
        <v>0</v>
      </c>
    </row>
    <row r="39" spans="1:9" x14ac:dyDescent="0.35">
      <c r="A39" s="53" t="s">
        <v>51</v>
      </c>
      <c r="B39" s="1" t="s">
        <v>103</v>
      </c>
      <c r="C39" s="1" t="s">
        <v>214</v>
      </c>
      <c r="I39" s="87"/>
    </row>
    <row r="40" spans="1:9" x14ac:dyDescent="0.35">
      <c r="A40" s="53" t="s">
        <v>51</v>
      </c>
      <c r="B40" s="1" t="s">
        <v>167</v>
      </c>
      <c r="C40" s="1"/>
      <c r="I40" s="87"/>
    </row>
    <row r="41" spans="1:9" x14ac:dyDescent="0.35">
      <c r="A41" s="53" t="s">
        <v>51</v>
      </c>
      <c r="B41" s="1" t="s">
        <v>168</v>
      </c>
      <c r="C41" s="1"/>
      <c r="I41" s="87"/>
    </row>
    <row r="42" spans="1:9" x14ac:dyDescent="0.35">
      <c r="A42" s="59" t="s">
        <v>51</v>
      </c>
      <c r="B42" s="9" t="s">
        <v>84</v>
      </c>
      <c r="C42" s="9" t="s">
        <v>169</v>
      </c>
      <c r="G42" s="10"/>
      <c r="H42" s="10"/>
      <c r="I42" s="89"/>
    </row>
    <row r="43" spans="1:9" x14ac:dyDescent="0.35">
      <c r="A43" s="66" t="s">
        <v>215</v>
      </c>
      <c r="B43" t="s">
        <v>216</v>
      </c>
      <c r="C43">
        <v>1</v>
      </c>
      <c r="G43" s="7">
        <v>0</v>
      </c>
      <c r="H43" s="6">
        <v>0</v>
      </c>
      <c r="I43" s="88">
        <f>G43*H43</f>
        <v>0</v>
      </c>
    </row>
    <row r="44" spans="1:9" x14ac:dyDescent="0.35">
      <c r="A44" s="53" t="s">
        <v>51</v>
      </c>
      <c r="B44" s="1" t="s">
        <v>65</v>
      </c>
      <c r="C44" s="1"/>
      <c r="I44" s="87"/>
    </row>
    <row r="45" spans="1:9" x14ac:dyDescent="0.35">
      <c r="A45" s="53" t="s">
        <v>51</v>
      </c>
      <c r="B45" s="1"/>
      <c r="C45" s="1"/>
      <c r="I45" s="87"/>
    </row>
    <row r="46" spans="1:9" x14ac:dyDescent="0.35">
      <c r="A46" s="53" t="s">
        <v>51</v>
      </c>
      <c r="B46" s="1"/>
      <c r="C46" s="1"/>
      <c r="I46" s="87"/>
    </row>
    <row r="47" spans="1:9" x14ac:dyDescent="0.35">
      <c r="A47" s="66" t="s">
        <v>217</v>
      </c>
      <c r="B47" t="s">
        <v>216</v>
      </c>
      <c r="C47" t="s">
        <v>218</v>
      </c>
      <c r="G47" s="7">
        <v>0</v>
      </c>
      <c r="H47" s="6">
        <v>0</v>
      </c>
      <c r="I47" s="88">
        <f>G47*H47</f>
        <v>0</v>
      </c>
    </row>
    <row r="48" spans="1:9" x14ac:dyDescent="0.35">
      <c r="A48" s="53" t="s">
        <v>51</v>
      </c>
      <c r="B48" s="1" t="s">
        <v>219</v>
      </c>
      <c r="C48" s="1" t="s">
        <v>220</v>
      </c>
      <c r="I48" s="87"/>
    </row>
    <row r="49" spans="1:10" x14ac:dyDescent="0.35">
      <c r="A49" s="53" t="s">
        <v>51</v>
      </c>
      <c r="B49" s="1" t="s">
        <v>219</v>
      </c>
      <c r="C49" s="1" t="s">
        <v>221</v>
      </c>
      <c r="I49" s="87"/>
    </row>
    <row r="50" spans="1:10" x14ac:dyDescent="0.35">
      <c r="A50" s="53" t="s">
        <v>51</v>
      </c>
      <c r="B50" s="1" t="s">
        <v>195</v>
      </c>
      <c r="C50" s="1"/>
      <c r="I50" s="87"/>
    </row>
    <row r="51" spans="1:10" x14ac:dyDescent="0.35">
      <c r="A51" s="74" t="s">
        <v>222</v>
      </c>
      <c r="B51" s="46"/>
      <c r="C51" s="46"/>
      <c r="D51" s="46"/>
      <c r="E51" s="46"/>
      <c r="F51" s="46"/>
      <c r="G51" s="46"/>
      <c r="H51" s="46"/>
      <c r="I51" s="86">
        <f>SUM(I3:I50)</f>
        <v>0</v>
      </c>
      <c r="J51" s="46"/>
    </row>
    <row r="52" spans="1:10" x14ac:dyDescent="0.35">
      <c r="A52" s="150"/>
      <c r="B52" s="1"/>
      <c r="C52" s="1"/>
      <c r="I52" s="87"/>
    </row>
    <row r="53" spans="1:10" x14ac:dyDescent="0.35">
      <c r="A53" s="64" t="s">
        <v>128</v>
      </c>
      <c r="B53" s="50"/>
      <c r="C53" s="50"/>
      <c r="D53" s="51"/>
      <c r="E53" s="51"/>
      <c r="F53" s="51"/>
      <c r="G53" s="51"/>
      <c r="H53" s="51"/>
      <c r="I53" s="52"/>
      <c r="J53" s="46"/>
    </row>
    <row r="54" spans="1:10" x14ac:dyDescent="0.35">
      <c r="A54" s="58" t="s">
        <v>223</v>
      </c>
      <c r="B54" s="1" t="s">
        <v>49</v>
      </c>
      <c r="C54" s="1">
        <v>4</v>
      </c>
      <c r="G54" s="3">
        <v>0</v>
      </c>
      <c r="H54" s="2">
        <v>0</v>
      </c>
      <c r="I54" s="4">
        <f>G54*H54</f>
        <v>0</v>
      </c>
    </row>
    <row r="55" spans="1:10" x14ac:dyDescent="0.35">
      <c r="A55" s="53" t="s">
        <v>51</v>
      </c>
      <c r="B55" s="1" t="s">
        <v>103</v>
      </c>
      <c r="C55" s="1" t="s">
        <v>130</v>
      </c>
    </row>
    <row r="56" spans="1:10" x14ac:dyDescent="0.35">
      <c r="A56" s="53" t="s">
        <v>51</v>
      </c>
      <c r="B56" s="1" t="s">
        <v>131</v>
      </c>
      <c r="C56" s="98" t="s">
        <v>224</v>
      </c>
    </row>
    <row r="57" spans="1:10" x14ac:dyDescent="0.35">
      <c r="A57" s="53" t="s">
        <v>51</v>
      </c>
      <c r="B57" s="1" t="s">
        <v>133</v>
      </c>
      <c r="C57" s="1" t="s">
        <v>225</v>
      </c>
    </row>
    <row r="58" spans="1:10" x14ac:dyDescent="0.35">
      <c r="A58" s="53" t="s">
        <v>51</v>
      </c>
      <c r="B58" s="1" t="s">
        <v>100</v>
      </c>
      <c r="C58" s="1" t="s">
        <v>226</v>
      </c>
    </row>
    <row r="59" spans="1:10" x14ac:dyDescent="0.35">
      <c r="A59" s="53" t="s">
        <v>51</v>
      </c>
      <c r="B59" s="1" t="s">
        <v>82</v>
      </c>
      <c r="C59" s="1" t="s">
        <v>136</v>
      </c>
    </row>
    <row r="60" spans="1:10" x14ac:dyDescent="0.35">
      <c r="A60" s="53" t="s">
        <v>51</v>
      </c>
      <c r="B60" s="1" t="s">
        <v>137</v>
      </c>
      <c r="C60" s="1" t="s">
        <v>138</v>
      </c>
    </row>
    <row r="61" spans="1:10" x14ac:dyDescent="0.35">
      <c r="A61" s="53" t="s">
        <v>51</v>
      </c>
      <c r="B61" s="1" t="s">
        <v>139</v>
      </c>
      <c r="C61" s="1" t="s">
        <v>227</v>
      </c>
    </row>
    <row r="62" spans="1:10" x14ac:dyDescent="0.35">
      <c r="A62" s="53" t="s">
        <v>51</v>
      </c>
      <c r="B62" s="1" t="s">
        <v>168</v>
      </c>
      <c r="C62" s="1" t="s">
        <v>228</v>
      </c>
      <c r="I62" s="87"/>
    </row>
    <row r="63" spans="1:10" x14ac:dyDescent="0.35">
      <c r="A63" s="58" t="s">
        <v>229</v>
      </c>
      <c r="B63" s="1" t="s">
        <v>49</v>
      </c>
      <c r="C63" s="1">
        <v>1</v>
      </c>
      <c r="G63" s="7">
        <v>0</v>
      </c>
      <c r="H63" s="6">
        <v>0</v>
      </c>
      <c r="I63" s="88">
        <f>G63*H63</f>
        <v>0</v>
      </c>
    </row>
    <row r="64" spans="1:10" x14ac:dyDescent="0.35">
      <c r="A64" s="53" t="s">
        <v>51</v>
      </c>
      <c r="B64" s="1" t="s">
        <v>230</v>
      </c>
      <c r="C64" s="1" t="s">
        <v>231</v>
      </c>
      <c r="I64" s="87"/>
    </row>
    <row r="65" spans="1:9" x14ac:dyDescent="0.35">
      <c r="A65" s="53" t="s">
        <v>51</v>
      </c>
      <c r="B65" s="1" t="s">
        <v>100</v>
      </c>
      <c r="C65" s="1" t="s">
        <v>232</v>
      </c>
      <c r="I65" s="87"/>
    </row>
    <row r="66" spans="1:9" x14ac:dyDescent="0.35">
      <c r="A66" s="53" t="s">
        <v>51</v>
      </c>
      <c r="B66" s="1"/>
      <c r="C66" s="1"/>
      <c r="I66" s="87"/>
    </row>
    <row r="67" spans="1:9" x14ac:dyDescent="0.35">
      <c r="A67" s="53" t="s">
        <v>51</v>
      </c>
      <c r="B67" s="1"/>
      <c r="C67" s="1"/>
      <c r="I67" s="87"/>
    </row>
    <row r="68" spans="1:9" x14ac:dyDescent="0.35">
      <c r="A68" s="53" t="s">
        <v>51</v>
      </c>
      <c r="C68" s="1"/>
      <c r="I68" s="87"/>
    </row>
    <row r="69" spans="1:9" x14ac:dyDescent="0.35">
      <c r="A69" s="58" t="s">
        <v>233</v>
      </c>
      <c r="B69" s="1" t="s">
        <v>142</v>
      </c>
      <c r="C69" s="1"/>
      <c r="G69" s="7">
        <v>0</v>
      </c>
      <c r="H69" s="6">
        <v>0</v>
      </c>
      <c r="I69" s="8">
        <f>G69*H69</f>
        <v>0</v>
      </c>
    </row>
    <row r="70" spans="1:9" x14ac:dyDescent="0.35">
      <c r="A70" s="53" t="s">
        <v>51</v>
      </c>
      <c r="B70" s="1"/>
      <c r="C70" s="1"/>
    </row>
    <row r="71" spans="1:9" x14ac:dyDescent="0.35">
      <c r="A71" s="54" t="s">
        <v>234</v>
      </c>
      <c r="G71" s="7">
        <v>0</v>
      </c>
      <c r="H71" s="6">
        <v>0</v>
      </c>
      <c r="I71" s="88">
        <f>G71*H71</f>
        <v>0</v>
      </c>
    </row>
    <row r="72" spans="1:9" x14ac:dyDescent="0.35">
      <c r="A72" s="53" t="s">
        <v>51</v>
      </c>
      <c r="B72" s="1" t="s">
        <v>18</v>
      </c>
      <c r="C72" s="84" t="s">
        <v>235</v>
      </c>
      <c r="I72" s="87"/>
    </row>
    <row r="73" spans="1:9" x14ac:dyDescent="0.35">
      <c r="A73" s="53" t="s">
        <v>51</v>
      </c>
      <c r="B73" s="1" t="s">
        <v>103</v>
      </c>
      <c r="C73" s="1" t="s">
        <v>236</v>
      </c>
      <c r="I73" s="87"/>
    </row>
    <row r="74" spans="1:9" x14ac:dyDescent="0.35">
      <c r="A74" s="53" t="s">
        <v>51</v>
      </c>
      <c r="B74" s="1" t="s">
        <v>107</v>
      </c>
      <c r="C74" s="1" t="s">
        <v>237</v>
      </c>
      <c r="I74" s="87"/>
    </row>
    <row r="75" spans="1:9" x14ac:dyDescent="0.35">
      <c r="A75" s="53" t="s">
        <v>51</v>
      </c>
      <c r="B75" s="1" t="s">
        <v>109</v>
      </c>
      <c r="C75" s="1" t="s">
        <v>238</v>
      </c>
      <c r="I75" s="87"/>
    </row>
    <row r="76" spans="1:9" x14ac:dyDescent="0.35">
      <c r="A76" s="66" t="s">
        <v>239</v>
      </c>
      <c r="B76" s="1"/>
      <c r="C76" s="1"/>
      <c r="G76" s="3">
        <v>0</v>
      </c>
      <c r="H76" s="2">
        <v>0</v>
      </c>
      <c r="I76" s="4">
        <f>G76*H76</f>
        <v>0</v>
      </c>
    </row>
    <row r="77" spans="1:9" x14ac:dyDescent="0.35">
      <c r="A77" s="59" t="s">
        <v>51</v>
      </c>
      <c r="B77" s="1"/>
      <c r="C77" s="1"/>
    </row>
    <row r="78" spans="1:9" x14ac:dyDescent="0.35">
      <c r="A78" s="59" t="s">
        <v>51</v>
      </c>
      <c r="B78" s="1"/>
      <c r="C78" s="1"/>
    </row>
    <row r="79" spans="1:9" x14ac:dyDescent="0.35">
      <c r="A79" s="59" t="s">
        <v>51</v>
      </c>
      <c r="B79" s="1"/>
      <c r="C79" s="1"/>
    </row>
    <row r="80" spans="1:9" s="99" customFormat="1" x14ac:dyDescent="0.35">
      <c r="A80" s="101" t="s">
        <v>240</v>
      </c>
      <c r="B80" s="98"/>
      <c r="C80" s="98"/>
      <c r="G80" s="107">
        <v>0</v>
      </c>
      <c r="H80" s="108">
        <v>0</v>
      </c>
      <c r="I80" s="109">
        <f>G80*H80</f>
        <v>0</v>
      </c>
    </row>
    <row r="81" spans="1:10" s="99" customFormat="1" x14ac:dyDescent="0.35">
      <c r="A81" s="102" t="s">
        <v>51</v>
      </c>
      <c r="B81" s="98"/>
      <c r="C81" s="106"/>
      <c r="I81" s="110"/>
    </row>
    <row r="82" spans="1:10" s="99" customFormat="1" x14ac:dyDescent="0.35">
      <c r="A82" s="104" t="s">
        <v>51</v>
      </c>
      <c r="B82" s="98"/>
      <c r="C82" s="98"/>
      <c r="I82" s="110"/>
    </row>
    <row r="83" spans="1:10" x14ac:dyDescent="0.35">
      <c r="A83" s="54" t="s">
        <v>241</v>
      </c>
      <c r="G83" s="7">
        <v>0</v>
      </c>
      <c r="H83" s="6">
        <v>0</v>
      </c>
      <c r="I83" s="88">
        <f>G83*H83</f>
        <v>0</v>
      </c>
    </row>
    <row r="84" spans="1:10" x14ac:dyDescent="0.35">
      <c r="A84" s="53" t="s">
        <v>51</v>
      </c>
      <c r="B84" s="1"/>
      <c r="I84" s="87"/>
    </row>
    <row r="85" spans="1:10" x14ac:dyDescent="0.35">
      <c r="A85" s="53" t="s">
        <v>51</v>
      </c>
      <c r="B85" s="1"/>
      <c r="I85" s="87"/>
    </row>
    <row r="86" spans="1:10" x14ac:dyDescent="0.35">
      <c r="A86" s="54" t="s">
        <v>124</v>
      </c>
      <c r="C86" s="1" t="s">
        <v>126</v>
      </c>
      <c r="G86" s="7">
        <v>0</v>
      </c>
      <c r="H86" s="6">
        <v>0</v>
      </c>
      <c r="I86" s="8">
        <f>G86*H86</f>
        <v>0</v>
      </c>
    </row>
    <row r="87" spans="1:10" x14ac:dyDescent="0.35">
      <c r="A87" s="53" t="s">
        <v>51</v>
      </c>
    </row>
    <row r="88" spans="1:10" x14ac:dyDescent="0.35">
      <c r="A88" s="53" t="s">
        <v>51</v>
      </c>
    </row>
    <row r="89" spans="1:10" x14ac:dyDescent="0.35">
      <c r="A89" s="53" t="s">
        <v>51</v>
      </c>
    </row>
    <row r="90" spans="1:10" x14ac:dyDescent="0.35">
      <c r="A90" s="59" t="s">
        <v>51</v>
      </c>
    </row>
    <row r="91" spans="1:10" x14ac:dyDescent="0.35">
      <c r="A91" s="74" t="s">
        <v>242</v>
      </c>
      <c r="B91" s="46"/>
      <c r="C91" s="46"/>
      <c r="D91" s="46"/>
      <c r="E91" s="46"/>
      <c r="F91" s="46"/>
      <c r="G91" s="46"/>
      <c r="H91" s="46"/>
      <c r="I91" s="86">
        <f>SUM(I54:I90)</f>
        <v>0</v>
      </c>
      <c r="J91" s="46"/>
    </row>
    <row r="93" spans="1:10" x14ac:dyDescent="0.35">
      <c r="A93" s="19" t="s">
        <v>181</v>
      </c>
      <c r="B93" s="50"/>
      <c r="C93" s="50"/>
      <c r="D93" s="17"/>
      <c r="E93" s="17"/>
      <c r="F93" s="17"/>
      <c r="G93" s="17"/>
      <c r="H93" s="17"/>
      <c r="I93" s="18"/>
      <c r="J93" s="46"/>
    </row>
    <row r="94" spans="1:10" x14ac:dyDescent="0.35">
      <c r="G94" s="77">
        <v>0</v>
      </c>
      <c r="H94">
        <v>0</v>
      </c>
      <c r="I94" s="4">
        <f t="shared" ref="I94:I108" si="0">G94*H94</f>
        <v>0</v>
      </c>
    </row>
    <row r="95" spans="1:10" x14ac:dyDescent="0.35">
      <c r="G95" s="77">
        <v>0</v>
      </c>
      <c r="H95">
        <v>0</v>
      </c>
      <c r="I95" s="4">
        <f t="shared" si="0"/>
        <v>0</v>
      </c>
    </row>
    <row r="96" spans="1:10" x14ac:dyDescent="0.35">
      <c r="G96" s="77">
        <v>0</v>
      </c>
      <c r="H96">
        <v>0</v>
      </c>
      <c r="I96" s="4">
        <f t="shared" si="0"/>
        <v>0</v>
      </c>
    </row>
    <row r="97" spans="1:10" x14ac:dyDescent="0.35">
      <c r="G97" s="77">
        <v>0</v>
      </c>
      <c r="H97">
        <v>0</v>
      </c>
      <c r="I97" s="4">
        <f t="shared" si="0"/>
        <v>0</v>
      </c>
    </row>
    <row r="98" spans="1:10" ht="18" customHeight="1" x14ac:dyDescent="0.35">
      <c r="G98" s="77">
        <v>0</v>
      </c>
      <c r="H98">
        <v>0</v>
      </c>
      <c r="I98" s="4">
        <f t="shared" si="0"/>
        <v>0</v>
      </c>
    </row>
    <row r="99" spans="1:10" x14ac:dyDescent="0.35">
      <c r="G99" s="77">
        <v>0</v>
      </c>
      <c r="H99">
        <v>0</v>
      </c>
      <c r="I99" s="4">
        <f t="shared" si="0"/>
        <v>0</v>
      </c>
    </row>
    <row r="100" spans="1:10" x14ac:dyDescent="0.35">
      <c r="G100" s="77">
        <v>0</v>
      </c>
      <c r="H100">
        <v>0</v>
      </c>
      <c r="I100" s="4">
        <f t="shared" si="0"/>
        <v>0</v>
      </c>
    </row>
    <row r="101" spans="1:10" x14ac:dyDescent="0.35">
      <c r="G101" s="77">
        <v>0</v>
      </c>
      <c r="H101">
        <v>0</v>
      </c>
      <c r="I101" s="4">
        <f t="shared" si="0"/>
        <v>0</v>
      </c>
    </row>
    <row r="102" spans="1:10" x14ac:dyDescent="0.35">
      <c r="G102" s="77">
        <v>0</v>
      </c>
      <c r="H102">
        <v>0</v>
      </c>
      <c r="I102" s="4">
        <f t="shared" si="0"/>
        <v>0</v>
      </c>
    </row>
    <row r="103" spans="1:10" x14ac:dyDescent="0.35">
      <c r="G103" s="77">
        <v>0</v>
      </c>
      <c r="H103">
        <v>0</v>
      </c>
      <c r="I103" s="4">
        <f t="shared" si="0"/>
        <v>0</v>
      </c>
    </row>
    <row r="104" spans="1:10" x14ac:dyDescent="0.35">
      <c r="G104" s="77">
        <v>0</v>
      </c>
      <c r="H104">
        <v>0</v>
      </c>
      <c r="I104" s="4">
        <f t="shared" si="0"/>
        <v>0</v>
      </c>
    </row>
    <row r="105" spans="1:10" x14ac:dyDescent="0.35">
      <c r="G105" s="77">
        <v>0</v>
      </c>
      <c r="H105">
        <v>0</v>
      </c>
      <c r="I105" s="4">
        <f t="shared" si="0"/>
        <v>0</v>
      </c>
    </row>
    <row r="106" spans="1:10" x14ac:dyDescent="0.35">
      <c r="G106" s="77">
        <v>0</v>
      </c>
      <c r="H106">
        <v>0</v>
      </c>
      <c r="I106" s="4">
        <f t="shared" si="0"/>
        <v>0</v>
      </c>
    </row>
    <row r="107" spans="1:10" x14ac:dyDescent="0.35">
      <c r="G107" s="77">
        <v>0</v>
      </c>
      <c r="H107">
        <v>0</v>
      </c>
      <c r="I107" s="4">
        <f t="shared" si="0"/>
        <v>0</v>
      </c>
    </row>
    <row r="108" spans="1:10" x14ac:dyDescent="0.35">
      <c r="G108" s="77">
        <v>0</v>
      </c>
      <c r="H108">
        <v>0</v>
      </c>
      <c r="I108" s="4">
        <f t="shared" si="0"/>
        <v>0</v>
      </c>
    </row>
    <row r="109" spans="1:10" x14ac:dyDescent="0.35">
      <c r="A109" s="71" t="s">
        <v>182</v>
      </c>
      <c r="B109" s="46"/>
      <c r="C109" s="46"/>
      <c r="D109" s="46"/>
      <c r="E109" s="46"/>
      <c r="F109" s="46"/>
      <c r="G109" s="46"/>
      <c r="H109" s="46"/>
      <c r="I109" s="47">
        <f>SUM(I94:I108)</f>
        <v>0</v>
      </c>
      <c r="J109" s="46"/>
    </row>
    <row r="110" spans="1:10" x14ac:dyDescent="0.35">
      <c r="A110" s="12"/>
      <c r="B110" s="1"/>
      <c r="C110" s="1"/>
      <c r="I110" s="11"/>
    </row>
    <row r="111" spans="1:10" x14ac:dyDescent="0.35">
      <c r="A111" s="19" t="s">
        <v>183</v>
      </c>
      <c r="B111" s="50"/>
      <c r="C111" s="50"/>
      <c r="D111" s="17"/>
      <c r="E111" s="17"/>
      <c r="F111" s="17"/>
      <c r="G111" s="17"/>
      <c r="H111" s="17"/>
      <c r="I111" s="18"/>
      <c r="J111" s="46"/>
    </row>
    <row r="112" spans="1:10" x14ac:dyDescent="0.35">
      <c r="G112" s="77">
        <v>0</v>
      </c>
      <c r="H112">
        <v>0</v>
      </c>
      <c r="I112" s="4">
        <f t="shared" ref="I112:I126" si="1">G112*H112</f>
        <v>0</v>
      </c>
    </row>
    <row r="113" spans="1:10" x14ac:dyDescent="0.35">
      <c r="G113" s="77">
        <v>0</v>
      </c>
      <c r="H113">
        <v>0</v>
      </c>
      <c r="I113" s="4">
        <f t="shared" si="1"/>
        <v>0</v>
      </c>
    </row>
    <row r="114" spans="1:10" x14ac:dyDescent="0.35">
      <c r="G114" s="77">
        <v>0</v>
      </c>
      <c r="H114">
        <v>0</v>
      </c>
      <c r="I114" s="4">
        <f t="shared" si="1"/>
        <v>0</v>
      </c>
    </row>
    <row r="115" spans="1:10" x14ac:dyDescent="0.35">
      <c r="G115" s="77">
        <v>0</v>
      </c>
      <c r="H115">
        <v>0</v>
      </c>
      <c r="I115" s="4">
        <f t="shared" si="1"/>
        <v>0</v>
      </c>
    </row>
    <row r="116" spans="1:10" ht="18" customHeight="1" x14ac:dyDescent="0.35">
      <c r="G116" s="77">
        <v>0</v>
      </c>
      <c r="H116">
        <v>0</v>
      </c>
      <c r="I116" s="4">
        <f t="shared" si="1"/>
        <v>0</v>
      </c>
    </row>
    <row r="117" spans="1:10" x14ac:dyDescent="0.35">
      <c r="G117" s="77">
        <v>0</v>
      </c>
      <c r="H117">
        <v>0</v>
      </c>
      <c r="I117" s="4">
        <f t="shared" si="1"/>
        <v>0</v>
      </c>
    </row>
    <row r="118" spans="1:10" x14ac:dyDescent="0.35">
      <c r="G118" s="77">
        <v>0</v>
      </c>
      <c r="H118">
        <v>0</v>
      </c>
      <c r="I118" s="4">
        <f t="shared" si="1"/>
        <v>0</v>
      </c>
    </row>
    <row r="119" spans="1:10" x14ac:dyDescent="0.35">
      <c r="G119" s="77">
        <v>0</v>
      </c>
      <c r="H119">
        <v>0</v>
      </c>
      <c r="I119" s="4">
        <f t="shared" si="1"/>
        <v>0</v>
      </c>
    </row>
    <row r="120" spans="1:10" x14ac:dyDescent="0.35">
      <c r="G120" s="77">
        <v>0</v>
      </c>
      <c r="H120">
        <v>0</v>
      </c>
      <c r="I120" s="4">
        <f t="shared" si="1"/>
        <v>0</v>
      </c>
    </row>
    <row r="121" spans="1:10" x14ac:dyDescent="0.35">
      <c r="G121" s="77">
        <v>0</v>
      </c>
      <c r="H121">
        <v>0</v>
      </c>
      <c r="I121" s="4">
        <f t="shared" si="1"/>
        <v>0</v>
      </c>
    </row>
    <row r="122" spans="1:10" x14ac:dyDescent="0.35">
      <c r="G122" s="77">
        <v>0</v>
      </c>
      <c r="H122">
        <v>0</v>
      </c>
      <c r="I122" s="4">
        <f t="shared" si="1"/>
        <v>0</v>
      </c>
    </row>
    <row r="123" spans="1:10" x14ac:dyDescent="0.35">
      <c r="G123" s="77">
        <v>0</v>
      </c>
      <c r="H123">
        <v>0</v>
      </c>
      <c r="I123" s="4">
        <f t="shared" si="1"/>
        <v>0</v>
      </c>
    </row>
    <row r="124" spans="1:10" x14ac:dyDescent="0.35">
      <c r="G124" s="77">
        <v>0</v>
      </c>
      <c r="H124">
        <v>0</v>
      </c>
      <c r="I124" s="4">
        <f t="shared" si="1"/>
        <v>0</v>
      </c>
    </row>
    <row r="125" spans="1:10" x14ac:dyDescent="0.35">
      <c r="G125" s="77">
        <v>0</v>
      </c>
      <c r="H125">
        <v>0</v>
      </c>
      <c r="I125" s="4">
        <f t="shared" si="1"/>
        <v>0</v>
      </c>
    </row>
    <row r="126" spans="1:10" x14ac:dyDescent="0.35">
      <c r="G126" s="77">
        <v>0</v>
      </c>
      <c r="H126">
        <v>0</v>
      </c>
      <c r="I126" s="4">
        <f t="shared" si="1"/>
        <v>0</v>
      </c>
    </row>
    <row r="127" spans="1:10" x14ac:dyDescent="0.35">
      <c r="A127" s="71" t="s">
        <v>184</v>
      </c>
      <c r="B127" s="46"/>
      <c r="C127" s="46"/>
      <c r="D127" s="46"/>
      <c r="E127" s="46"/>
      <c r="F127" s="46"/>
      <c r="G127" s="46"/>
      <c r="H127" s="46"/>
      <c r="I127" s="47">
        <f>SUM(I112:I126)</f>
        <v>0</v>
      </c>
      <c r="J127" s="46"/>
    </row>
    <row r="128" spans="1:10" x14ac:dyDescent="0.35">
      <c r="A128" s="111"/>
      <c r="I128" s="4"/>
    </row>
    <row r="129" spans="1:10" x14ac:dyDescent="0.35">
      <c r="A129" s="19" t="s">
        <v>185</v>
      </c>
      <c r="B129" s="50"/>
      <c r="C129" s="50"/>
      <c r="D129" s="17"/>
      <c r="E129" s="17"/>
      <c r="F129" s="17"/>
      <c r="G129" s="17"/>
      <c r="H129" s="17"/>
      <c r="I129" s="18"/>
      <c r="J129" s="46"/>
    </row>
    <row r="130" spans="1:10" x14ac:dyDescent="0.35">
      <c r="G130" s="77">
        <v>0</v>
      </c>
      <c r="H130">
        <v>0</v>
      </c>
      <c r="I130" s="4">
        <f t="shared" ref="I130:I144" si="2">G130*H130</f>
        <v>0</v>
      </c>
    </row>
    <row r="131" spans="1:10" x14ac:dyDescent="0.35">
      <c r="G131" s="77">
        <v>0</v>
      </c>
      <c r="H131">
        <v>0</v>
      </c>
      <c r="I131" s="4">
        <f t="shared" si="2"/>
        <v>0</v>
      </c>
    </row>
    <row r="132" spans="1:10" x14ac:dyDescent="0.35">
      <c r="G132" s="77">
        <v>0</v>
      </c>
      <c r="H132">
        <v>0</v>
      </c>
      <c r="I132" s="4">
        <f t="shared" si="2"/>
        <v>0</v>
      </c>
    </row>
    <row r="133" spans="1:10" x14ac:dyDescent="0.35">
      <c r="G133" s="77">
        <v>0</v>
      </c>
      <c r="H133">
        <v>0</v>
      </c>
      <c r="I133" s="4">
        <f t="shared" si="2"/>
        <v>0</v>
      </c>
    </row>
    <row r="134" spans="1:10" x14ac:dyDescent="0.35">
      <c r="G134" s="77">
        <v>0</v>
      </c>
      <c r="H134">
        <v>0</v>
      </c>
      <c r="I134" s="4">
        <f t="shared" si="2"/>
        <v>0</v>
      </c>
    </row>
    <row r="135" spans="1:10" x14ac:dyDescent="0.35">
      <c r="G135" s="77">
        <v>0</v>
      </c>
      <c r="H135">
        <v>0</v>
      </c>
      <c r="I135" s="4">
        <f t="shared" si="2"/>
        <v>0</v>
      </c>
    </row>
    <row r="136" spans="1:10" x14ac:dyDescent="0.35">
      <c r="G136" s="77">
        <v>0</v>
      </c>
      <c r="H136">
        <v>0</v>
      </c>
      <c r="I136" s="4">
        <f t="shared" si="2"/>
        <v>0</v>
      </c>
    </row>
    <row r="137" spans="1:10" x14ac:dyDescent="0.35">
      <c r="G137" s="77">
        <v>0</v>
      </c>
      <c r="H137">
        <v>0</v>
      </c>
      <c r="I137" s="4">
        <f t="shared" si="2"/>
        <v>0</v>
      </c>
    </row>
    <row r="138" spans="1:10" x14ac:dyDescent="0.35">
      <c r="G138" s="77">
        <v>0</v>
      </c>
      <c r="H138">
        <v>0</v>
      </c>
      <c r="I138" s="4">
        <f t="shared" si="2"/>
        <v>0</v>
      </c>
    </row>
    <row r="139" spans="1:10" x14ac:dyDescent="0.35">
      <c r="G139" s="77">
        <v>0</v>
      </c>
      <c r="H139">
        <v>0</v>
      </c>
      <c r="I139" s="4">
        <f t="shared" si="2"/>
        <v>0</v>
      </c>
    </row>
    <row r="140" spans="1:10" x14ac:dyDescent="0.35">
      <c r="G140" s="77">
        <v>0</v>
      </c>
      <c r="H140">
        <v>0</v>
      </c>
      <c r="I140" s="4">
        <f t="shared" si="2"/>
        <v>0</v>
      </c>
    </row>
    <row r="141" spans="1:10" x14ac:dyDescent="0.35">
      <c r="G141" s="77">
        <v>0</v>
      </c>
      <c r="H141">
        <v>0</v>
      </c>
      <c r="I141" s="4">
        <f t="shared" si="2"/>
        <v>0</v>
      </c>
    </row>
    <row r="142" spans="1:10" x14ac:dyDescent="0.35">
      <c r="G142" s="77">
        <v>0</v>
      </c>
      <c r="H142">
        <v>0</v>
      </c>
      <c r="I142" s="4">
        <f t="shared" si="2"/>
        <v>0</v>
      </c>
    </row>
    <row r="143" spans="1:10" x14ac:dyDescent="0.35">
      <c r="G143" s="77">
        <v>0</v>
      </c>
      <c r="H143">
        <v>0</v>
      </c>
      <c r="I143" s="4">
        <f t="shared" si="2"/>
        <v>0</v>
      </c>
    </row>
    <row r="144" spans="1:10" x14ac:dyDescent="0.35">
      <c r="G144" s="77">
        <v>0</v>
      </c>
      <c r="H144">
        <v>0</v>
      </c>
      <c r="I144" s="4">
        <f t="shared" si="2"/>
        <v>0</v>
      </c>
    </row>
    <row r="145" spans="1:10" x14ac:dyDescent="0.35">
      <c r="A145" s="71" t="s">
        <v>186</v>
      </c>
      <c r="B145" s="46"/>
      <c r="C145" s="46"/>
      <c r="D145" s="46"/>
      <c r="E145" s="46"/>
      <c r="F145" s="46"/>
      <c r="G145" s="46"/>
      <c r="H145" s="46"/>
      <c r="I145" s="47">
        <f>SUM(I130:I144)</f>
        <v>0</v>
      </c>
      <c r="J145" s="46"/>
    </row>
    <row r="147" spans="1:10" x14ac:dyDescent="0.35">
      <c r="A147" s="71" t="s">
        <v>187</v>
      </c>
      <c r="B147" s="72"/>
      <c r="C147" s="72"/>
      <c r="D147" s="73"/>
      <c r="E147" s="73"/>
      <c r="F147" s="73"/>
      <c r="G147" s="73"/>
      <c r="H147" s="73"/>
      <c r="I147" s="47"/>
      <c r="J147" s="46"/>
    </row>
    <row r="148" spans="1:10" x14ac:dyDescent="0.35">
      <c r="A148" s="67" t="s">
        <v>188</v>
      </c>
      <c r="B148" s="67"/>
      <c r="C148" s="68"/>
      <c r="D148" s="67"/>
      <c r="E148" s="67"/>
      <c r="F148" s="67"/>
      <c r="G148" s="67"/>
      <c r="H148" s="67"/>
      <c r="I148" s="75">
        <f>I51</f>
        <v>0</v>
      </c>
      <c r="J148" s="67"/>
    </row>
    <row r="149" spans="1:10" x14ac:dyDescent="0.35">
      <c r="A149" s="67" t="s">
        <v>189</v>
      </c>
      <c r="B149" s="67"/>
      <c r="C149" s="68"/>
      <c r="D149" s="67"/>
      <c r="E149" s="67"/>
      <c r="F149" s="67"/>
      <c r="G149" s="67"/>
      <c r="H149" s="67"/>
      <c r="I149" s="69">
        <f>I91</f>
        <v>0</v>
      </c>
      <c r="J149" s="67"/>
    </row>
    <row r="150" spans="1:10" x14ac:dyDescent="0.35">
      <c r="A150" s="70" t="s">
        <v>190</v>
      </c>
      <c r="B150" s="67"/>
      <c r="C150" s="68"/>
      <c r="D150" s="67"/>
      <c r="E150" s="67"/>
      <c r="F150" s="67"/>
      <c r="G150" s="67"/>
      <c r="H150" s="67"/>
      <c r="I150" s="69">
        <f>I109</f>
        <v>0</v>
      </c>
      <c r="J150" s="67"/>
    </row>
    <row r="151" spans="1:10" x14ac:dyDescent="0.35">
      <c r="A151" s="70" t="s">
        <v>184</v>
      </c>
      <c r="B151" s="67"/>
      <c r="C151" s="68"/>
      <c r="D151" s="67"/>
      <c r="E151" s="67"/>
      <c r="F151" s="67"/>
      <c r="G151" s="67"/>
      <c r="H151" s="67"/>
      <c r="I151" s="69">
        <f>I127</f>
        <v>0</v>
      </c>
      <c r="J151" s="67"/>
    </row>
    <row r="152" spans="1:10" x14ac:dyDescent="0.35">
      <c r="A152" s="70" t="s">
        <v>186</v>
      </c>
      <c r="B152" s="67"/>
      <c r="C152" s="68"/>
      <c r="D152" s="67"/>
      <c r="E152" s="67"/>
      <c r="F152" s="67"/>
      <c r="G152" s="67"/>
      <c r="H152" s="67"/>
      <c r="I152" s="69">
        <f>I145</f>
        <v>0</v>
      </c>
      <c r="J152" s="67"/>
    </row>
    <row r="153" spans="1:10" ht="21" x14ac:dyDescent="0.45">
      <c r="A153" s="96" t="s">
        <v>243</v>
      </c>
      <c r="B153" s="72"/>
      <c r="C153" s="72"/>
      <c r="D153" s="73"/>
      <c r="E153" s="73"/>
      <c r="F153" s="73"/>
      <c r="G153" s="73"/>
      <c r="H153" s="73"/>
      <c r="I153" s="97">
        <f>SUM(I148:I152)</f>
        <v>0</v>
      </c>
      <c r="J153" s="4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3"/>
  <sheetViews>
    <sheetView topLeftCell="A156" zoomScaleNormal="100" workbookViewId="0">
      <selection activeCell="A179" sqref="A179"/>
    </sheetView>
  </sheetViews>
  <sheetFormatPr defaultColWidth="8.81640625" defaultRowHeight="14.5" x14ac:dyDescent="0.35"/>
  <cols>
    <col min="1" max="1" width="35.453125" customWidth="1"/>
    <col min="2" max="2" width="48.26953125" customWidth="1"/>
    <col min="3" max="3" width="61.453125" bestFit="1" customWidth="1"/>
    <col min="6" max="6" width="14.453125" customWidth="1"/>
    <col min="7" max="7" width="16.1796875" customWidth="1"/>
    <col min="9" max="9" width="17.453125" customWidth="1"/>
    <col min="10" max="10" width="40" customWidth="1"/>
  </cols>
  <sheetData>
    <row r="1" spans="1:10" ht="20" x14ac:dyDescent="0.35">
      <c r="A1" s="57" t="s">
        <v>244</v>
      </c>
      <c r="B1" s="17"/>
      <c r="C1" s="85" t="s">
        <v>38</v>
      </c>
      <c r="D1" s="17"/>
      <c r="E1" s="17"/>
      <c r="F1" s="17"/>
      <c r="G1" s="17"/>
      <c r="H1" s="17"/>
      <c r="I1" s="18"/>
      <c r="J1" s="18"/>
    </row>
    <row r="2" spans="1:10" ht="15.5" x14ac:dyDescent="0.35">
      <c r="A2" s="22" t="s">
        <v>142</v>
      </c>
      <c r="B2" s="19"/>
      <c r="C2" s="19" t="s">
        <v>41</v>
      </c>
      <c r="D2" s="20" t="s">
        <v>42</v>
      </c>
      <c r="E2" s="20" t="s">
        <v>43</v>
      </c>
      <c r="F2" s="20" t="s">
        <v>44</v>
      </c>
      <c r="G2" s="20" t="s">
        <v>45</v>
      </c>
      <c r="H2" s="20" t="s">
        <v>18</v>
      </c>
      <c r="I2" s="21" t="s">
        <v>46</v>
      </c>
      <c r="J2" s="20" t="s">
        <v>47</v>
      </c>
    </row>
    <row r="3" spans="1:10" x14ac:dyDescent="0.35">
      <c r="A3" s="58" t="s">
        <v>245</v>
      </c>
      <c r="B3" s="1" t="s">
        <v>194</v>
      </c>
      <c r="C3" s="1"/>
      <c r="G3" s="7">
        <v>0</v>
      </c>
      <c r="H3" s="6">
        <v>0</v>
      </c>
      <c r="I3" s="88">
        <f>G3*H3</f>
        <v>0</v>
      </c>
    </row>
    <row r="4" spans="1:10" x14ac:dyDescent="0.35">
      <c r="A4" s="53" t="s">
        <v>51</v>
      </c>
      <c r="B4" s="1" t="s">
        <v>117</v>
      </c>
      <c r="C4" s="1"/>
      <c r="I4" s="87"/>
    </row>
    <row r="5" spans="1:10" x14ac:dyDescent="0.35">
      <c r="A5" s="53" t="s">
        <v>51</v>
      </c>
      <c r="B5" s="1" t="s">
        <v>195</v>
      </c>
      <c r="C5" s="1"/>
      <c r="I5" s="87"/>
    </row>
    <row r="6" spans="1:10" ht="43.5" x14ac:dyDescent="0.35">
      <c r="A6" s="56" t="s">
        <v>246</v>
      </c>
      <c r="B6" s="5" t="s">
        <v>49</v>
      </c>
      <c r="C6" s="5">
        <v>1</v>
      </c>
      <c r="G6" s="7">
        <v>0</v>
      </c>
      <c r="H6" s="6">
        <v>0</v>
      </c>
      <c r="I6" s="8">
        <f>G6*H6</f>
        <v>0</v>
      </c>
    </row>
    <row r="7" spans="1:10" ht="43.5" x14ac:dyDescent="0.35">
      <c r="A7" s="53" t="s">
        <v>51</v>
      </c>
      <c r="B7" s="1" t="s">
        <v>53</v>
      </c>
      <c r="C7" s="1" t="s">
        <v>54</v>
      </c>
    </row>
    <row r="8" spans="1:10" ht="29" x14ac:dyDescent="0.35">
      <c r="A8" s="53" t="s">
        <v>51</v>
      </c>
      <c r="B8" s="1" t="s">
        <v>55</v>
      </c>
      <c r="C8" s="1" t="s">
        <v>56</v>
      </c>
    </row>
    <row r="9" spans="1:10" ht="43.5" x14ac:dyDescent="0.35">
      <c r="A9" s="53" t="s">
        <v>51</v>
      </c>
      <c r="B9" s="1" t="s">
        <v>57</v>
      </c>
      <c r="C9" s="1" t="s">
        <v>58</v>
      </c>
    </row>
    <row r="10" spans="1:10" ht="29" x14ac:dyDescent="0.35">
      <c r="A10" s="53" t="s">
        <v>51</v>
      </c>
      <c r="B10" s="1" t="s">
        <v>59</v>
      </c>
      <c r="C10" s="1" t="s">
        <v>60</v>
      </c>
    </row>
    <row r="11" spans="1:10" ht="43.5" x14ac:dyDescent="0.35">
      <c r="A11" s="59" t="s">
        <v>51</v>
      </c>
      <c r="B11" s="9" t="s">
        <v>65</v>
      </c>
      <c r="C11" s="9" t="s">
        <v>66</v>
      </c>
      <c r="G11" s="10"/>
      <c r="H11" s="10"/>
      <c r="I11" s="10"/>
    </row>
    <row r="12" spans="1:10" ht="29" x14ac:dyDescent="0.35">
      <c r="A12" s="56" t="s">
        <v>247</v>
      </c>
      <c r="B12" s="5" t="s">
        <v>49</v>
      </c>
      <c r="C12" s="5">
        <v>20</v>
      </c>
      <c r="G12" s="7">
        <v>0</v>
      </c>
      <c r="H12" s="6">
        <v>0</v>
      </c>
      <c r="I12" s="8">
        <f>G12*H12</f>
        <v>0</v>
      </c>
    </row>
    <row r="13" spans="1:10" x14ac:dyDescent="0.35">
      <c r="A13" s="53" t="s">
        <v>51</v>
      </c>
      <c r="B13" s="1" t="s">
        <v>55</v>
      </c>
      <c r="C13" s="1" t="s">
        <v>198</v>
      </c>
    </row>
    <row r="14" spans="1:10" x14ac:dyDescent="0.35">
      <c r="A14" s="53" t="s">
        <v>51</v>
      </c>
      <c r="B14" s="1" t="s">
        <v>70</v>
      </c>
      <c r="C14" s="1" t="s">
        <v>199</v>
      </c>
    </row>
    <row r="15" spans="1:10" x14ac:dyDescent="0.35">
      <c r="A15" s="53" t="s">
        <v>51</v>
      </c>
      <c r="B15" s="1" t="s">
        <v>72</v>
      </c>
      <c r="C15" s="1" t="s">
        <v>73</v>
      </c>
    </row>
    <row r="16" spans="1:10" ht="29" x14ac:dyDescent="0.35">
      <c r="A16" s="53" t="s">
        <v>51</v>
      </c>
      <c r="B16" s="1" t="s">
        <v>74</v>
      </c>
      <c r="C16" s="1" t="s">
        <v>75</v>
      </c>
    </row>
    <row r="17" spans="1:9" x14ac:dyDescent="0.35">
      <c r="A17" s="53" t="s">
        <v>51</v>
      </c>
      <c r="B17" s="1" t="s">
        <v>76</v>
      </c>
      <c r="C17" s="1" t="s">
        <v>76</v>
      </c>
    </row>
    <row r="18" spans="1:9" x14ac:dyDescent="0.35">
      <c r="A18" s="53" t="s">
        <v>51</v>
      </c>
      <c r="B18" s="1" t="s">
        <v>77</v>
      </c>
      <c r="C18" s="1" t="s">
        <v>78</v>
      </c>
    </row>
    <row r="19" spans="1:9" x14ac:dyDescent="0.35">
      <c r="A19" s="53" t="s">
        <v>51</v>
      </c>
      <c r="B19" s="1" t="s">
        <v>200</v>
      </c>
      <c r="C19" s="1"/>
      <c r="I19" s="87"/>
    </row>
    <row r="20" spans="1:9" x14ac:dyDescent="0.35">
      <c r="A20" s="94" t="s">
        <v>248</v>
      </c>
      <c r="B20" t="s">
        <v>49</v>
      </c>
      <c r="C20" s="100" t="s">
        <v>202</v>
      </c>
      <c r="G20" s="77">
        <v>0</v>
      </c>
      <c r="H20" s="95"/>
      <c r="I20" s="77">
        <f>G20*H20</f>
        <v>0</v>
      </c>
    </row>
    <row r="21" spans="1:9" x14ac:dyDescent="0.35">
      <c r="A21" s="67" t="s">
        <v>51</v>
      </c>
      <c r="B21" t="s">
        <v>203</v>
      </c>
      <c r="G21" s="77"/>
      <c r="H21" s="95"/>
    </row>
    <row r="22" spans="1:9" x14ac:dyDescent="0.35">
      <c r="A22" s="67" t="s">
        <v>51</v>
      </c>
      <c r="B22" t="s">
        <v>204</v>
      </c>
      <c r="C22" s="1" t="s">
        <v>205</v>
      </c>
      <c r="G22" s="77"/>
      <c r="H22" s="95"/>
    </row>
    <row r="23" spans="1:9" x14ac:dyDescent="0.35">
      <c r="A23" s="67" t="s">
        <v>51</v>
      </c>
      <c r="G23" s="77"/>
      <c r="H23" s="95"/>
    </row>
    <row r="24" spans="1:9" x14ac:dyDescent="0.35">
      <c r="A24" s="67" t="s">
        <v>51</v>
      </c>
      <c r="G24" s="77"/>
      <c r="H24" s="95"/>
    </row>
    <row r="25" spans="1:9" x14ac:dyDescent="0.35">
      <c r="A25" s="58" t="s">
        <v>249</v>
      </c>
      <c r="B25" s="1" t="s">
        <v>49</v>
      </c>
      <c r="C25" s="1">
        <v>1</v>
      </c>
      <c r="G25" s="7">
        <v>0</v>
      </c>
      <c r="H25" s="6">
        <v>0</v>
      </c>
      <c r="I25" s="88">
        <f>G25*H25</f>
        <v>0</v>
      </c>
    </row>
    <row r="26" spans="1:9" x14ac:dyDescent="0.35">
      <c r="A26" s="53" t="s">
        <v>51</v>
      </c>
      <c r="B26" s="1" t="s">
        <v>80</v>
      </c>
      <c r="C26" s="1" t="s">
        <v>81</v>
      </c>
      <c r="I26" s="87"/>
    </row>
    <row r="27" spans="1:9" x14ac:dyDescent="0.35">
      <c r="A27" s="53" t="s">
        <v>51</v>
      </c>
      <c r="B27" s="1" t="s">
        <v>82</v>
      </c>
      <c r="C27" s="1" t="s">
        <v>83</v>
      </c>
      <c r="I27" s="87"/>
    </row>
    <row r="28" spans="1:9" x14ac:dyDescent="0.35">
      <c r="A28" s="53" t="s">
        <v>51</v>
      </c>
      <c r="B28" s="1" t="s">
        <v>84</v>
      </c>
      <c r="C28" s="1" t="s">
        <v>207</v>
      </c>
      <c r="I28" s="87"/>
    </row>
    <row r="29" spans="1:9" x14ac:dyDescent="0.35">
      <c r="A29" s="60" t="s">
        <v>250</v>
      </c>
      <c r="B29" s="1" t="s">
        <v>49</v>
      </c>
      <c r="C29" s="1">
        <v>8</v>
      </c>
      <c r="G29" s="7">
        <v>0</v>
      </c>
      <c r="H29" s="6">
        <v>0</v>
      </c>
      <c r="I29" s="88">
        <f>G29*H29</f>
        <v>0</v>
      </c>
    </row>
    <row r="30" spans="1:9" x14ac:dyDescent="0.35">
      <c r="A30" s="53" t="s">
        <v>51</v>
      </c>
      <c r="B30" s="1" t="s">
        <v>99</v>
      </c>
      <c r="C30" s="1" t="s">
        <v>209</v>
      </c>
      <c r="I30" s="87"/>
    </row>
    <row r="31" spans="1:9" x14ac:dyDescent="0.35">
      <c r="A31" s="53" t="s">
        <v>51</v>
      </c>
      <c r="B31" s="1" t="s">
        <v>100</v>
      </c>
      <c r="C31" s="1" t="s">
        <v>210</v>
      </c>
      <c r="I31" s="87"/>
    </row>
    <row r="32" spans="1:9" x14ac:dyDescent="0.35">
      <c r="A32" s="56" t="s">
        <v>251</v>
      </c>
      <c r="B32" s="5" t="s">
        <v>87</v>
      </c>
      <c r="C32" s="5" t="s">
        <v>212</v>
      </c>
      <c r="G32" s="7">
        <v>0</v>
      </c>
      <c r="H32" s="6">
        <v>0</v>
      </c>
      <c r="I32" s="88">
        <f>G32*H32</f>
        <v>0</v>
      </c>
    </row>
    <row r="33" spans="1:9" ht="29" x14ac:dyDescent="0.35">
      <c r="A33" s="53" t="s">
        <v>51</v>
      </c>
      <c r="B33" s="1" t="s">
        <v>89</v>
      </c>
      <c r="C33" s="1" t="s">
        <v>90</v>
      </c>
      <c r="I33" s="87"/>
    </row>
    <row r="34" spans="1:9" x14ac:dyDescent="0.35">
      <c r="A34" s="53" t="s">
        <v>51</v>
      </c>
      <c r="B34" s="1" t="s">
        <v>91</v>
      </c>
      <c r="C34" s="1" t="s">
        <v>92</v>
      </c>
      <c r="I34" s="87"/>
    </row>
    <row r="35" spans="1:9" x14ac:dyDescent="0.35">
      <c r="A35" s="53" t="s">
        <v>51</v>
      </c>
      <c r="B35" s="1" t="s">
        <v>93</v>
      </c>
      <c r="C35" s="1" t="s">
        <v>94</v>
      </c>
      <c r="I35" s="87"/>
    </row>
    <row r="36" spans="1:9" x14ac:dyDescent="0.35">
      <c r="A36" s="53" t="s">
        <v>51</v>
      </c>
      <c r="B36" s="1" t="s">
        <v>95</v>
      </c>
      <c r="C36" s="1" t="s">
        <v>96</v>
      </c>
      <c r="I36" s="87"/>
    </row>
    <row r="37" spans="1:9" x14ac:dyDescent="0.35">
      <c r="A37" s="59" t="s">
        <v>51</v>
      </c>
      <c r="B37" s="9" t="s">
        <v>84</v>
      </c>
      <c r="C37" s="9" t="s">
        <v>85</v>
      </c>
      <c r="G37" s="10"/>
      <c r="H37" s="10"/>
      <c r="I37" s="89"/>
    </row>
    <row r="38" spans="1:9" x14ac:dyDescent="0.35">
      <c r="A38" s="61" t="s">
        <v>252</v>
      </c>
      <c r="B38" s="1"/>
      <c r="C38" s="5"/>
      <c r="G38" s="7">
        <v>0</v>
      </c>
      <c r="H38" s="6">
        <v>0</v>
      </c>
      <c r="I38" s="88">
        <f>G38*H38</f>
        <v>0</v>
      </c>
    </row>
    <row r="39" spans="1:9" x14ac:dyDescent="0.35">
      <c r="A39" s="53" t="s">
        <v>51</v>
      </c>
      <c r="B39" s="1" t="s">
        <v>103</v>
      </c>
      <c r="C39" s="1" t="s">
        <v>214</v>
      </c>
      <c r="I39" s="87"/>
    </row>
    <row r="40" spans="1:9" x14ac:dyDescent="0.35">
      <c r="A40" s="53" t="s">
        <v>51</v>
      </c>
      <c r="B40" s="1" t="s">
        <v>167</v>
      </c>
      <c r="C40" s="1"/>
      <c r="I40" s="87"/>
    </row>
    <row r="41" spans="1:9" x14ac:dyDescent="0.35">
      <c r="A41" s="53" t="s">
        <v>51</v>
      </c>
      <c r="B41" s="1" t="s">
        <v>168</v>
      </c>
      <c r="C41" s="1"/>
      <c r="I41" s="87"/>
    </row>
    <row r="42" spans="1:9" x14ac:dyDescent="0.35">
      <c r="A42" s="59" t="s">
        <v>51</v>
      </c>
      <c r="B42" s="9" t="s">
        <v>84</v>
      </c>
      <c r="C42" s="9" t="s">
        <v>169</v>
      </c>
      <c r="G42" s="10"/>
      <c r="H42" s="10"/>
      <c r="I42" s="89"/>
    </row>
    <row r="43" spans="1:9" x14ac:dyDescent="0.35">
      <c r="A43" s="66" t="s">
        <v>253</v>
      </c>
      <c r="B43" t="s">
        <v>216</v>
      </c>
      <c r="C43">
        <v>1</v>
      </c>
      <c r="G43" s="7">
        <v>0</v>
      </c>
      <c r="H43" s="6">
        <v>0</v>
      </c>
      <c r="I43" s="88">
        <f>G43*H43</f>
        <v>0</v>
      </c>
    </row>
    <row r="44" spans="1:9" x14ac:dyDescent="0.35">
      <c r="A44" s="53" t="s">
        <v>51</v>
      </c>
      <c r="B44" s="1" t="s">
        <v>65</v>
      </c>
      <c r="C44" s="1"/>
      <c r="I44" s="87"/>
    </row>
    <row r="45" spans="1:9" x14ac:dyDescent="0.35">
      <c r="A45" s="53" t="s">
        <v>51</v>
      </c>
      <c r="B45" s="1"/>
      <c r="C45" s="1"/>
      <c r="I45" s="87"/>
    </row>
    <row r="46" spans="1:9" x14ac:dyDescent="0.35">
      <c r="A46" s="53" t="s">
        <v>51</v>
      </c>
      <c r="B46" s="1"/>
      <c r="C46" s="1"/>
      <c r="I46" s="87"/>
    </row>
    <row r="47" spans="1:9" x14ac:dyDescent="0.35">
      <c r="A47" s="66" t="s">
        <v>254</v>
      </c>
      <c r="B47" t="s">
        <v>216</v>
      </c>
      <c r="C47" t="s">
        <v>218</v>
      </c>
      <c r="G47" s="7">
        <v>0</v>
      </c>
      <c r="H47" s="6">
        <v>0</v>
      </c>
      <c r="I47" s="88">
        <f>G47*H47</f>
        <v>0</v>
      </c>
    </row>
    <row r="48" spans="1:9" x14ac:dyDescent="0.35">
      <c r="A48" s="53" t="s">
        <v>51</v>
      </c>
      <c r="B48" s="1" t="s">
        <v>219</v>
      </c>
      <c r="C48" s="1" t="s">
        <v>220</v>
      </c>
      <c r="I48" s="87"/>
    </row>
    <row r="49" spans="1:10" x14ac:dyDescent="0.35">
      <c r="A49" s="53" t="s">
        <v>51</v>
      </c>
      <c r="B49" s="1" t="s">
        <v>219</v>
      </c>
      <c r="C49" s="1" t="s">
        <v>221</v>
      </c>
      <c r="I49" s="87"/>
    </row>
    <row r="50" spans="1:10" x14ac:dyDescent="0.35">
      <c r="A50" s="53" t="s">
        <v>51</v>
      </c>
      <c r="B50" s="1" t="s">
        <v>195</v>
      </c>
      <c r="C50" s="1"/>
      <c r="I50" s="87"/>
    </row>
    <row r="51" spans="1:10" x14ac:dyDescent="0.35">
      <c r="A51" s="74" t="s">
        <v>222</v>
      </c>
      <c r="B51" s="46"/>
      <c r="C51" s="46"/>
      <c r="D51" s="46"/>
      <c r="E51" s="46"/>
      <c r="F51" s="46"/>
      <c r="G51" s="46"/>
      <c r="H51" s="46"/>
      <c r="I51" s="86">
        <f>SUM(I3:I50)</f>
        <v>0</v>
      </c>
      <c r="J51" s="46"/>
    </row>
    <row r="52" spans="1:10" x14ac:dyDescent="0.35">
      <c r="A52" s="150"/>
      <c r="B52" s="1"/>
      <c r="C52" s="1"/>
      <c r="I52" s="87"/>
    </row>
    <row r="53" spans="1:10" x14ac:dyDescent="0.35">
      <c r="A53" s="64" t="s">
        <v>128</v>
      </c>
      <c r="B53" s="50"/>
      <c r="C53" s="50"/>
      <c r="D53" s="51"/>
      <c r="E53" s="51"/>
      <c r="F53" s="51"/>
      <c r="G53" s="51"/>
      <c r="H53" s="51"/>
      <c r="I53" s="52"/>
      <c r="J53" s="46"/>
    </row>
    <row r="54" spans="1:10" x14ac:dyDescent="0.35">
      <c r="A54" s="58" t="s">
        <v>255</v>
      </c>
      <c r="B54" s="1" t="s">
        <v>49</v>
      </c>
      <c r="C54" s="1">
        <v>4</v>
      </c>
      <c r="G54" s="3">
        <v>0</v>
      </c>
      <c r="H54" s="2">
        <v>0</v>
      </c>
      <c r="I54" s="4">
        <f>G54*H54</f>
        <v>0</v>
      </c>
    </row>
    <row r="55" spans="1:10" x14ac:dyDescent="0.35">
      <c r="A55" s="53" t="s">
        <v>51</v>
      </c>
      <c r="B55" s="1" t="s">
        <v>103</v>
      </c>
      <c r="C55" s="1" t="s">
        <v>130</v>
      </c>
    </row>
    <row r="56" spans="1:10" x14ac:dyDescent="0.35">
      <c r="A56" s="53" t="s">
        <v>51</v>
      </c>
      <c r="B56" s="1" t="s">
        <v>131</v>
      </c>
      <c r="C56" s="98" t="s">
        <v>224</v>
      </c>
    </row>
    <row r="57" spans="1:10" x14ac:dyDescent="0.35">
      <c r="A57" s="53" t="s">
        <v>51</v>
      </c>
      <c r="B57" s="1" t="s">
        <v>133</v>
      </c>
      <c r="C57" s="1" t="s">
        <v>225</v>
      </c>
    </row>
    <row r="58" spans="1:10" x14ac:dyDescent="0.35">
      <c r="A58" s="53" t="s">
        <v>51</v>
      </c>
      <c r="B58" s="1" t="s">
        <v>100</v>
      </c>
      <c r="C58" s="1" t="s">
        <v>226</v>
      </c>
    </row>
    <row r="59" spans="1:10" x14ac:dyDescent="0.35">
      <c r="A59" s="53" t="s">
        <v>51</v>
      </c>
      <c r="B59" s="1" t="s">
        <v>82</v>
      </c>
      <c r="C59" s="1" t="s">
        <v>136</v>
      </c>
    </row>
    <row r="60" spans="1:10" x14ac:dyDescent="0.35">
      <c r="A60" s="53" t="s">
        <v>51</v>
      </c>
      <c r="B60" s="1" t="s">
        <v>137</v>
      </c>
      <c r="C60" s="1" t="s">
        <v>138</v>
      </c>
    </row>
    <row r="61" spans="1:10" x14ac:dyDescent="0.35">
      <c r="A61" s="53" t="s">
        <v>51</v>
      </c>
      <c r="B61" s="1" t="s">
        <v>139</v>
      </c>
      <c r="C61" s="1" t="s">
        <v>227</v>
      </c>
    </row>
    <row r="62" spans="1:10" x14ac:dyDescent="0.35">
      <c r="A62" s="53" t="s">
        <v>51</v>
      </c>
      <c r="B62" s="1" t="s">
        <v>168</v>
      </c>
      <c r="C62" s="1" t="s">
        <v>228</v>
      </c>
      <c r="I62" s="87"/>
    </row>
    <row r="63" spans="1:10" x14ac:dyDescent="0.35">
      <c r="A63" s="58" t="s">
        <v>256</v>
      </c>
      <c r="B63" s="1" t="s">
        <v>49</v>
      </c>
      <c r="C63" s="1">
        <v>1</v>
      </c>
      <c r="G63" s="7">
        <v>0</v>
      </c>
      <c r="H63" s="6">
        <v>0</v>
      </c>
      <c r="I63" s="88">
        <f>G63*H63</f>
        <v>0</v>
      </c>
    </row>
    <row r="64" spans="1:10" x14ac:dyDescent="0.35">
      <c r="A64" s="53" t="s">
        <v>51</v>
      </c>
      <c r="B64" s="1" t="s">
        <v>230</v>
      </c>
      <c r="C64" s="1" t="s">
        <v>231</v>
      </c>
      <c r="I64" s="87"/>
    </row>
    <row r="65" spans="1:9" x14ac:dyDescent="0.35">
      <c r="A65" s="53" t="s">
        <v>51</v>
      </c>
      <c r="B65" s="1" t="s">
        <v>100</v>
      </c>
      <c r="C65" s="1" t="s">
        <v>257</v>
      </c>
      <c r="I65" s="87"/>
    </row>
    <row r="66" spans="1:9" x14ac:dyDescent="0.35">
      <c r="A66" s="53" t="s">
        <v>51</v>
      </c>
      <c r="B66" s="1"/>
      <c r="C66" s="1"/>
      <c r="I66" s="87"/>
    </row>
    <row r="67" spans="1:9" x14ac:dyDescent="0.35">
      <c r="A67" s="53" t="s">
        <v>51</v>
      </c>
      <c r="B67" s="1"/>
      <c r="C67" s="1"/>
      <c r="I67" s="87"/>
    </row>
    <row r="68" spans="1:9" x14ac:dyDescent="0.35">
      <c r="A68" s="53" t="s">
        <v>51</v>
      </c>
      <c r="C68" s="1"/>
      <c r="I68" s="87"/>
    </row>
    <row r="69" spans="1:9" x14ac:dyDescent="0.35">
      <c r="A69" s="58" t="s">
        <v>258</v>
      </c>
      <c r="B69" s="1" t="s">
        <v>142</v>
      </c>
      <c r="C69" s="1"/>
      <c r="G69" s="7">
        <v>0</v>
      </c>
      <c r="H69" s="6">
        <v>0</v>
      </c>
      <c r="I69" s="8">
        <f>G69*H69</f>
        <v>0</v>
      </c>
    </row>
    <row r="70" spans="1:9" x14ac:dyDescent="0.35">
      <c r="A70" s="53" t="s">
        <v>51</v>
      </c>
      <c r="B70" s="1"/>
      <c r="C70" s="1"/>
    </row>
    <row r="71" spans="1:9" x14ac:dyDescent="0.35">
      <c r="A71" s="54" t="s">
        <v>259</v>
      </c>
      <c r="G71" s="7">
        <v>0</v>
      </c>
      <c r="H71" s="6">
        <v>0</v>
      </c>
      <c r="I71" s="88">
        <f>G71*H71</f>
        <v>0</v>
      </c>
    </row>
    <row r="72" spans="1:9" x14ac:dyDescent="0.35">
      <c r="A72" s="53" t="s">
        <v>51</v>
      </c>
      <c r="B72" s="1" t="s">
        <v>18</v>
      </c>
      <c r="C72" s="84" t="s">
        <v>235</v>
      </c>
      <c r="I72" s="87"/>
    </row>
    <row r="73" spans="1:9" x14ac:dyDescent="0.35">
      <c r="A73" s="53" t="s">
        <v>51</v>
      </c>
      <c r="B73" s="1" t="s">
        <v>103</v>
      </c>
      <c r="C73" s="1" t="s">
        <v>236</v>
      </c>
      <c r="I73" s="87"/>
    </row>
    <row r="74" spans="1:9" x14ac:dyDescent="0.35">
      <c r="A74" s="53" t="s">
        <v>51</v>
      </c>
      <c r="B74" s="1" t="s">
        <v>107</v>
      </c>
      <c r="C74" s="1" t="s">
        <v>237</v>
      </c>
      <c r="I74" s="87"/>
    </row>
    <row r="75" spans="1:9" x14ac:dyDescent="0.35">
      <c r="A75" s="53" t="s">
        <v>51</v>
      </c>
      <c r="B75" s="1" t="s">
        <v>109</v>
      </c>
      <c r="C75" s="1" t="s">
        <v>238</v>
      </c>
      <c r="I75" s="87"/>
    </row>
    <row r="76" spans="1:9" x14ac:dyDescent="0.35">
      <c r="A76" s="53" t="s">
        <v>51</v>
      </c>
      <c r="B76" s="1" t="s">
        <v>111</v>
      </c>
      <c r="C76" s="1" t="s">
        <v>260</v>
      </c>
      <c r="I76" s="87"/>
    </row>
    <row r="77" spans="1:9" x14ac:dyDescent="0.35">
      <c r="A77" s="66" t="s">
        <v>261</v>
      </c>
      <c r="B77" s="1"/>
      <c r="C77" s="1"/>
      <c r="G77" s="3">
        <v>0</v>
      </c>
      <c r="H77" s="2">
        <v>0</v>
      </c>
      <c r="I77" s="4">
        <f>G77*H77</f>
        <v>0</v>
      </c>
    </row>
    <row r="78" spans="1:9" x14ac:dyDescent="0.35">
      <c r="A78" s="59" t="s">
        <v>51</v>
      </c>
      <c r="B78" s="1"/>
      <c r="C78" s="1"/>
    </row>
    <row r="79" spans="1:9" x14ac:dyDescent="0.35">
      <c r="A79" s="59" t="s">
        <v>51</v>
      </c>
      <c r="B79" s="1"/>
      <c r="C79" s="1"/>
    </row>
    <row r="80" spans="1:9" x14ac:dyDescent="0.35">
      <c r="A80" s="59" t="s">
        <v>51</v>
      </c>
      <c r="B80" s="1"/>
      <c r="C80" s="1"/>
    </row>
    <row r="81" spans="1:10" s="99" customFormat="1" x14ac:dyDescent="0.35">
      <c r="A81" s="101" t="s">
        <v>262</v>
      </c>
      <c r="B81" s="98"/>
      <c r="C81" s="98"/>
      <c r="G81" s="107">
        <v>0</v>
      </c>
      <c r="H81" s="108">
        <v>0</v>
      </c>
      <c r="I81" s="109">
        <f>G81*H81</f>
        <v>0</v>
      </c>
    </row>
    <row r="82" spans="1:10" s="99" customFormat="1" x14ac:dyDescent="0.35">
      <c r="A82" s="102" t="s">
        <v>51</v>
      </c>
      <c r="B82" s="98"/>
      <c r="C82" s="106"/>
      <c r="I82" s="110"/>
    </row>
    <row r="83" spans="1:10" s="99" customFormat="1" x14ac:dyDescent="0.35">
      <c r="A83" s="104" t="s">
        <v>51</v>
      </c>
      <c r="B83" s="98"/>
      <c r="C83" s="98"/>
      <c r="I83" s="110"/>
    </row>
    <row r="84" spans="1:10" x14ac:dyDescent="0.35">
      <c r="A84" s="54" t="s">
        <v>263</v>
      </c>
      <c r="G84" s="7">
        <v>0</v>
      </c>
      <c r="H84" s="6">
        <v>0</v>
      </c>
      <c r="I84" s="88">
        <f>G84*H84</f>
        <v>0</v>
      </c>
    </row>
    <row r="85" spans="1:10" x14ac:dyDescent="0.35">
      <c r="A85" s="53" t="s">
        <v>51</v>
      </c>
      <c r="B85" s="1"/>
      <c r="I85" s="87"/>
    </row>
    <row r="86" spans="1:10" x14ac:dyDescent="0.35">
      <c r="A86" s="53" t="s">
        <v>51</v>
      </c>
      <c r="B86" s="1"/>
      <c r="I86" s="87"/>
    </row>
    <row r="87" spans="1:10" x14ac:dyDescent="0.35">
      <c r="A87" s="54" t="s">
        <v>124</v>
      </c>
      <c r="C87" s="1" t="s">
        <v>126</v>
      </c>
      <c r="G87" s="7">
        <v>0</v>
      </c>
      <c r="H87" s="6">
        <v>0</v>
      </c>
      <c r="I87" s="8">
        <f>G87*H87</f>
        <v>0</v>
      </c>
    </row>
    <row r="88" spans="1:10" x14ac:dyDescent="0.35">
      <c r="A88" s="53" t="s">
        <v>51</v>
      </c>
    </row>
    <row r="89" spans="1:10" x14ac:dyDescent="0.35">
      <c r="A89" s="53" t="s">
        <v>51</v>
      </c>
    </row>
    <row r="90" spans="1:10" x14ac:dyDescent="0.35">
      <c r="A90" s="53" t="s">
        <v>51</v>
      </c>
    </row>
    <row r="91" spans="1:10" x14ac:dyDescent="0.35">
      <c r="A91" s="59" t="s">
        <v>51</v>
      </c>
    </row>
    <row r="92" spans="1:10" x14ac:dyDescent="0.35">
      <c r="A92" s="74" t="s">
        <v>242</v>
      </c>
      <c r="B92" s="46"/>
      <c r="C92" s="46"/>
      <c r="D92" s="46"/>
      <c r="E92" s="46"/>
      <c r="F92" s="46"/>
      <c r="G92" s="46"/>
      <c r="H92" s="46"/>
      <c r="I92" s="86">
        <f>SUM(I54:I91)</f>
        <v>0</v>
      </c>
      <c r="J92" s="46"/>
    </row>
    <row r="94" spans="1:10" x14ac:dyDescent="0.35">
      <c r="A94" s="19" t="s">
        <v>264</v>
      </c>
      <c r="B94" s="50"/>
      <c r="C94" s="50"/>
      <c r="D94" s="17"/>
      <c r="E94" s="17"/>
      <c r="F94" s="17"/>
      <c r="G94" s="17"/>
      <c r="H94" s="17"/>
      <c r="I94" s="18"/>
      <c r="J94" s="46"/>
    </row>
    <row r="95" spans="1:10" x14ac:dyDescent="0.35">
      <c r="A95" s="54" t="s">
        <v>265</v>
      </c>
      <c r="B95" t="s">
        <v>266</v>
      </c>
      <c r="G95" s="77">
        <v>0</v>
      </c>
      <c r="H95">
        <v>0</v>
      </c>
      <c r="I95" s="4">
        <f t="shared" ref="I95:I103" si="0">G95*H95</f>
        <v>0</v>
      </c>
    </row>
    <row r="96" spans="1:10" x14ac:dyDescent="0.35">
      <c r="A96" s="53" t="s">
        <v>51</v>
      </c>
      <c r="G96" s="77"/>
      <c r="I96" s="4"/>
    </row>
    <row r="97" spans="1:10" x14ac:dyDescent="0.35">
      <c r="A97" s="53" t="s">
        <v>51</v>
      </c>
      <c r="G97" s="77"/>
      <c r="I97" s="4"/>
    </row>
    <row r="98" spans="1:10" x14ac:dyDescent="0.35">
      <c r="A98" s="54" t="s">
        <v>267</v>
      </c>
      <c r="G98" s="77"/>
      <c r="I98" s="4"/>
    </row>
    <row r="99" spans="1:10" ht="18" customHeight="1" x14ac:dyDescent="0.35">
      <c r="A99" s="59" t="s">
        <v>51</v>
      </c>
      <c r="B99" t="s">
        <v>268</v>
      </c>
      <c r="G99" s="77"/>
      <c r="I99" s="4"/>
    </row>
    <row r="100" spans="1:10" x14ac:dyDescent="0.35">
      <c r="A100" s="54" t="s">
        <v>269</v>
      </c>
      <c r="B100" t="s">
        <v>270</v>
      </c>
      <c r="G100" s="77">
        <v>0</v>
      </c>
      <c r="H100">
        <v>0</v>
      </c>
      <c r="I100" s="4">
        <f t="shared" ref="I100" si="1">G100*H100</f>
        <v>0</v>
      </c>
    </row>
    <row r="101" spans="1:10" x14ac:dyDescent="0.35">
      <c r="A101" s="53" t="s">
        <v>51</v>
      </c>
      <c r="B101" t="s">
        <v>271</v>
      </c>
      <c r="G101" s="77"/>
      <c r="I101" s="4"/>
    </row>
    <row r="102" spans="1:10" x14ac:dyDescent="0.35">
      <c r="A102" s="53" t="s">
        <v>51</v>
      </c>
      <c r="G102" s="77"/>
      <c r="I102" s="4"/>
    </row>
    <row r="103" spans="1:10" x14ac:dyDescent="0.35">
      <c r="A103" s="54" t="s">
        <v>272</v>
      </c>
      <c r="B103" t="s">
        <v>273</v>
      </c>
      <c r="G103" s="77">
        <v>0</v>
      </c>
      <c r="H103">
        <v>0</v>
      </c>
      <c r="I103" s="4">
        <f t="shared" si="0"/>
        <v>0</v>
      </c>
    </row>
    <row r="104" spans="1:10" x14ac:dyDescent="0.35">
      <c r="A104" s="53" t="s">
        <v>51</v>
      </c>
      <c r="B104" t="s">
        <v>274</v>
      </c>
      <c r="G104" s="77"/>
      <c r="I104" s="4"/>
    </row>
    <row r="105" spans="1:10" x14ac:dyDescent="0.35">
      <c r="A105" s="53" t="s">
        <v>51</v>
      </c>
      <c r="B105" t="s">
        <v>275</v>
      </c>
      <c r="G105" s="77"/>
      <c r="I105" s="4"/>
    </row>
    <row r="106" spans="1:10" x14ac:dyDescent="0.35">
      <c r="A106" s="53" t="s">
        <v>51</v>
      </c>
      <c r="G106" s="77"/>
      <c r="H106">
        <v>0</v>
      </c>
      <c r="I106" s="4"/>
    </row>
    <row r="107" spans="1:10" x14ac:dyDescent="0.35">
      <c r="A107" s="53" t="s">
        <v>51</v>
      </c>
      <c r="G107" s="77"/>
      <c r="I107" s="4"/>
    </row>
    <row r="108" spans="1:10" x14ac:dyDescent="0.35">
      <c r="A108" s="53" t="s">
        <v>51</v>
      </c>
      <c r="G108" s="77"/>
      <c r="I108" s="4"/>
    </row>
    <row r="109" spans="1:10" x14ac:dyDescent="0.35">
      <c r="G109" s="77"/>
      <c r="I109" s="4"/>
    </row>
    <row r="110" spans="1:10" x14ac:dyDescent="0.35">
      <c r="A110" s="71" t="s">
        <v>182</v>
      </c>
      <c r="B110" s="46"/>
      <c r="C110" s="46"/>
      <c r="D110" s="46"/>
      <c r="E110" s="46"/>
      <c r="F110" s="46"/>
      <c r="G110" s="46"/>
      <c r="H110" s="46"/>
      <c r="I110" s="47">
        <f>SUM(I95:I109)</f>
        <v>0</v>
      </c>
      <c r="J110" s="46"/>
    </row>
    <row r="111" spans="1:10" x14ac:dyDescent="0.35">
      <c r="A111" s="111"/>
      <c r="I111" s="4"/>
    </row>
    <row r="112" spans="1:10" x14ac:dyDescent="0.35">
      <c r="A112" s="19" t="s">
        <v>181</v>
      </c>
      <c r="B112" s="50"/>
      <c r="C112" s="50"/>
      <c r="D112" s="17"/>
      <c r="E112" s="17"/>
      <c r="F112" s="17"/>
      <c r="G112" s="17"/>
      <c r="H112" s="17"/>
      <c r="I112" s="18"/>
      <c r="J112" s="46"/>
    </row>
    <row r="113" spans="1:10" x14ac:dyDescent="0.35">
      <c r="G113" s="77">
        <v>0</v>
      </c>
      <c r="H113">
        <v>0</v>
      </c>
      <c r="I113" s="4">
        <f t="shared" ref="I113:I127" si="2">G113*H113</f>
        <v>0</v>
      </c>
    </row>
    <row r="114" spans="1:10" x14ac:dyDescent="0.35">
      <c r="G114" s="77">
        <v>0</v>
      </c>
      <c r="H114">
        <v>0</v>
      </c>
      <c r="I114" s="4">
        <f t="shared" si="2"/>
        <v>0</v>
      </c>
    </row>
    <row r="115" spans="1:10" x14ac:dyDescent="0.35">
      <c r="G115" s="77">
        <v>0</v>
      </c>
      <c r="H115">
        <v>0</v>
      </c>
      <c r="I115" s="4">
        <f t="shared" si="2"/>
        <v>0</v>
      </c>
    </row>
    <row r="116" spans="1:10" x14ac:dyDescent="0.35">
      <c r="G116" s="77">
        <v>0</v>
      </c>
      <c r="H116">
        <v>0</v>
      </c>
      <c r="I116" s="4">
        <f t="shared" si="2"/>
        <v>0</v>
      </c>
    </row>
    <row r="117" spans="1:10" ht="18" customHeight="1" x14ac:dyDescent="0.35">
      <c r="G117" s="77">
        <v>0</v>
      </c>
      <c r="H117">
        <v>0</v>
      </c>
      <c r="I117" s="4">
        <f t="shared" si="2"/>
        <v>0</v>
      </c>
    </row>
    <row r="118" spans="1:10" x14ac:dyDescent="0.35">
      <c r="G118" s="77">
        <v>0</v>
      </c>
      <c r="H118">
        <v>0</v>
      </c>
      <c r="I118" s="4">
        <f t="shared" si="2"/>
        <v>0</v>
      </c>
    </row>
    <row r="119" spans="1:10" x14ac:dyDescent="0.35">
      <c r="G119" s="77">
        <v>0</v>
      </c>
      <c r="H119">
        <v>0</v>
      </c>
      <c r="I119" s="4">
        <f t="shared" si="2"/>
        <v>0</v>
      </c>
    </row>
    <row r="120" spans="1:10" x14ac:dyDescent="0.35">
      <c r="G120" s="77">
        <v>0</v>
      </c>
      <c r="H120">
        <v>0</v>
      </c>
      <c r="I120" s="4">
        <f t="shared" si="2"/>
        <v>0</v>
      </c>
    </row>
    <row r="121" spans="1:10" x14ac:dyDescent="0.35">
      <c r="G121" s="77">
        <v>0</v>
      </c>
      <c r="H121">
        <v>0</v>
      </c>
      <c r="I121" s="4">
        <f t="shared" si="2"/>
        <v>0</v>
      </c>
    </row>
    <row r="122" spans="1:10" x14ac:dyDescent="0.35">
      <c r="G122" s="77">
        <v>0</v>
      </c>
      <c r="H122">
        <v>0</v>
      </c>
      <c r="I122" s="4">
        <f t="shared" si="2"/>
        <v>0</v>
      </c>
    </row>
    <row r="123" spans="1:10" x14ac:dyDescent="0.35">
      <c r="G123" s="77">
        <v>0</v>
      </c>
      <c r="H123">
        <v>0</v>
      </c>
      <c r="I123" s="4">
        <f t="shared" si="2"/>
        <v>0</v>
      </c>
    </row>
    <row r="124" spans="1:10" x14ac:dyDescent="0.35">
      <c r="G124" s="77">
        <v>0</v>
      </c>
      <c r="H124">
        <v>0</v>
      </c>
      <c r="I124" s="4">
        <f t="shared" si="2"/>
        <v>0</v>
      </c>
    </row>
    <row r="125" spans="1:10" x14ac:dyDescent="0.35">
      <c r="G125" s="77">
        <v>0</v>
      </c>
      <c r="H125">
        <v>0</v>
      </c>
      <c r="I125" s="4">
        <f t="shared" si="2"/>
        <v>0</v>
      </c>
    </row>
    <row r="126" spans="1:10" x14ac:dyDescent="0.35">
      <c r="G126" s="77">
        <v>0</v>
      </c>
      <c r="H126">
        <v>0</v>
      </c>
      <c r="I126" s="4">
        <f t="shared" si="2"/>
        <v>0</v>
      </c>
    </row>
    <row r="127" spans="1:10" x14ac:dyDescent="0.35">
      <c r="G127" s="77">
        <v>0</v>
      </c>
      <c r="H127">
        <v>0</v>
      </c>
      <c r="I127" s="4">
        <f t="shared" si="2"/>
        <v>0</v>
      </c>
    </row>
    <row r="128" spans="1:10" x14ac:dyDescent="0.35">
      <c r="A128" s="71" t="s">
        <v>182</v>
      </c>
      <c r="B128" s="46"/>
      <c r="C128" s="46"/>
      <c r="D128" s="46"/>
      <c r="E128" s="46"/>
      <c r="F128" s="46"/>
      <c r="G128" s="46"/>
      <c r="H128" s="46"/>
      <c r="I128" s="47">
        <f>SUM(I113:I127)</f>
        <v>0</v>
      </c>
      <c r="J128" s="46"/>
    </row>
    <row r="129" spans="1:10" x14ac:dyDescent="0.35">
      <c r="A129" s="12"/>
      <c r="B129" s="1"/>
      <c r="C129" s="1"/>
      <c r="I129" s="11"/>
    </row>
    <row r="130" spans="1:10" x14ac:dyDescent="0.35">
      <c r="A130" s="19" t="s">
        <v>183</v>
      </c>
      <c r="B130" s="50"/>
      <c r="C130" s="50"/>
      <c r="D130" s="17"/>
      <c r="E130" s="17"/>
      <c r="F130" s="17"/>
      <c r="G130" s="17"/>
      <c r="H130" s="17"/>
      <c r="I130" s="18"/>
      <c r="J130" s="46"/>
    </row>
    <row r="131" spans="1:10" x14ac:dyDescent="0.35">
      <c r="G131" s="77">
        <v>0</v>
      </c>
      <c r="H131">
        <v>0</v>
      </c>
      <c r="I131" s="4">
        <f t="shared" ref="I131:I145" si="3">G131*H131</f>
        <v>0</v>
      </c>
    </row>
    <row r="132" spans="1:10" x14ac:dyDescent="0.35">
      <c r="G132" s="77">
        <v>0</v>
      </c>
      <c r="H132">
        <v>0</v>
      </c>
      <c r="I132" s="4">
        <f t="shared" si="3"/>
        <v>0</v>
      </c>
    </row>
    <row r="133" spans="1:10" x14ac:dyDescent="0.35">
      <c r="G133" s="77">
        <v>0</v>
      </c>
      <c r="H133">
        <v>0</v>
      </c>
      <c r="I133" s="4">
        <f t="shared" si="3"/>
        <v>0</v>
      </c>
    </row>
    <row r="134" spans="1:10" x14ac:dyDescent="0.35">
      <c r="G134" s="77">
        <v>0</v>
      </c>
      <c r="H134">
        <v>0</v>
      </c>
      <c r="I134" s="4">
        <f t="shared" si="3"/>
        <v>0</v>
      </c>
    </row>
    <row r="135" spans="1:10" ht="18" customHeight="1" x14ac:dyDescent="0.35">
      <c r="G135" s="77">
        <v>0</v>
      </c>
      <c r="H135">
        <v>0</v>
      </c>
      <c r="I135" s="4">
        <f t="shared" si="3"/>
        <v>0</v>
      </c>
    </row>
    <row r="136" spans="1:10" x14ac:dyDescent="0.35">
      <c r="G136" s="77">
        <v>0</v>
      </c>
      <c r="H136">
        <v>0</v>
      </c>
      <c r="I136" s="4">
        <f t="shared" si="3"/>
        <v>0</v>
      </c>
    </row>
    <row r="137" spans="1:10" x14ac:dyDescent="0.35">
      <c r="G137" s="77">
        <v>0</v>
      </c>
      <c r="H137">
        <v>0</v>
      </c>
      <c r="I137" s="4">
        <f t="shared" si="3"/>
        <v>0</v>
      </c>
    </row>
    <row r="138" spans="1:10" x14ac:dyDescent="0.35">
      <c r="G138" s="77">
        <v>0</v>
      </c>
      <c r="H138">
        <v>0</v>
      </c>
      <c r="I138" s="4">
        <f t="shared" si="3"/>
        <v>0</v>
      </c>
    </row>
    <row r="139" spans="1:10" x14ac:dyDescent="0.35">
      <c r="G139" s="77">
        <v>0</v>
      </c>
      <c r="H139">
        <v>0</v>
      </c>
      <c r="I139" s="4">
        <f t="shared" si="3"/>
        <v>0</v>
      </c>
    </row>
    <row r="140" spans="1:10" x14ac:dyDescent="0.35">
      <c r="G140" s="77">
        <v>0</v>
      </c>
      <c r="H140">
        <v>0</v>
      </c>
      <c r="I140" s="4">
        <f t="shared" si="3"/>
        <v>0</v>
      </c>
    </row>
    <row r="141" spans="1:10" x14ac:dyDescent="0.35">
      <c r="G141" s="77">
        <v>0</v>
      </c>
      <c r="H141">
        <v>0</v>
      </c>
      <c r="I141" s="4">
        <f t="shared" si="3"/>
        <v>0</v>
      </c>
    </row>
    <row r="142" spans="1:10" x14ac:dyDescent="0.35">
      <c r="G142" s="77">
        <v>0</v>
      </c>
      <c r="H142">
        <v>0</v>
      </c>
      <c r="I142" s="4">
        <f t="shared" si="3"/>
        <v>0</v>
      </c>
    </row>
    <row r="143" spans="1:10" x14ac:dyDescent="0.35">
      <c r="G143" s="77">
        <v>0</v>
      </c>
      <c r="H143">
        <v>0</v>
      </c>
      <c r="I143" s="4">
        <f t="shared" si="3"/>
        <v>0</v>
      </c>
    </row>
    <row r="144" spans="1:10" x14ac:dyDescent="0.35">
      <c r="G144" s="77">
        <v>0</v>
      </c>
      <c r="H144">
        <v>0</v>
      </c>
      <c r="I144" s="4">
        <f t="shared" si="3"/>
        <v>0</v>
      </c>
    </row>
    <row r="145" spans="1:10" x14ac:dyDescent="0.35">
      <c r="G145" s="77">
        <v>0</v>
      </c>
      <c r="H145">
        <v>0</v>
      </c>
      <c r="I145" s="4">
        <f t="shared" si="3"/>
        <v>0</v>
      </c>
    </row>
    <row r="146" spans="1:10" x14ac:dyDescent="0.35">
      <c r="A146" s="71" t="s">
        <v>184</v>
      </c>
      <c r="B146" s="46"/>
      <c r="C146" s="46"/>
      <c r="D146" s="46"/>
      <c r="E146" s="46"/>
      <c r="F146" s="46"/>
      <c r="G146" s="46"/>
      <c r="H146" s="46"/>
      <c r="I146" s="47">
        <f>SUM(I131:I145)</f>
        <v>0</v>
      </c>
      <c r="J146" s="46"/>
    </row>
    <row r="147" spans="1:10" x14ac:dyDescent="0.35">
      <c r="A147" s="111"/>
      <c r="I147" s="4"/>
    </row>
    <row r="148" spans="1:10" ht="29" x14ac:dyDescent="0.35">
      <c r="A148" s="19" t="s">
        <v>185</v>
      </c>
      <c r="B148" s="50"/>
      <c r="C148" s="50"/>
      <c r="D148" s="17"/>
      <c r="E148" s="17"/>
      <c r="F148" s="17"/>
      <c r="G148" s="17"/>
      <c r="H148" s="17"/>
      <c r="I148" s="18"/>
      <c r="J148" s="46"/>
    </row>
    <row r="149" spans="1:10" x14ac:dyDescent="0.35">
      <c r="G149" s="77">
        <v>0</v>
      </c>
      <c r="H149">
        <v>0</v>
      </c>
      <c r="I149" s="4">
        <f t="shared" ref="I149:I163" si="4">G149*H149</f>
        <v>0</v>
      </c>
    </row>
    <row r="150" spans="1:10" x14ac:dyDescent="0.35">
      <c r="G150" s="77">
        <v>0</v>
      </c>
      <c r="H150">
        <v>0</v>
      </c>
      <c r="I150" s="4">
        <f t="shared" si="4"/>
        <v>0</v>
      </c>
    </row>
    <row r="151" spans="1:10" x14ac:dyDescent="0.35">
      <c r="G151" s="77">
        <v>0</v>
      </c>
      <c r="H151">
        <v>0</v>
      </c>
      <c r="I151" s="4">
        <f t="shared" si="4"/>
        <v>0</v>
      </c>
    </row>
    <row r="152" spans="1:10" x14ac:dyDescent="0.35">
      <c r="G152" s="77">
        <v>0</v>
      </c>
      <c r="H152">
        <v>0</v>
      </c>
      <c r="I152" s="4">
        <f t="shared" si="4"/>
        <v>0</v>
      </c>
    </row>
    <row r="153" spans="1:10" x14ac:dyDescent="0.35">
      <c r="G153" s="77">
        <v>0</v>
      </c>
      <c r="H153">
        <v>0</v>
      </c>
      <c r="I153" s="4">
        <f t="shared" si="4"/>
        <v>0</v>
      </c>
    </row>
    <row r="154" spans="1:10" x14ac:dyDescent="0.35">
      <c r="G154" s="77">
        <v>0</v>
      </c>
      <c r="H154">
        <v>0</v>
      </c>
      <c r="I154" s="4">
        <f t="shared" si="4"/>
        <v>0</v>
      </c>
    </row>
    <row r="155" spans="1:10" x14ac:dyDescent="0.35">
      <c r="G155" s="77">
        <v>0</v>
      </c>
      <c r="H155">
        <v>0</v>
      </c>
      <c r="I155" s="4">
        <f t="shared" si="4"/>
        <v>0</v>
      </c>
    </row>
    <row r="156" spans="1:10" x14ac:dyDescent="0.35">
      <c r="G156" s="77">
        <v>0</v>
      </c>
      <c r="H156">
        <v>0</v>
      </c>
      <c r="I156" s="4">
        <f t="shared" si="4"/>
        <v>0</v>
      </c>
    </row>
    <row r="157" spans="1:10" x14ac:dyDescent="0.35">
      <c r="G157" s="77">
        <v>0</v>
      </c>
      <c r="H157">
        <v>0</v>
      </c>
      <c r="I157" s="4">
        <f t="shared" si="4"/>
        <v>0</v>
      </c>
    </row>
    <row r="158" spans="1:10" x14ac:dyDescent="0.35">
      <c r="G158" s="77">
        <v>0</v>
      </c>
      <c r="H158">
        <v>0</v>
      </c>
      <c r="I158" s="4">
        <f t="shared" si="4"/>
        <v>0</v>
      </c>
    </row>
    <row r="159" spans="1:10" x14ac:dyDescent="0.35">
      <c r="G159" s="77">
        <v>0</v>
      </c>
      <c r="H159">
        <v>0</v>
      </c>
      <c r="I159" s="4">
        <f t="shared" si="4"/>
        <v>0</v>
      </c>
    </row>
    <row r="160" spans="1:10" x14ac:dyDescent="0.35">
      <c r="G160" s="77">
        <v>0</v>
      </c>
      <c r="H160">
        <v>0</v>
      </c>
      <c r="I160" s="4">
        <f t="shared" si="4"/>
        <v>0</v>
      </c>
    </row>
    <row r="161" spans="1:10" x14ac:dyDescent="0.35">
      <c r="G161" s="77">
        <v>0</v>
      </c>
      <c r="H161">
        <v>0</v>
      </c>
      <c r="I161" s="4">
        <f t="shared" si="4"/>
        <v>0</v>
      </c>
    </row>
    <row r="162" spans="1:10" x14ac:dyDescent="0.35">
      <c r="G162" s="77">
        <v>0</v>
      </c>
      <c r="H162">
        <v>0</v>
      </c>
      <c r="I162" s="4">
        <f t="shared" si="4"/>
        <v>0</v>
      </c>
    </row>
    <row r="163" spans="1:10" x14ac:dyDescent="0.35">
      <c r="G163" s="77">
        <v>0</v>
      </c>
      <c r="H163">
        <v>0</v>
      </c>
      <c r="I163" s="4">
        <f t="shared" si="4"/>
        <v>0</v>
      </c>
    </row>
    <row r="164" spans="1:10" x14ac:dyDescent="0.35">
      <c r="A164" s="71" t="s">
        <v>186</v>
      </c>
      <c r="B164" s="46"/>
      <c r="C164" s="46"/>
      <c r="D164" s="46"/>
      <c r="E164" s="46"/>
      <c r="F164" s="46"/>
      <c r="G164" s="46"/>
      <c r="H164" s="46"/>
      <c r="I164" s="47">
        <f>SUM(I149:I163)</f>
        <v>0</v>
      </c>
      <c r="J164" s="46"/>
    </row>
    <row r="166" spans="1:10" x14ac:dyDescent="0.35">
      <c r="A166" s="71" t="s">
        <v>187</v>
      </c>
      <c r="B166" s="72"/>
      <c r="C166" s="72"/>
      <c r="D166" s="73"/>
      <c r="E166" s="73"/>
      <c r="F166" s="73"/>
      <c r="G166" s="73"/>
      <c r="H166" s="73"/>
      <c r="I166" s="47"/>
      <c r="J166" s="46"/>
    </row>
    <row r="167" spans="1:10" x14ac:dyDescent="0.35">
      <c r="A167" s="67" t="s">
        <v>188</v>
      </c>
      <c r="B167" s="67"/>
      <c r="C167" s="68"/>
      <c r="D167" s="67"/>
      <c r="E167" s="67"/>
      <c r="F167" s="67"/>
      <c r="G167" s="67"/>
      <c r="H167" s="67"/>
      <c r="I167" s="75">
        <f>I51</f>
        <v>0</v>
      </c>
      <c r="J167" s="67"/>
    </row>
    <row r="168" spans="1:10" x14ac:dyDescent="0.35">
      <c r="A168" s="67" t="s">
        <v>189</v>
      </c>
      <c r="B168" s="67"/>
      <c r="C168" s="68"/>
      <c r="D168" s="67"/>
      <c r="E168" s="67"/>
      <c r="F168" s="67"/>
      <c r="G168" s="67"/>
      <c r="H168" s="67"/>
      <c r="I168" s="69">
        <f>I92</f>
        <v>0</v>
      </c>
      <c r="J168" s="67"/>
    </row>
    <row r="169" spans="1:10" x14ac:dyDescent="0.35">
      <c r="A169" s="70" t="s">
        <v>276</v>
      </c>
      <c r="B169" s="67"/>
      <c r="C169" s="68"/>
      <c r="D169" s="67"/>
      <c r="E169" s="67"/>
      <c r="F169" s="67"/>
      <c r="G169" s="67"/>
      <c r="H169" s="67"/>
      <c r="I169" s="69">
        <f>I110</f>
        <v>0</v>
      </c>
      <c r="J169" s="67"/>
    </row>
    <row r="170" spans="1:10" x14ac:dyDescent="0.35">
      <c r="A170" s="70" t="s">
        <v>190</v>
      </c>
      <c r="B170" s="67"/>
      <c r="C170" s="68"/>
      <c r="D170" s="67"/>
      <c r="E170" s="67"/>
      <c r="F170" s="67"/>
      <c r="G170" s="67"/>
      <c r="H170" s="67"/>
      <c r="I170" s="69">
        <f>I128</f>
        <v>0</v>
      </c>
      <c r="J170" s="67"/>
    </row>
    <row r="171" spans="1:10" x14ac:dyDescent="0.35">
      <c r="A171" s="70" t="s">
        <v>184</v>
      </c>
      <c r="B171" s="67"/>
      <c r="C171" s="68"/>
      <c r="D171" s="67"/>
      <c r="E171" s="67"/>
      <c r="F171" s="67"/>
      <c r="G171" s="67"/>
      <c r="H171" s="67"/>
      <c r="I171" s="69">
        <f>I146</f>
        <v>0</v>
      </c>
      <c r="J171" s="67"/>
    </row>
    <row r="172" spans="1:10" x14ac:dyDescent="0.35">
      <c r="A172" s="70" t="s">
        <v>186</v>
      </c>
      <c r="B172" s="67"/>
      <c r="C172" s="68"/>
      <c r="D172" s="67"/>
      <c r="E172" s="67"/>
      <c r="F172" s="67"/>
      <c r="G172" s="67"/>
      <c r="H172" s="67"/>
      <c r="I172" s="69">
        <f>I164</f>
        <v>0</v>
      </c>
      <c r="J172" s="67"/>
    </row>
    <row r="173" spans="1:10" ht="21" x14ac:dyDescent="0.45">
      <c r="A173" s="96" t="s">
        <v>277</v>
      </c>
      <c r="B173" s="72"/>
      <c r="C173" s="72"/>
      <c r="D173" s="73"/>
      <c r="E173" s="73"/>
      <c r="F173" s="73"/>
      <c r="G173" s="73"/>
      <c r="H173" s="73"/>
      <c r="I173" s="97">
        <f>SUM(I167:I172)</f>
        <v>0</v>
      </c>
      <c r="J173" s="4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B8C5-715B-D44B-B282-C86360516885}">
  <dimension ref="A1:H22"/>
  <sheetViews>
    <sheetView topLeftCell="A4" workbookViewId="0">
      <selection activeCell="H26" sqref="H26"/>
    </sheetView>
  </sheetViews>
  <sheetFormatPr defaultColWidth="11.453125" defaultRowHeight="14.5" x14ac:dyDescent="0.35"/>
  <cols>
    <col min="2" max="2" width="29.26953125" customWidth="1"/>
  </cols>
  <sheetData>
    <row r="1" spans="1:8" ht="16" thickBot="1" x14ac:dyDescent="0.4">
      <c r="A1" s="114"/>
      <c r="B1" s="159" t="s">
        <v>278</v>
      </c>
      <c r="C1" s="159"/>
      <c r="D1" s="159"/>
      <c r="E1" s="159"/>
      <c r="F1" s="159"/>
      <c r="G1" s="159"/>
      <c r="H1" s="159"/>
    </row>
    <row r="2" spans="1:8" x14ac:dyDescent="0.35">
      <c r="A2" s="116" t="s">
        <v>279</v>
      </c>
      <c r="B2" s="117" t="s">
        <v>280</v>
      </c>
      <c r="C2" s="117" t="s">
        <v>18</v>
      </c>
      <c r="D2" s="118" t="s">
        <v>281</v>
      </c>
      <c r="E2" s="118" t="s">
        <v>282</v>
      </c>
      <c r="F2" s="118" t="s">
        <v>283</v>
      </c>
      <c r="G2" s="119"/>
      <c r="H2" s="120" t="s">
        <v>284</v>
      </c>
    </row>
    <row r="3" spans="1:8" x14ac:dyDescent="0.35">
      <c r="A3" s="121">
        <v>1</v>
      </c>
      <c r="B3" s="122" t="s">
        <v>37</v>
      </c>
      <c r="C3" s="123" t="s">
        <v>285</v>
      </c>
      <c r="D3" s="124"/>
      <c r="E3" s="124"/>
      <c r="F3" s="124"/>
      <c r="G3" s="125"/>
      <c r="H3" s="126"/>
    </row>
    <row r="4" spans="1:8" x14ac:dyDescent="0.35">
      <c r="A4" s="121">
        <v>2</v>
      </c>
      <c r="B4" s="122" t="s">
        <v>192</v>
      </c>
      <c r="C4" s="123" t="s">
        <v>285</v>
      </c>
      <c r="D4" s="124"/>
      <c r="E4" s="124"/>
      <c r="F4" s="124"/>
      <c r="G4" s="125"/>
      <c r="H4" s="126"/>
    </row>
    <row r="5" spans="1:8" x14ac:dyDescent="0.35">
      <c r="A5" s="121">
        <v>3</v>
      </c>
      <c r="B5" s="122" t="s">
        <v>244</v>
      </c>
      <c r="C5" s="123" t="s">
        <v>285</v>
      </c>
      <c r="D5" s="124"/>
      <c r="E5" s="124"/>
      <c r="F5" s="124"/>
      <c r="G5" s="125"/>
      <c r="H5" s="126"/>
    </row>
    <row r="6" spans="1:8" x14ac:dyDescent="0.35">
      <c r="A6" s="151"/>
      <c r="B6" s="152"/>
      <c r="C6" s="153"/>
      <c r="D6" s="125"/>
      <c r="E6" s="125"/>
      <c r="F6" s="125"/>
      <c r="G6" s="125"/>
      <c r="H6" s="126"/>
    </row>
    <row r="7" spans="1:8" x14ac:dyDescent="0.35">
      <c r="A7" s="157" t="s">
        <v>286</v>
      </c>
      <c r="B7" s="158"/>
      <c r="C7" s="158"/>
      <c r="D7" s="158"/>
      <c r="E7" s="158"/>
      <c r="F7" s="158"/>
      <c r="G7" s="158"/>
      <c r="H7" s="158"/>
    </row>
    <row r="8" spans="1:8" x14ac:dyDescent="0.35">
      <c r="A8" s="121">
        <v>1</v>
      </c>
      <c r="B8" s="122" t="s">
        <v>37</v>
      </c>
      <c r="C8" s="123" t="s">
        <v>285</v>
      </c>
      <c r="D8" s="124"/>
      <c r="E8" s="124"/>
      <c r="F8" s="124"/>
      <c r="G8" s="125"/>
      <c r="H8" s="126"/>
    </row>
    <row r="9" spans="1:8" x14ac:dyDescent="0.35">
      <c r="A9" s="121">
        <v>2</v>
      </c>
      <c r="B9" s="122" t="s">
        <v>192</v>
      </c>
      <c r="C9" s="123" t="s">
        <v>285</v>
      </c>
      <c r="D9" s="124"/>
      <c r="E9" s="124"/>
      <c r="F9" s="124"/>
      <c r="G9" s="125"/>
      <c r="H9" s="126"/>
    </row>
    <row r="10" spans="1:8" x14ac:dyDescent="0.35">
      <c r="A10" s="121">
        <v>3</v>
      </c>
      <c r="B10" s="122" t="s">
        <v>244</v>
      </c>
      <c r="C10" s="123" t="s">
        <v>285</v>
      </c>
      <c r="D10" s="124"/>
      <c r="E10" s="124"/>
      <c r="F10" s="124"/>
      <c r="G10" s="125"/>
      <c r="H10" s="126"/>
    </row>
    <row r="11" spans="1:8" x14ac:dyDescent="0.35">
      <c r="A11" s="128"/>
      <c r="B11" s="129"/>
      <c r="C11" s="130"/>
      <c r="D11" s="129"/>
      <c r="E11" s="129"/>
      <c r="F11" s="129"/>
      <c r="G11" s="131"/>
      <c r="H11" s="132"/>
    </row>
    <row r="12" spans="1:8" ht="16.5" thickBot="1" x14ac:dyDescent="0.4">
      <c r="A12" s="133"/>
      <c r="B12" s="134"/>
      <c r="C12" s="135"/>
      <c r="D12" s="160" t="s">
        <v>287</v>
      </c>
      <c r="E12" s="160"/>
      <c r="F12" s="160"/>
      <c r="G12" s="160"/>
      <c r="H12" s="136"/>
    </row>
    <row r="13" spans="1:8" ht="16" thickBot="1" x14ac:dyDescent="0.4">
      <c r="A13" s="114"/>
      <c r="B13" s="159" t="s">
        <v>288</v>
      </c>
      <c r="C13" s="159"/>
      <c r="D13" s="159"/>
      <c r="E13" s="159"/>
      <c r="F13" s="159"/>
      <c r="G13" s="159"/>
      <c r="H13" s="159"/>
    </row>
    <row r="14" spans="1:8" x14ac:dyDescent="0.35">
      <c r="A14" s="116" t="s">
        <v>279</v>
      </c>
      <c r="B14" s="117" t="s">
        <v>280</v>
      </c>
      <c r="C14" s="117" t="s">
        <v>18</v>
      </c>
      <c r="D14" s="118" t="s">
        <v>289</v>
      </c>
      <c r="E14" s="118" t="s">
        <v>282</v>
      </c>
      <c r="F14" s="118" t="s">
        <v>283</v>
      </c>
      <c r="G14" s="119"/>
      <c r="H14" s="120" t="s">
        <v>284</v>
      </c>
    </row>
    <row r="15" spans="1:8" x14ac:dyDescent="0.35">
      <c r="A15" s="157" t="s">
        <v>290</v>
      </c>
      <c r="B15" s="158"/>
      <c r="C15" s="158"/>
      <c r="D15" s="158"/>
      <c r="E15" s="158"/>
      <c r="F15" s="158"/>
      <c r="G15" s="158"/>
      <c r="H15" s="158"/>
    </row>
    <row r="16" spans="1:8" x14ac:dyDescent="0.35">
      <c r="A16" s="127">
        <v>1</v>
      </c>
      <c r="B16" s="122" t="s">
        <v>291</v>
      </c>
      <c r="C16" s="137" t="s">
        <v>285</v>
      </c>
      <c r="D16" s="122"/>
      <c r="E16" s="122"/>
      <c r="F16" s="122"/>
      <c r="G16" s="138"/>
      <c r="H16" s="139"/>
    </row>
    <row r="17" spans="1:8" x14ac:dyDescent="0.35">
      <c r="A17" s="140">
        <v>2</v>
      </c>
      <c r="B17" s="141" t="s">
        <v>292</v>
      </c>
      <c r="C17" s="142" t="s">
        <v>285</v>
      </c>
      <c r="D17" s="141"/>
      <c r="E17" s="141"/>
      <c r="F17" s="141"/>
      <c r="G17" s="143"/>
      <c r="H17" s="144"/>
    </row>
    <row r="18" spans="1:8" x14ac:dyDescent="0.35">
      <c r="A18" s="140">
        <v>3</v>
      </c>
      <c r="B18" s="141" t="s">
        <v>293</v>
      </c>
      <c r="C18" s="142" t="s">
        <v>285</v>
      </c>
      <c r="D18" s="141"/>
      <c r="E18" s="141"/>
      <c r="F18" s="141"/>
      <c r="G18" s="143"/>
      <c r="H18" s="144"/>
    </row>
    <row r="19" spans="1:8" x14ac:dyDescent="0.35">
      <c r="A19" s="145">
        <v>4</v>
      </c>
      <c r="B19" s="146" t="s">
        <v>294</v>
      </c>
      <c r="C19" s="147"/>
      <c r="D19" s="146"/>
      <c r="E19" s="146"/>
      <c r="F19" s="146"/>
      <c r="G19" s="148"/>
      <c r="H19" s="149"/>
    </row>
    <row r="20" spans="1:8" x14ac:dyDescent="0.35">
      <c r="A20" s="157"/>
      <c r="B20" s="158"/>
      <c r="C20" s="158"/>
      <c r="D20" s="158"/>
      <c r="E20" s="158"/>
      <c r="F20" s="158"/>
      <c r="G20" s="158"/>
      <c r="H20" s="158"/>
    </row>
    <row r="21" spans="1:8" ht="15" thickBot="1" x14ac:dyDescent="0.4"/>
    <row r="22" spans="1:8" ht="17.149999999999999" customHeight="1" thickBot="1" x14ac:dyDescent="0.4">
      <c r="A22" s="115" t="s">
        <v>284</v>
      </c>
      <c r="B22" s="115"/>
      <c r="C22" s="115"/>
      <c r="D22" s="115"/>
      <c r="E22" s="115"/>
      <c r="F22" s="115"/>
      <c r="G22" s="115"/>
      <c r="H22" s="115"/>
    </row>
  </sheetData>
  <mergeCells count="6">
    <mergeCell ref="A20:H20"/>
    <mergeCell ref="B1:H1"/>
    <mergeCell ref="A7:H7"/>
    <mergeCell ref="D12:G12"/>
    <mergeCell ref="B13:H13"/>
    <mergeCell ref="A15:H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23ED6A6AF674DBDA46C9233414A20" ma:contentTypeVersion="5" ma:contentTypeDescription="Een nieuw document maken." ma:contentTypeScope="" ma:versionID="fd3473ac7561326706fb02288f6eeccf">
  <xsd:schema xmlns:xsd="http://www.w3.org/2001/XMLSchema" xmlns:xs="http://www.w3.org/2001/XMLSchema" xmlns:p="http://schemas.microsoft.com/office/2006/metadata/properties" xmlns:ns2="eb756df4-cfab-49d9-8f2e-18aea796bd0e" xmlns:ns3="df634e23-c048-43eb-b2c1-dc2ff912142c" targetNamespace="http://schemas.microsoft.com/office/2006/metadata/properties" ma:root="true" ma:fieldsID="17aa73500490644bbc1d9bba96bbb7a6" ns2:_="" ns3:_="">
    <xsd:import namespace="eb756df4-cfab-49d9-8f2e-18aea796bd0e"/>
    <xsd:import namespace="df634e23-c048-43eb-b2c1-dc2ff91214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756df4-cfab-49d9-8f2e-18aea796bd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34e23-c048-43eb-b2c1-dc2ff912142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A6B8CE-7865-4A81-A637-229B569548F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7137CD-83F3-4A6C-89CD-44A27C460B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BDC154-160E-4FEB-9E9B-5E7A7C1FCD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756df4-cfab-49d9-8f2e-18aea796bd0e"/>
    <ds:schemaRef ds:uri="df634e23-c048-43eb-b2c1-dc2ff91214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Totaal</vt:lpstr>
      <vt:lpstr>Raadzaal</vt:lpstr>
      <vt:lpstr>Commissiekamer 2</vt:lpstr>
      <vt:lpstr>Commissiekamer 3</vt:lpstr>
      <vt:lpstr>SLA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Roel Ruissen</dc:creator>
  <cp:keywords/>
  <dc:description/>
  <cp:lastModifiedBy>Driessen, José</cp:lastModifiedBy>
  <cp:revision/>
  <dcterms:created xsi:type="dcterms:W3CDTF">2018-06-28T12:32:37Z</dcterms:created>
  <dcterms:modified xsi:type="dcterms:W3CDTF">2023-12-18T14:08:56Z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0x01010058423ED6A6AF674DBDA46C9233414A20</vt:lpwstr>
  </property>
</Properties>
</file>