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filterPrivacy="1"/>
  <xr:revisionPtr revIDLastSave="0" documentId="13_ncr:1_{883733AB-98D9-734E-8EC5-8615F7523468}" xr6:coauthVersionLast="47" xr6:coauthVersionMax="47" xr10:uidLastSave="{00000000-0000-0000-0000-000000000000}"/>
  <bookViews>
    <workbookView xWindow="30320" yWindow="500" windowWidth="46760" windowHeight="21100" xr2:uid="{00000000-000D-0000-FFFF-FFFF00000000}"/>
  </bookViews>
  <sheets>
    <sheet name="Prijzenblad" sheetId="7" r:id="rId1"/>
  </sheets>
  <definedNames>
    <definedName name="_xlnm.Print_Area" localSheetId="0">Prijzenblad!$A$1:$E$30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7" l="1"/>
  <c r="E18" i="7"/>
  <c r="E9" i="7"/>
  <c r="E5" i="7"/>
  <c r="E6" i="7"/>
  <c r="E7" i="7"/>
  <c r="E8" i="7"/>
  <c r="E12" i="7"/>
  <c r="E10" i="7"/>
  <c r="E13" i="7"/>
  <c r="E14" i="7"/>
  <c r="E15" i="7"/>
  <c r="E17" i="7"/>
  <c r="E11" i="7"/>
  <c r="E19" i="7"/>
  <c r="E20" i="7"/>
  <c r="E22" i="7"/>
  <c r="E23" i="7"/>
  <c r="E24" i="7"/>
  <c r="E25" i="7"/>
  <c r="E27" i="7"/>
  <c r="B29" i="7"/>
</calcChain>
</file>

<file path=xl/sharedStrings.xml><?xml version="1.0" encoding="utf-8"?>
<sst xmlns="http://schemas.openxmlformats.org/spreadsheetml/2006/main" count="37" uniqueCount="35">
  <si>
    <t>&lt;&lt;NAAM INSCHRIJVER&gt;&gt;</t>
  </si>
  <si>
    <t>Aantal eenheden (fictief)</t>
  </si>
  <si>
    <t>Apple MacBooks</t>
  </si>
  <si>
    <t>Apple iPad</t>
  </si>
  <si>
    <t>Apple iPhone</t>
  </si>
  <si>
    <t>Kabel ACT UTP 6a 3 meter grijs</t>
  </si>
  <si>
    <t>Kabel HDMI 5 meter 2.0</t>
  </si>
  <si>
    <t>Apple gecertificeerde accessoires</t>
  </si>
  <si>
    <t>Totaal aanschafkosten (indicatie)</t>
  </si>
  <si>
    <t>Totaal som ten behoeve van prijsbeoordeling</t>
  </si>
  <si>
    <t>Prijzenblad ZAAM - decentrale hardware (incl. Apple apparatuur) 
Referentienummer 'ZMDH-0723'
VERSIE 29 januari 2024</t>
  </si>
  <si>
    <t>Artikel</t>
  </si>
  <si>
    <t>HP Chromebook x360 14b-cb0130nd</t>
  </si>
  <si>
    <t>Samsung Galaxy Tab A9+, WiFi, 8GB ram, 128GB opslag Grijs</t>
  </si>
  <si>
    <t>Kosten (fictieve eenheden x prijs per eenheid + toeslag)</t>
  </si>
  <si>
    <t>Adviesprijs (conform website Apple) inclusief BTW</t>
  </si>
  <si>
    <t>Kosten (fictieve eenheden x prijs per eenheid - korting)</t>
  </si>
  <si>
    <t>Kortingspercentage inschrijver*
In te vullen door inschrijver</t>
  </si>
  <si>
    <t>Dell Optiplex 7010 SFF (5DP3H) i5-13500 / 16 GB / 256 GB SSD M2</t>
  </si>
  <si>
    <t>Dell Latitude 5540 (95DHC) i5-1345U / 16 GB / 256 GB SSD M2</t>
  </si>
  <si>
    <t>HP Pro 400 G9 SFF (G96U492EA) i5-12500 / 16 GB / 512 GB SSD M2</t>
  </si>
  <si>
    <t>HP ProBook 450 G10 (8A5M6EA) i5 / 16 GB / 256 SSD M2</t>
  </si>
  <si>
    <t>Dell 27 4K UHD USB-C Monitor | S2722QC</t>
  </si>
  <si>
    <t>HP E27m G4 Monitor</t>
  </si>
  <si>
    <t>Samsung Galaxy A54 5G SM-A546BLGCEUB</t>
  </si>
  <si>
    <t>HP Color LaserJet Pro MFP 4302dw printer</t>
  </si>
  <si>
    <t>Samsung SSD 870 QVO SATA III 2.5 inch 2TB</t>
  </si>
  <si>
    <t>Samsung Portable SSD T9 2 TB</t>
  </si>
  <si>
    <t>Kingston FURY Impact PnP DDR5 SODIMM 5600MHz 64GB (2 x 32GB)</t>
  </si>
  <si>
    <t>RAM Memory Kingston FURY BEAST 64 GB DDR4 64 GB</t>
  </si>
  <si>
    <t>Inkoopprijs* van de opdrachtnemer (toetsbaar op de website van die fabrikant) inclusief BTW</t>
  </si>
  <si>
    <t>Toeslag inschrijver**
In te vullen door inschrijver</t>
  </si>
  <si>
    <t xml:space="preserve">** De toeslag is gedurende de gehele looptijd voor het betreffende item van de betreffende leverancier vast. </t>
  </si>
  <si>
    <t xml:space="preserve">* De inkoopprijs moet door opdrachtgever verifieerbaar zijn. </t>
  </si>
  <si>
    <t>Regel 2 en de rode cellen in kolom D dienen door Inschrijver te worden ingevuld met minimaal 0,01 %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</si>
</sst>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4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sz val="18"/>
      <name val="Verdana"/>
      <family val="2"/>
    </font>
    <font>
      <b/>
      <sz val="20"/>
      <color theme="0"/>
      <name val="Verdana"/>
      <family val="2"/>
    </font>
    <font>
      <b/>
      <sz val="24"/>
      <color indexed="9"/>
      <name val="Verdana"/>
      <family val="2"/>
    </font>
    <font>
      <sz val="20"/>
      <color rgb="FFFF0000"/>
      <name val="Verdana"/>
      <family val="2"/>
    </font>
    <font>
      <b/>
      <sz val="12"/>
      <color indexed="9"/>
      <name val="Verdana"/>
      <family val="2"/>
    </font>
    <font>
      <b/>
      <sz val="14"/>
      <color theme="0"/>
      <name val="Verdana"/>
      <family val="2"/>
    </font>
    <font>
      <b/>
      <sz val="18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6" borderId="4" applyNumberFormat="0" applyProtection="0">
      <alignment horizontal="left" vertical="center" indent="1"/>
    </xf>
    <xf numFmtId="0" fontId="1" fillId="6" borderId="4" applyNumberFormat="0" applyProtection="0">
      <alignment horizontal="left" vertical="center" indent="1"/>
    </xf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6" fillId="0" borderId="0" xfId="1" applyFont="1" applyFill="1" applyBorder="1" applyAlignment="1" applyProtection="1">
      <alignment vertical="center" wrapText="1"/>
    </xf>
    <xf numFmtId="164" fontId="6" fillId="0" borderId="0" xfId="1" applyFont="1" applyFill="1" applyBorder="1" applyAlignment="1" applyProtection="1">
      <alignment vertical="center"/>
    </xf>
    <xf numFmtId="164" fontId="3" fillId="7" borderId="0" xfId="2" applyFont="1" applyFill="1" applyBorder="1" applyAlignment="1" applyProtection="1">
      <alignment vertical="center"/>
    </xf>
    <xf numFmtId="0" fontId="7" fillId="0" borderId="0" xfId="0" applyFont="1"/>
    <xf numFmtId="165" fontId="3" fillId="0" borderId="0" xfId="2" applyNumberFormat="1" applyFont="1" applyFill="1" applyBorder="1" applyAlignment="1" applyProtection="1">
      <alignment horizontal="center" vertical="center"/>
    </xf>
    <xf numFmtId="164" fontId="6" fillId="3" borderId="7" xfId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 wrapText="1"/>
    </xf>
    <xf numFmtId="165" fontId="3" fillId="5" borderId="1" xfId="1" applyNumberFormat="1" applyFont="1" applyFill="1" applyBorder="1" applyAlignment="1" applyProtection="1">
      <alignment horizontal="center" vertical="center"/>
    </xf>
    <xf numFmtId="165" fontId="3" fillId="0" borderId="0" xfId="1" applyNumberFormat="1" applyFont="1" applyFill="1" applyBorder="1" applyAlignment="1" applyProtection="1">
      <alignment horizontal="center" vertical="center"/>
    </xf>
    <xf numFmtId="164" fontId="6" fillId="3" borderId="6" xfId="1" applyFont="1" applyFill="1" applyBorder="1" applyAlignment="1" applyProtection="1">
      <alignment vertical="center"/>
    </xf>
    <xf numFmtId="0" fontId="10" fillId="0" borderId="0" xfId="0" applyFont="1" applyAlignment="1">
      <alignment vertical="center"/>
    </xf>
    <xf numFmtId="0" fontId="2" fillId="2" borderId="17" xfId="0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165" fontId="3" fillId="5" borderId="19" xfId="1" applyNumberFormat="1" applyFont="1" applyFill="1" applyBorder="1" applyAlignment="1" applyProtection="1">
      <alignment horizontal="center" vertical="center"/>
    </xf>
    <xf numFmtId="165" fontId="3" fillId="5" borderId="21" xfId="1" applyNumberFormat="1" applyFont="1" applyFill="1" applyBorder="1" applyAlignment="1" applyProtection="1">
      <alignment horizontal="center" vertical="center"/>
    </xf>
    <xf numFmtId="1" fontId="3" fillId="8" borderId="1" xfId="1" applyNumberFormat="1" applyFont="1" applyFill="1" applyBorder="1" applyAlignment="1" applyProtection="1">
      <alignment horizontal="center" vertical="center"/>
    </xf>
    <xf numFmtId="1" fontId="3" fillId="8" borderId="5" xfId="1" applyNumberFormat="1" applyFont="1" applyFill="1" applyBorder="1" applyAlignment="1" applyProtection="1">
      <alignment horizontal="center" vertical="center"/>
    </xf>
    <xf numFmtId="1" fontId="3" fillId="8" borderId="20" xfId="1" applyNumberFormat="1" applyFont="1" applyFill="1" applyBorder="1" applyAlignment="1" applyProtection="1">
      <alignment horizontal="center" vertical="center"/>
    </xf>
    <xf numFmtId="164" fontId="11" fillId="2" borderId="2" xfId="1" applyFont="1" applyFill="1" applyBorder="1" applyAlignment="1" applyProtection="1">
      <alignment horizontal="center" vertical="center" wrapText="1"/>
    </xf>
    <xf numFmtId="164" fontId="11" fillId="2" borderId="3" xfId="1" applyFont="1" applyFill="1" applyBorder="1" applyAlignment="1" applyProtection="1">
      <alignment horizontal="center" vertical="center" wrapText="1"/>
    </xf>
    <xf numFmtId="164" fontId="11" fillId="2" borderId="18" xfId="1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>
      <alignment horizontal="right" vertical="center" wrapText="1"/>
    </xf>
    <xf numFmtId="10" fontId="4" fillId="4" borderId="1" xfId="1" applyNumberFormat="1" applyFont="1" applyFill="1" applyBorder="1" applyAlignment="1" applyProtection="1">
      <alignment horizontal="center" vertical="center"/>
      <protection locked="0"/>
    </xf>
    <xf numFmtId="10" fontId="4" fillId="4" borderId="5" xfId="1" applyNumberFormat="1" applyFont="1" applyFill="1" applyBorder="1" applyAlignment="1" applyProtection="1">
      <alignment horizontal="center" vertical="center"/>
      <protection locked="0"/>
    </xf>
    <xf numFmtId="10" fontId="4" fillId="4" borderId="20" xfId="1" applyNumberFormat="1" applyFont="1" applyFill="1" applyBorder="1" applyAlignment="1" applyProtection="1">
      <alignment horizontal="center" vertical="center"/>
      <protection locked="0"/>
    </xf>
    <xf numFmtId="165" fontId="3" fillId="5" borderId="20" xfId="1" applyNumberFormat="1" applyFont="1" applyFill="1" applyBorder="1" applyAlignment="1" applyProtection="1">
      <alignment horizontal="center" vertical="center"/>
    </xf>
    <xf numFmtId="0" fontId="9" fillId="9" borderId="9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65" fontId="8" fillId="3" borderId="22" xfId="1" applyNumberFormat="1" applyFont="1" applyFill="1" applyBorder="1" applyAlignment="1" applyProtection="1">
      <alignment horizontal="center" vertical="center" wrapText="1"/>
    </xf>
    <xf numFmtId="165" fontId="8" fillId="3" borderId="0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4" xr:uid="{00000000-0005-0000-0000-000001000000}"/>
    <cellStyle name="SAPBEXstdItem" xfId="5" xr:uid="{00000000-0005-0000-0000-000002000000}"/>
    <cellStyle name="Standaard" xfId="0" builtinId="0"/>
    <cellStyle name="Standaard 2" xfId="3" xr:uid="{00000000-0005-0000-0000-000004000000}"/>
    <cellStyle name="Valuta" xfId="2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173182</xdr:colOff>
      <xdr:row>0</xdr:row>
      <xdr:rowOff>126999</xdr:rowOff>
    </xdr:from>
    <xdr:to>
      <xdr:col>11</xdr:col>
      <xdr:colOff>666676</xdr:colOff>
      <xdr:row>1</xdr:row>
      <xdr:rowOff>692727</xdr:rowOff>
    </xdr:to>
    <xdr:pic>
      <xdr:nvPicPr>
        <xdr:cNvPr id="3" name="Afbeelding 2" descr="Afbeeldingsresultaat voor zaam scholengroep">
          <a:extLst>
            <a:ext uri="{FF2B5EF4-FFF2-40B4-BE49-F238E27FC236}">
              <a16:creationId xmlns:a16="http://schemas.microsoft.com/office/drawing/2014/main" id="{335917BD-4A7D-EE90-C8DC-2E5F230D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0" y="126999"/>
          <a:ext cx="4903858" cy="27016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topLeftCell="A16" zoomScale="110" zoomScaleNormal="110" zoomScalePageLayoutView="115" workbookViewId="0">
      <selection activeCell="A3" sqref="A3:E3"/>
    </sheetView>
  </sheetViews>
  <sheetFormatPr baseColWidth="10" defaultColWidth="9.1640625" defaultRowHeight="30" customHeight="1" x14ac:dyDescent="0.15"/>
  <cols>
    <col min="1" max="1" width="71.6640625" style="1" customWidth="1"/>
    <col min="2" max="2" width="36.5" style="1" customWidth="1"/>
    <col min="3" max="3" width="25.83203125" style="2" bestFit="1" customWidth="1"/>
    <col min="4" max="4" width="33" style="1" customWidth="1"/>
    <col min="5" max="5" width="33.33203125" style="1" bestFit="1" customWidth="1"/>
    <col min="6" max="6" width="11.6640625" style="1" bestFit="1" customWidth="1"/>
    <col min="7" max="16384" width="9.1640625" style="1"/>
  </cols>
  <sheetData>
    <row r="1" spans="1:7" s="9" customFormat="1" ht="168" customHeight="1" x14ac:dyDescent="0.25">
      <c r="A1" s="32" t="s">
        <v>10</v>
      </c>
      <c r="B1" s="33"/>
      <c r="C1" s="33"/>
      <c r="D1" s="33"/>
      <c r="E1" s="34"/>
    </row>
    <row r="2" spans="1:7" ht="84" customHeight="1" x14ac:dyDescent="0.15">
      <c r="A2" s="35" t="s">
        <v>0</v>
      </c>
      <c r="B2" s="36"/>
      <c r="C2" s="36"/>
      <c r="D2" s="36"/>
      <c r="E2" s="37"/>
    </row>
    <row r="3" spans="1:7" ht="85" customHeight="1" x14ac:dyDescent="0.15">
      <c r="A3" s="38" t="s">
        <v>34</v>
      </c>
      <c r="B3" s="39"/>
      <c r="C3" s="39"/>
      <c r="D3" s="39"/>
      <c r="E3" s="40"/>
      <c r="F3" s="16"/>
      <c r="G3" s="16"/>
    </row>
    <row r="4" spans="1:7" ht="119" customHeight="1" x14ac:dyDescent="0.15">
      <c r="A4" s="17" t="s">
        <v>11</v>
      </c>
      <c r="B4" s="24" t="s">
        <v>30</v>
      </c>
      <c r="C4" s="24" t="s">
        <v>1</v>
      </c>
      <c r="D4" s="25" t="s">
        <v>31</v>
      </c>
      <c r="E4" s="26" t="s">
        <v>14</v>
      </c>
    </row>
    <row r="5" spans="1:7" ht="38" customHeight="1" x14ac:dyDescent="0.15">
      <c r="A5" s="18" t="s">
        <v>18</v>
      </c>
      <c r="B5" s="19">
        <v>797.39</v>
      </c>
      <c r="C5" s="21">
        <v>50</v>
      </c>
      <c r="D5" s="28">
        <v>0</v>
      </c>
      <c r="E5" s="19">
        <f>(B5*C5)+(B5*C5)*D5</f>
        <v>39869.5</v>
      </c>
    </row>
    <row r="6" spans="1:7" ht="38" customHeight="1" x14ac:dyDescent="0.15">
      <c r="A6" s="18" t="s">
        <v>19</v>
      </c>
      <c r="B6" s="19">
        <v>698.99</v>
      </c>
      <c r="C6" s="21">
        <v>50</v>
      </c>
      <c r="D6" s="28">
        <v>0</v>
      </c>
      <c r="E6" s="19">
        <f>(B6*C6)+(B6*C6)*D6</f>
        <v>34949.5</v>
      </c>
    </row>
    <row r="7" spans="1:7" ht="38" customHeight="1" x14ac:dyDescent="0.15">
      <c r="A7" s="18" t="s">
        <v>22</v>
      </c>
      <c r="B7" s="19">
        <v>315.01</v>
      </c>
      <c r="C7" s="21">
        <v>50</v>
      </c>
      <c r="D7" s="28">
        <v>0</v>
      </c>
      <c r="E7" s="19">
        <f>(B7*C7)+(B7*C7)*D7</f>
        <v>15750.5</v>
      </c>
    </row>
    <row r="8" spans="1:7" ht="38" customHeight="1" x14ac:dyDescent="0.15">
      <c r="A8" s="18" t="s">
        <v>20</v>
      </c>
      <c r="B8" s="19">
        <v>839</v>
      </c>
      <c r="C8" s="21">
        <v>50</v>
      </c>
      <c r="D8" s="28">
        <v>0</v>
      </c>
      <c r="E8" s="19">
        <f t="shared" ref="E8:E20" si="0">(B8*C8)+(B8*C8)*D8</f>
        <v>41950</v>
      </c>
    </row>
    <row r="9" spans="1:7" ht="38" customHeight="1" x14ac:dyDescent="0.15">
      <c r="A9" s="18" t="s">
        <v>21</v>
      </c>
      <c r="B9" s="19">
        <v>1098.99</v>
      </c>
      <c r="C9" s="21">
        <v>50</v>
      </c>
      <c r="D9" s="28">
        <v>0</v>
      </c>
      <c r="E9" s="19">
        <f t="shared" si="0"/>
        <v>54949.5</v>
      </c>
    </row>
    <row r="10" spans="1:7" ht="38" customHeight="1" x14ac:dyDescent="0.15">
      <c r="A10" s="18" t="s">
        <v>23</v>
      </c>
      <c r="B10" s="19">
        <v>395</v>
      </c>
      <c r="C10" s="21">
        <v>50</v>
      </c>
      <c r="D10" s="28">
        <v>0</v>
      </c>
      <c r="E10" s="19">
        <f t="shared" ref="E10" si="1">(B10*C10)+(B10*C10)*D10</f>
        <v>19750</v>
      </c>
    </row>
    <row r="11" spans="1:7" ht="38" customHeight="1" x14ac:dyDescent="0.15">
      <c r="A11" s="18" t="s">
        <v>25</v>
      </c>
      <c r="B11" s="19">
        <v>459</v>
      </c>
      <c r="C11" s="21">
        <v>10</v>
      </c>
      <c r="D11" s="28">
        <v>0</v>
      </c>
      <c r="E11" s="19">
        <f>(B11*C11)+(B11*C11)*D11</f>
        <v>4590</v>
      </c>
    </row>
    <row r="12" spans="1:7" ht="38" customHeight="1" x14ac:dyDescent="0.15">
      <c r="A12" s="18" t="s">
        <v>12</v>
      </c>
      <c r="B12" s="19">
        <v>399.01</v>
      </c>
      <c r="C12" s="21">
        <v>50</v>
      </c>
      <c r="D12" s="28">
        <v>0</v>
      </c>
      <c r="E12" s="19">
        <f t="shared" si="0"/>
        <v>19950.5</v>
      </c>
    </row>
    <row r="13" spans="1:7" ht="38" customHeight="1" x14ac:dyDescent="0.15">
      <c r="A13" s="18" t="s">
        <v>13</v>
      </c>
      <c r="B13" s="19">
        <v>299</v>
      </c>
      <c r="C13" s="21">
        <v>10</v>
      </c>
      <c r="D13" s="28">
        <v>0</v>
      </c>
      <c r="E13" s="19">
        <f t="shared" si="0"/>
        <v>2990</v>
      </c>
    </row>
    <row r="14" spans="1:7" ht="38" customHeight="1" x14ac:dyDescent="0.15">
      <c r="A14" s="18" t="s">
        <v>24</v>
      </c>
      <c r="B14" s="19">
        <v>346</v>
      </c>
      <c r="C14" s="21">
        <v>40</v>
      </c>
      <c r="D14" s="28">
        <v>0</v>
      </c>
      <c r="E14" s="19">
        <f t="shared" si="0"/>
        <v>13840</v>
      </c>
    </row>
    <row r="15" spans="1:7" ht="38" customHeight="1" x14ac:dyDescent="0.15">
      <c r="A15" s="18" t="s">
        <v>28</v>
      </c>
      <c r="B15" s="19">
        <v>230</v>
      </c>
      <c r="C15" s="21">
        <v>50</v>
      </c>
      <c r="D15" s="28">
        <v>0</v>
      </c>
      <c r="E15" s="19">
        <f t="shared" si="0"/>
        <v>11500</v>
      </c>
    </row>
    <row r="16" spans="1:7" ht="38" customHeight="1" x14ac:dyDescent="0.15">
      <c r="A16" s="18" t="s">
        <v>29</v>
      </c>
      <c r="B16" s="19">
        <v>145.79</v>
      </c>
      <c r="C16" s="21">
        <v>50</v>
      </c>
      <c r="D16" s="28">
        <v>0</v>
      </c>
      <c r="E16" s="19">
        <f t="shared" si="0"/>
        <v>7289.5</v>
      </c>
    </row>
    <row r="17" spans="1:7" ht="38" customHeight="1" x14ac:dyDescent="0.15">
      <c r="A17" s="18" t="s">
        <v>26</v>
      </c>
      <c r="B17" s="19">
        <v>139.99</v>
      </c>
      <c r="C17" s="21">
        <v>50</v>
      </c>
      <c r="D17" s="28">
        <v>0</v>
      </c>
      <c r="E17" s="19">
        <f t="shared" si="0"/>
        <v>6999.5</v>
      </c>
    </row>
    <row r="18" spans="1:7" ht="38" customHeight="1" x14ac:dyDescent="0.15">
      <c r="A18" s="18" t="s">
        <v>27</v>
      </c>
      <c r="B18" s="19">
        <v>219</v>
      </c>
      <c r="C18" s="21">
        <v>50</v>
      </c>
      <c r="D18" s="28">
        <v>0</v>
      </c>
      <c r="E18" s="19">
        <f t="shared" si="0"/>
        <v>10950</v>
      </c>
    </row>
    <row r="19" spans="1:7" ht="38" customHeight="1" x14ac:dyDescent="0.15">
      <c r="A19" s="18" t="s">
        <v>5</v>
      </c>
      <c r="B19" s="19">
        <v>5.59</v>
      </c>
      <c r="C19" s="21">
        <v>200</v>
      </c>
      <c r="D19" s="28">
        <v>0</v>
      </c>
      <c r="E19" s="19">
        <f t="shared" si="0"/>
        <v>1118</v>
      </c>
    </row>
    <row r="20" spans="1:7" ht="38" customHeight="1" x14ac:dyDescent="0.15">
      <c r="A20" s="18" t="s">
        <v>6</v>
      </c>
      <c r="B20" s="19">
        <v>9.77</v>
      </c>
      <c r="C20" s="21">
        <v>200</v>
      </c>
      <c r="D20" s="28">
        <v>0</v>
      </c>
      <c r="E20" s="19">
        <f t="shared" si="0"/>
        <v>1954</v>
      </c>
    </row>
    <row r="21" spans="1:7" ht="85" x14ac:dyDescent="0.15">
      <c r="A21" s="17" t="s">
        <v>11</v>
      </c>
      <c r="B21" s="24" t="s">
        <v>15</v>
      </c>
      <c r="C21" s="24" t="s">
        <v>1</v>
      </c>
      <c r="D21" s="25" t="s">
        <v>17</v>
      </c>
      <c r="E21" s="26" t="s">
        <v>16</v>
      </c>
    </row>
    <row r="22" spans="1:7" ht="38" customHeight="1" x14ac:dyDescent="0.15">
      <c r="A22" s="18" t="s">
        <v>2</v>
      </c>
      <c r="B22" s="13">
        <v>1150</v>
      </c>
      <c r="C22" s="22">
        <v>350</v>
      </c>
      <c r="D22" s="29">
        <v>0</v>
      </c>
      <c r="E22" s="19">
        <f>(B22*C22)-(B22*C22)*D22</f>
        <v>402500</v>
      </c>
    </row>
    <row r="23" spans="1:7" ht="38" customHeight="1" x14ac:dyDescent="0.15">
      <c r="A23" s="18" t="s">
        <v>3</v>
      </c>
      <c r="B23" s="13">
        <v>600</v>
      </c>
      <c r="C23" s="21">
        <v>300</v>
      </c>
      <c r="D23" s="28">
        <v>0</v>
      </c>
      <c r="E23" s="19">
        <f>(B23*C23)-(B23*C23)*D23</f>
        <v>180000</v>
      </c>
    </row>
    <row r="24" spans="1:7" ht="38" customHeight="1" x14ac:dyDescent="0.15">
      <c r="A24" s="18" t="s">
        <v>4</v>
      </c>
      <c r="B24" s="13">
        <v>1000</v>
      </c>
      <c r="C24" s="21">
        <v>50</v>
      </c>
      <c r="D24" s="28">
        <v>0</v>
      </c>
      <c r="E24" s="19">
        <f>(B24*C24)-(B24*C24)*D24</f>
        <v>50000</v>
      </c>
    </row>
    <row r="25" spans="1:7" ht="38" customHeight="1" thickBot="1" x14ac:dyDescent="0.2">
      <c r="A25" s="18" t="s">
        <v>7</v>
      </c>
      <c r="B25" s="31">
        <v>50</v>
      </c>
      <c r="C25" s="23">
        <v>300</v>
      </c>
      <c r="D25" s="30">
        <v>0</v>
      </c>
      <c r="E25" s="20">
        <f>(B25*C25)-(B25*C25)*D25</f>
        <v>15000</v>
      </c>
    </row>
    <row r="26" spans="1:7" ht="30" customHeight="1" x14ac:dyDescent="0.15">
      <c r="A26" s="3" t="s">
        <v>33</v>
      </c>
      <c r="B26" s="12"/>
      <c r="C26" s="14"/>
      <c r="D26" s="3"/>
      <c r="E26" s="3"/>
      <c r="F26" s="10"/>
    </row>
    <row r="27" spans="1:7" ht="30" customHeight="1" x14ac:dyDescent="0.15">
      <c r="A27" s="3" t="s">
        <v>32</v>
      </c>
      <c r="B27" s="2"/>
      <c r="C27" s="1"/>
      <c r="D27" s="11" t="s">
        <v>8</v>
      </c>
      <c r="E27" s="15">
        <f>SUM(E5:E25)</f>
        <v>935900.5</v>
      </c>
      <c r="F27" s="8"/>
    </row>
    <row r="28" spans="1:7" ht="39" customHeight="1" x14ac:dyDescent="0.15">
      <c r="A28" s="3"/>
      <c r="B28" s="3"/>
      <c r="D28" s="7"/>
      <c r="E28" s="7"/>
    </row>
    <row r="29" spans="1:7" ht="114" customHeight="1" x14ac:dyDescent="0.15">
      <c r="A29" s="27" t="s">
        <v>9</v>
      </c>
      <c r="B29" s="41">
        <f>E27</f>
        <v>935900.5</v>
      </c>
      <c r="C29" s="42"/>
      <c r="D29" s="42"/>
      <c r="E29" s="42"/>
    </row>
    <row r="30" spans="1:7" s="9" customFormat="1" ht="99" customHeight="1" x14ac:dyDescent="0.25">
      <c r="A30" s="5"/>
      <c r="B30" s="6"/>
      <c r="C30" s="1"/>
      <c r="D30" s="1"/>
      <c r="E30" s="1"/>
      <c r="F30" s="1"/>
      <c r="G30" s="1"/>
    </row>
    <row r="31" spans="1:7" ht="30" customHeight="1" x14ac:dyDescent="0.25">
      <c r="C31" s="1"/>
      <c r="D31" s="4"/>
      <c r="F31" s="9"/>
      <c r="G31" s="9"/>
    </row>
  </sheetData>
  <sheetProtection selectLockedCells="1"/>
  <mergeCells count="4">
    <mergeCell ref="A1:E1"/>
    <mergeCell ref="A2:E2"/>
    <mergeCell ref="A3:E3"/>
    <mergeCell ref="B29:E29"/>
  </mergeCells>
  <phoneticPr fontId="5" type="noConversion"/>
  <conditionalFormatting sqref="D5:D20 D22:D25">
    <cfRule type="cellIs" dxfId="1" priority="1" operator="greaterThan">
      <formula>0.5</formula>
    </cfRule>
    <cfRule type="cellIs" dxfId="0" priority="2" stopIfTrue="1" operator="lessThan">
      <formula>0.0001</formula>
    </cfRule>
  </conditionalFormatting>
  <pageMargins left="0.75" right="0.75" top="1" bottom="1" header="0.5" footer="0.5"/>
  <pageSetup paperSize="8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EE4FC85BD6A449D40A38D60E884AB" ma:contentTypeVersion="3" ma:contentTypeDescription="Een nieuw document maken." ma:contentTypeScope="" ma:versionID="f41cfc1c8963bfcb19ded1d1ed3aa774">
  <xsd:schema xmlns:xsd="http://www.w3.org/2001/XMLSchema" xmlns:xs="http://www.w3.org/2001/XMLSchema" xmlns:p="http://schemas.microsoft.com/office/2006/metadata/properties" xmlns:ns2="22e15b6a-7c44-482c-807b-2acb204c2d4d" targetNamespace="http://schemas.microsoft.com/office/2006/metadata/properties" ma:root="true" ma:fieldsID="bfba92f942430a7bbbd6d79c4ad1c1f1" ns2:_="">
    <xsd:import namespace="22e15b6a-7c44-482c-807b-2acb204c2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15b6a-7c44-482c-807b-2acb204c2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289CA6-6DB4-429D-8061-6C119DBBC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e15b6a-7c44-482c-807b-2acb204c2d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F36999-00E0-4926-8147-593852262C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09755-B6FF-451D-877A-714DE0DC36A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cp:revision/>
  <dcterms:created xsi:type="dcterms:W3CDTF">2014-10-31T15:34:42Z</dcterms:created>
  <dcterms:modified xsi:type="dcterms:W3CDTF">2024-01-29T14:12:52Z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0x01010033EEE4FC85BD6A449D40A38D60E884AB</vt:lpwstr>
  </property>
</Properties>
</file>