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rijk.sharepoint.com/sites/MicrosoftlicentiesHLT/Gedeelde documenten/General/06. Nota van Inlichtingen/"/>
    </mc:Choice>
  </mc:AlternateContent>
  <xr:revisionPtr revIDLastSave="476" documentId="13_ncr:1_{E8EDDC15-D9BC-4AAD-A3CA-1127A129CE01}" xr6:coauthVersionLast="47" xr6:coauthVersionMax="47" xr10:uidLastSave="{455FB435-4696-46FF-B9BC-A3111213935B}"/>
  <bookViews>
    <workbookView xWindow="-120" yWindow="-120" windowWidth="29040" windowHeight="15840" xr2:uid="{00000000-000D-0000-FFFF-FFFF00000000}"/>
  </bookViews>
  <sheets>
    <sheet name="Prijzenblad" sheetId="1" r:id="rId1"/>
  </sheets>
  <externalReferences>
    <externalReference r:id="rId2"/>
  </externalReferences>
  <definedNames>
    <definedName name="MLSData">OFFSET('[1]Pivot Data'!$B$10,0,0,MATCH("*",'[1]Pivot Data'!$B$10:$B$65536,-1),12)</definedName>
    <definedName name="TransactionData">OFFSET('[1]Transaction Data'!$B$11,0,0,MATCH("*",'[1]Transaction Data'!$D$11:$D$199988,-1),23)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L21" i="1"/>
  <c r="K22" i="1"/>
  <c r="N8" i="1"/>
  <c r="M8" i="1"/>
  <c r="L8" i="1"/>
  <c r="K8" i="1"/>
  <c r="N7" i="1"/>
  <c r="M7" i="1"/>
  <c r="L7" i="1"/>
  <c r="K7" i="1"/>
  <c r="N6" i="1"/>
  <c r="M6" i="1"/>
  <c r="L6" i="1"/>
  <c r="K6" i="1"/>
  <c r="N5" i="1"/>
  <c r="M5" i="1"/>
  <c r="L5" i="1"/>
  <c r="M25" i="1"/>
  <c r="L25" i="1"/>
  <c r="K25" i="1"/>
  <c r="M27" i="1"/>
  <c r="L27" i="1"/>
  <c r="K27" i="1"/>
  <c r="M26" i="1"/>
  <c r="L26" i="1"/>
  <c r="K26" i="1"/>
  <c r="M24" i="1"/>
  <c r="L24" i="1"/>
  <c r="K24" i="1"/>
  <c r="M22" i="1"/>
  <c r="L22" i="1"/>
  <c r="M21" i="1"/>
  <c r="K21" i="1"/>
  <c r="M20" i="1"/>
  <c r="L20" i="1"/>
  <c r="K20" i="1"/>
  <c r="M19" i="1"/>
  <c r="L19" i="1"/>
  <c r="K19" i="1"/>
  <c r="M18" i="1"/>
  <c r="L18" i="1"/>
  <c r="K18" i="1"/>
  <c r="M17" i="1"/>
  <c r="L17" i="1"/>
  <c r="K17" i="1"/>
  <c r="N9" i="1" l="1"/>
  <c r="M28" i="1"/>
  <c r="M16" i="1"/>
  <c r="L28" i="1"/>
  <c r="K28" i="1"/>
  <c r="M9" i="1" l="1"/>
  <c r="K9" i="1"/>
  <c r="L9" i="1"/>
  <c r="M29" i="1"/>
  <c r="M30" i="1" s="1"/>
  <c r="M31" i="1" s="1"/>
  <c r="M39" i="1" s="1"/>
  <c r="L16" i="1"/>
  <c r="L29" i="1" s="1"/>
  <c r="K16" i="1"/>
  <c r="K29" i="1" s="1"/>
  <c r="K30" i="1" l="1"/>
  <c r="K31" i="1" s="1"/>
  <c r="L30" i="1"/>
  <c r="L31" i="1" s="1"/>
  <c r="L39" i="1" s="1"/>
  <c r="K10" i="1"/>
  <c r="K11" i="1" s="1"/>
  <c r="K38" i="1" s="1"/>
  <c r="M10" i="1"/>
  <c r="M11" i="1" s="1"/>
  <c r="N10" i="1"/>
  <c r="N11" i="1" s="1"/>
  <c r="N38" i="1" s="1"/>
  <c r="L10" i="1"/>
  <c r="L11" i="1" s="1"/>
  <c r="L38" i="1" s="1"/>
  <c r="K39" i="1" l="1"/>
  <c r="K42" i="1" s="1"/>
  <c r="M38" i="1"/>
  <c r="M42" i="1" s="1"/>
  <c r="N42" i="1"/>
  <c r="L42" i="1"/>
  <c r="K43" i="1" l="1"/>
</calcChain>
</file>

<file path=xl/sharedStrings.xml><?xml version="1.0" encoding="utf-8"?>
<sst xmlns="http://schemas.openxmlformats.org/spreadsheetml/2006/main" count="100" uniqueCount="69">
  <si>
    <r>
      <rPr>
        <b/>
        <sz val="20"/>
        <color rgb="FF000000"/>
        <rFont val="Verdana"/>
        <family val="2"/>
      </rPr>
      <t>BIJLAGE D: TARIEVENBLAD MICROSOFT LICENTIES</t>
    </r>
    <r>
      <rPr>
        <b/>
        <sz val="16"/>
        <color rgb="FF000000"/>
        <rFont val="Calibri"/>
        <family val="2"/>
      </rPr>
      <t xml:space="preserve">
</t>
    </r>
  </si>
  <si>
    <t>KENMERK:</t>
  </si>
  <si>
    <t>HLT 202303 PRJ-2300098</t>
  </si>
  <si>
    <t>Artikel nummer</t>
  </si>
  <si>
    <t>Type contract</t>
  </si>
  <si>
    <t>Product</t>
  </si>
  <si>
    <t xml:space="preserve">Opslagpercentage in %
</t>
  </si>
  <si>
    <t>Jaar 1</t>
  </si>
  <si>
    <t>Jaar 2</t>
  </si>
  <si>
    <t>Jaar 3</t>
  </si>
  <si>
    <t>EA</t>
  </si>
  <si>
    <t>Office 365 E1</t>
  </si>
  <si>
    <t>Project Plan 3</t>
  </si>
  <si>
    <t>Visio Plan 2</t>
  </si>
  <si>
    <t>Teams Rooms Pro Sub Per Device</t>
  </si>
  <si>
    <t xml:space="preserve">BTW 21%: </t>
  </si>
  <si>
    <t xml:space="preserve"> Totaal + BTW 21%: </t>
  </si>
  <si>
    <t>Windows Server DataCenter Core 2 license</t>
  </si>
  <si>
    <t>SQL Server Standard Core 2 License</t>
  </si>
  <si>
    <t>Exchange Server Standard License</t>
  </si>
  <si>
    <t>Totaal exclusief BTW inclusief opslag</t>
  </si>
  <si>
    <t>INSTRUCTIES</t>
  </si>
  <si>
    <t>Alle licht groene cellen moeten ingevuld worden. Prijs per stuk, per maand en exclusief BTW;</t>
  </si>
  <si>
    <t>Het aanbrengen van wijzigingen in andere cellen is niet toegestaan en kan leiden tot uitsluiting;</t>
  </si>
  <si>
    <t>Prijzen moeten worden afgerond op twee decimalen;</t>
  </si>
  <si>
    <t>Het offreren van 0 (nul) euro bedragen en negatieve prijzen leidt tot uitsluiting van gunning;</t>
  </si>
  <si>
    <t xml:space="preserve">U offreert enkel all-in prijzen, alle prijzen zijn dus inclusief eventuele reis-, overhead-, kantoorkosten etc. </t>
  </si>
  <si>
    <t>INSCHRIJFSOM</t>
  </si>
  <si>
    <t>Statutaire naam inschrijver (combinant)</t>
  </si>
  <si>
    <t>Naam rechtsgeldig ondertekenaar</t>
  </si>
  <si>
    <t>Functie rechtsgeldig ondertekenaar</t>
  </si>
  <si>
    <t>Datum</t>
  </si>
  <si>
    <t>Handtekening</t>
  </si>
  <si>
    <t xml:space="preserve">Netto prijs per stuk, per maand exclusief BTW. 
</t>
  </si>
  <si>
    <t xml:space="preserve">Netto prijs per stuk, per maand exclusief BTW. </t>
  </si>
  <si>
    <t>Dit document dient rechtsgeldig ondertekend te worden</t>
  </si>
  <si>
    <t>Artikel nummer(s)</t>
  </si>
  <si>
    <t>Jaar 4</t>
  </si>
  <si>
    <t>T6A-00024</t>
  </si>
  <si>
    <t>M365 F5 Security + Compliance Sub Add-on</t>
  </si>
  <si>
    <t>8RU-00005</t>
  </si>
  <si>
    <t>M365 E5 Security Sub Per User</t>
  </si>
  <si>
    <t>PEJ-00002</t>
  </si>
  <si>
    <t>M365 F3 FUSL Sub Per User</t>
  </si>
  <si>
    <t>JFX-00003</t>
  </si>
  <si>
    <t>M365 E5 Original Sub Per User</t>
  </si>
  <si>
    <t>AAA-28605</t>
  </si>
  <si>
    <t>312-02257</t>
  </si>
  <si>
    <t>7LS-00002</t>
  </si>
  <si>
    <t>Project Plan 3 From SA</t>
  </si>
  <si>
    <t>7MK-00002</t>
  </si>
  <si>
    <t>7NQ-00292</t>
  </si>
  <si>
    <t>7JQ-00448</t>
  </si>
  <si>
    <t>Visio Plan 2 from SA</t>
  </si>
  <si>
    <t>N9U-00002</t>
  </si>
  <si>
    <t>9K3-00002</t>
  </si>
  <si>
    <t>6VC-02567</t>
  </si>
  <si>
    <t>Windows Remote Desktop Services, per user</t>
  </si>
  <si>
    <t>EA (VNG)</t>
  </si>
  <si>
    <t>9EA-00278</t>
  </si>
  <si>
    <t>Windows Server Standard Core 2 license</t>
  </si>
  <si>
    <t>9EM-00270</t>
  </si>
  <si>
    <t>V9B-00001</t>
  </si>
  <si>
    <t>VNG Framework</t>
  </si>
  <si>
    <t>Overig EA</t>
  </si>
  <si>
    <t>SQL Server Enterprise from SQLserver std Core 2</t>
  </si>
  <si>
    <t xml:space="preserve">De inschrijfsom bestaat uit alle ingediende prijzen over jaar 1,2, 3 en (voor het bovenste deel) jaar 4 </t>
  </si>
  <si>
    <t>Aantal*</t>
  </si>
  <si>
    <t>*Hoewel met de grootst mogelijke zorgvuldigheid samengesteld door aanbestedende dienst, kunnen aan deze aantallen geen rechten worden ontleend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</si>
</sst>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6"/>
      <color theme="1"/>
      <name val="Calibri"/>
      <family val="2"/>
      <scheme val="minor"/>
    </font>
    <font>
      <sz val="8"/>
      <name val="Verdana"/>
      <family val="2"/>
    </font>
    <font>
      <b/>
      <sz val="16"/>
      <color rgb="FF000000"/>
      <name val="Calibri"/>
      <family val="2"/>
    </font>
    <font>
      <b/>
      <sz val="20"/>
      <color rgb="FF000000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b/>
      <sz val="16"/>
      <color theme="0"/>
      <name val="Verdana"/>
      <family val="2"/>
    </font>
    <font>
      <b/>
      <sz val="9"/>
      <color rgb="FF000000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 style="thin">
        <color auto="1"/>
      </diagonal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>
      <left style="medium">
        <color indexed="64"/>
      </left>
      <right/>
      <top/>
      <bottom style="thin">
        <color auto="1"/>
      </bottom>
      <diagonal style="thin">
        <color auto="1"/>
      </diagonal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44" fontId="0" fillId="0" borderId="0" xfId="0" applyNumberFormat="1"/>
    <xf numFmtId="44" fontId="0" fillId="2" borderId="23" xfId="1" applyFont="1" applyFill="1" applyBorder="1"/>
    <xf numFmtId="0" fontId="7" fillId="0" borderId="10" xfId="0" applyFont="1" applyBorder="1" applyAlignment="1">
      <alignment horizontal="center" vertical="top" wrapText="1"/>
    </xf>
    <xf numFmtId="44" fontId="7" fillId="0" borderId="12" xfId="1" applyFont="1" applyBorder="1" applyAlignment="1">
      <alignment horizontal="left" vertical="top"/>
    </xf>
    <xf numFmtId="44" fontId="7" fillId="0" borderId="9" xfId="1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44" fontId="0" fillId="4" borderId="8" xfId="1" applyFont="1" applyFill="1" applyBorder="1" applyAlignment="1" applyProtection="1">
      <alignment horizontal="left" vertical="top"/>
      <protection locked="0"/>
    </xf>
    <xf numFmtId="44" fontId="0" fillId="4" borderId="9" xfId="1" applyFont="1" applyFill="1" applyBorder="1" applyAlignment="1" applyProtection="1">
      <alignment horizontal="left" vertical="top"/>
      <protection locked="0"/>
    </xf>
    <xf numFmtId="2" fontId="0" fillId="4" borderId="26" xfId="2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44" fontId="7" fillId="0" borderId="27" xfId="1" applyFont="1" applyBorder="1" applyAlignment="1">
      <alignment horizontal="left" vertical="top"/>
    </xf>
    <xf numFmtId="44" fontId="7" fillId="0" borderId="23" xfId="1" applyFont="1" applyFill="1" applyBorder="1" applyAlignment="1">
      <alignment horizontal="left" vertical="top"/>
    </xf>
    <xf numFmtId="2" fontId="8" fillId="0" borderId="0" xfId="0" applyNumberFormat="1" applyFont="1" applyAlignment="1">
      <alignment horizontal="right" vertical="top"/>
    </xf>
    <xf numFmtId="44" fontId="7" fillId="0" borderId="0" xfId="1" applyFont="1" applyFill="1" applyBorder="1" applyAlignment="1">
      <alignment horizontal="left" vertical="top"/>
    </xf>
    <xf numFmtId="2" fontId="0" fillId="4" borderId="11" xfId="2" applyNumberFormat="1" applyFont="1" applyFill="1" applyBorder="1" applyAlignment="1" applyProtection="1">
      <alignment horizontal="center" vertical="top"/>
      <protection locked="0"/>
    </xf>
    <xf numFmtId="44" fontId="7" fillId="0" borderId="20" xfId="1" applyFont="1" applyFill="1" applyBorder="1" applyAlignment="1">
      <alignment vertical="top"/>
    </xf>
    <xf numFmtId="44" fontId="7" fillId="0" borderId="16" xfId="1" applyFont="1" applyBorder="1" applyAlignment="1">
      <alignment horizontal="left" vertical="top"/>
    </xf>
    <xf numFmtId="44" fontId="8" fillId="0" borderId="18" xfId="1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44" fontId="8" fillId="0" borderId="0" xfId="1" applyFont="1" applyBorder="1" applyAlignment="1">
      <alignment horizontal="left" vertical="top"/>
    </xf>
    <xf numFmtId="0" fontId="0" fillId="0" borderId="14" xfId="0" applyBorder="1"/>
    <xf numFmtId="0" fontId="9" fillId="3" borderId="1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5" borderId="8" xfId="0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7" fillId="5" borderId="10" xfId="0" applyFont="1" applyFill="1" applyBorder="1" applyAlignment="1">
      <alignment horizontal="center" vertical="top" wrapText="1"/>
    </xf>
    <xf numFmtId="44" fontId="7" fillId="5" borderId="12" xfId="1" applyFont="1" applyFill="1" applyBorder="1" applyAlignment="1">
      <alignment horizontal="left" vertical="top"/>
    </xf>
    <xf numFmtId="44" fontId="7" fillId="5" borderId="9" xfId="1" applyFont="1" applyFill="1" applyBorder="1" applyAlignment="1">
      <alignment horizontal="left" vertical="top"/>
    </xf>
    <xf numFmtId="2" fontId="8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0" fillId="5" borderId="42" xfId="0" applyFill="1" applyBorder="1" applyAlignment="1">
      <alignment horizontal="left" vertical="top"/>
    </xf>
    <xf numFmtId="0" fontId="0" fillId="5" borderId="15" xfId="0" applyFill="1" applyBorder="1" applyAlignment="1">
      <alignment horizontal="left" vertical="top" wrapText="1"/>
    </xf>
    <xf numFmtId="0" fontId="0" fillId="5" borderId="16" xfId="0" applyFill="1" applyBorder="1" applyAlignment="1">
      <alignment horizontal="left" vertical="top" wrapText="1"/>
    </xf>
    <xf numFmtId="0" fontId="7" fillId="5" borderId="19" xfId="0" applyFont="1" applyFill="1" applyBorder="1" applyAlignment="1">
      <alignment horizontal="center" vertical="top" wrapText="1"/>
    </xf>
    <xf numFmtId="0" fontId="9" fillId="3" borderId="24" xfId="0" applyFont="1" applyFill="1" applyBorder="1" applyAlignment="1">
      <alignment horizontal="left" vertical="top" wrapText="1"/>
    </xf>
    <xf numFmtId="0" fontId="9" fillId="3" borderId="43" xfId="0" applyFont="1" applyFill="1" applyBorder="1" applyAlignment="1">
      <alignment horizontal="left" vertical="top" wrapText="1"/>
    </xf>
    <xf numFmtId="0" fontId="9" fillId="3" borderId="44" xfId="0" applyFont="1" applyFill="1" applyBorder="1" applyAlignment="1">
      <alignment horizontal="left" vertical="top" wrapText="1"/>
    </xf>
    <xf numFmtId="0" fontId="9" fillId="3" borderId="45" xfId="0" applyFont="1" applyFill="1" applyBorder="1" applyAlignment="1">
      <alignment horizontal="center" vertical="top" wrapText="1"/>
    </xf>
    <xf numFmtId="0" fontId="9" fillId="3" borderId="46" xfId="0" applyFont="1" applyFill="1" applyBorder="1" applyAlignment="1">
      <alignment horizontal="center" vertical="top" wrapText="1"/>
    </xf>
    <xf numFmtId="44" fontId="7" fillId="5" borderId="20" xfId="1" applyFont="1" applyFill="1" applyBorder="1" applyAlignment="1">
      <alignment horizontal="left" vertical="top"/>
    </xf>
    <xf numFmtId="44" fontId="7" fillId="5" borderId="16" xfId="1" applyFont="1" applyFill="1" applyBorder="1" applyAlignment="1">
      <alignment horizontal="left" vertical="top"/>
    </xf>
    <xf numFmtId="0" fontId="9" fillId="3" borderId="43" xfId="0" applyFont="1" applyFill="1" applyBorder="1" applyAlignment="1">
      <alignment horizontal="center" vertical="center"/>
    </xf>
    <xf numFmtId="0" fontId="9" fillId="3" borderId="44" xfId="0" applyFont="1" applyFill="1" applyBorder="1" applyAlignment="1">
      <alignment horizontal="center" vertical="center"/>
    </xf>
    <xf numFmtId="0" fontId="9" fillId="3" borderId="46" xfId="0" applyFont="1" applyFill="1" applyBorder="1" applyAlignment="1">
      <alignment horizontal="center" vertical="center"/>
    </xf>
    <xf numFmtId="44" fontId="10" fillId="6" borderId="8" xfId="1" applyFont="1" applyFill="1" applyBorder="1" applyAlignment="1" applyProtection="1">
      <alignment horizontal="center" vertical="top"/>
      <protection locked="0"/>
    </xf>
    <xf numFmtId="44" fontId="10" fillId="6" borderId="9" xfId="1" applyFont="1" applyFill="1" applyBorder="1" applyAlignment="1" applyProtection="1">
      <alignment horizontal="center" vertical="top"/>
      <protection locked="0"/>
    </xf>
    <xf numFmtId="44" fontId="10" fillId="6" borderId="15" xfId="1" applyFont="1" applyFill="1" applyBorder="1" applyAlignment="1" applyProtection="1">
      <alignment horizontal="center" vertical="top"/>
      <protection locked="0"/>
    </xf>
    <xf numFmtId="44" fontId="10" fillId="6" borderId="16" xfId="1" applyFont="1" applyFill="1" applyBorder="1" applyAlignment="1" applyProtection="1">
      <alignment horizontal="center" vertical="top"/>
      <protection locked="0"/>
    </xf>
    <xf numFmtId="2" fontId="0" fillId="5" borderId="21" xfId="2" applyNumberFormat="1" applyFont="1" applyFill="1" applyBorder="1" applyAlignment="1" applyProtection="1">
      <alignment horizontal="center" vertical="top"/>
      <protection locked="0"/>
    </xf>
    <xf numFmtId="2" fontId="0" fillId="5" borderId="11" xfId="2" applyNumberFormat="1" applyFont="1" applyFill="1" applyBorder="1" applyAlignment="1" applyProtection="1">
      <alignment horizontal="center" vertical="top"/>
      <protection locked="0"/>
    </xf>
    <xf numFmtId="0" fontId="10" fillId="6" borderId="0" xfId="0" applyFont="1" applyFill="1"/>
    <xf numFmtId="0" fontId="12" fillId="0" borderId="0" xfId="0" applyFont="1" applyAlignment="1">
      <alignment horizontal="left" vertical="top" wrapText="1"/>
    </xf>
    <xf numFmtId="0" fontId="2" fillId="0" borderId="40" xfId="0" applyFont="1" applyBorder="1" applyAlignment="1">
      <alignment horizontal="left" vertical="top" wrapText="1"/>
    </xf>
    <xf numFmtId="44" fontId="10" fillId="0" borderId="0" xfId="1" applyFont="1" applyFill="1" applyBorder="1"/>
    <xf numFmtId="0" fontId="13" fillId="2" borderId="0" xfId="0" applyFont="1" applyFill="1"/>
    <xf numFmtId="0" fontId="14" fillId="0" borderId="0" xfId="0" applyFont="1" applyAlignment="1">
      <alignment horizontal="left" vertical="top"/>
    </xf>
    <xf numFmtId="44" fontId="0" fillId="0" borderId="8" xfId="1" applyFont="1" applyFill="1" applyBorder="1" applyAlignment="1" applyProtection="1">
      <alignment horizontal="left" vertical="top"/>
      <protection locked="0"/>
    </xf>
    <xf numFmtId="44" fontId="0" fillId="0" borderId="9" xfId="1" applyFont="1" applyFill="1" applyBorder="1" applyAlignment="1" applyProtection="1">
      <alignment horizontal="left" vertical="top"/>
      <protection locked="0"/>
    </xf>
    <xf numFmtId="2" fontId="0" fillId="0" borderId="26" xfId="2" applyNumberFormat="1" applyFont="1" applyFill="1" applyBorder="1" applyAlignment="1" applyProtection="1">
      <alignment horizontal="center" vertical="top"/>
      <protection locked="0"/>
    </xf>
    <xf numFmtId="0" fontId="0" fillId="5" borderId="47" xfId="0" applyFill="1" applyBorder="1" applyAlignment="1">
      <alignment horizontal="left" vertical="top"/>
    </xf>
    <xf numFmtId="0" fontId="9" fillId="3" borderId="45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44" fontId="0" fillId="0" borderId="0" xfId="1" applyFont="1" applyFill="1" applyBorder="1" applyAlignment="1" applyProtection="1">
      <alignment horizontal="left" vertical="top"/>
      <protection locked="0"/>
    </xf>
    <xf numFmtId="0" fontId="0" fillId="0" borderId="5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50" xfId="0" applyBorder="1"/>
    <xf numFmtId="0" fontId="0" fillId="0" borderId="51" xfId="0" applyBorder="1" applyAlignment="1">
      <alignment horizontal="left" vertical="top"/>
    </xf>
    <xf numFmtId="0" fontId="10" fillId="6" borderId="38" xfId="0" applyFont="1" applyFill="1" applyBorder="1" applyAlignment="1">
      <alignment horizontal="left"/>
    </xf>
    <xf numFmtId="0" fontId="11" fillId="6" borderId="28" xfId="0" applyFont="1" applyFill="1" applyBorder="1" applyAlignment="1">
      <alignment horizontal="left"/>
    </xf>
    <xf numFmtId="44" fontId="0" fillId="4" borderId="31" xfId="1" applyFont="1" applyFill="1" applyBorder="1" applyAlignment="1" applyProtection="1">
      <alignment horizontal="left" vertical="top"/>
      <protection locked="0"/>
    </xf>
    <xf numFmtId="44" fontId="0" fillId="4" borderId="32" xfId="1" applyFont="1" applyFill="1" applyBorder="1" applyAlignment="1" applyProtection="1">
      <alignment horizontal="left" vertical="top"/>
      <protection locked="0"/>
    </xf>
    <xf numFmtId="44" fontId="0" fillId="4" borderId="34" xfId="1" applyFont="1" applyFill="1" applyBorder="1" applyAlignment="1" applyProtection="1">
      <alignment horizontal="left" vertical="top"/>
      <protection locked="0"/>
    </xf>
    <xf numFmtId="0" fontId="9" fillId="3" borderId="24" xfId="0" applyFont="1" applyFill="1" applyBorder="1" applyAlignment="1">
      <alignment horizontal="center" vertical="top" wrapText="1"/>
    </xf>
    <xf numFmtId="0" fontId="9" fillId="3" borderId="25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22" xfId="0" applyFont="1" applyFill="1" applyBorder="1" applyAlignment="1">
      <alignment horizontal="center" vertical="top" wrapText="1"/>
    </xf>
    <xf numFmtId="0" fontId="8" fillId="0" borderId="16" xfId="0" applyFont="1" applyBorder="1" applyAlignment="1">
      <alignment horizontal="right" vertical="top" wrapText="1"/>
    </xf>
    <xf numFmtId="2" fontId="8" fillId="0" borderId="17" xfId="0" applyNumberFormat="1" applyFont="1" applyBorder="1" applyAlignment="1">
      <alignment horizontal="right" vertical="top"/>
    </xf>
    <xf numFmtId="2" fontId="8" fillId="0" borderId="18" xfId="0" applyNumberFormat="1" applyFont="1" applyBorder="1" applyAlignment="1">
      <alignment horizontal="right" vertical="top"/>
    </xf>
    <xf numFmtId="2" fontId="8" fillId="0" borderId="29" xfId="0" applyNumberFormat="1" applyFont="1" applyBorder="1" applyAlignment="1">
      <alignment horizontal="right" vertical="top"/>
    </xf>
    <xf numFmtId="44" fontId="0" fillId="4" borderId="1" xfId="1" applyFont="1" applyFill="1" applyBorder="1" applyAlignment="1" applyProtection="1">
      <alignment horizontal="left" vertical="top"/>
      <protection locked="0"/>
    </xf>
    <xf numFmtId="44" fontId="0" fillId="4" borderId="22" xfId="1" applyFont="1" applyFill="1" applyBorder="1" applyAlignment="1" applyProtection="1">
      <alignment horizontal="left" vertical="top"/>
      <protection locked="0"/>
    </xf>
    <xf numFmtId="44" fontId="0" fillId="4" borderId="33" xfId="1" applyFont="1" applyFill="1" applyBorder="1" applyAlignment="1" applyProtection="1">
      <alignment horizontal="left" vertical="top"/>
      <protection locked="0"/>
    </xf>
    <xf numFmtId="44" fontId="0" fillId="4" borderId="7" xfId="1" applyFont="1" applyFill="1" applyBorder="1" applyAlignment="1" applyProtection="1">
      <alignment horizontal="left" vertical="top"/>
      <protection locked="0"/>
    </xf>
    <xf numFmtId="44" fontId="0" fillId="4" borderId="30" xfId="1" applyFont="1" applyFill="1" applyBorder="1" applyAlignment="1" applyProtection="1">
      <alignment horizontal="left" vertical="top"/>
      <protection locked="0"/>
    </xf>
    <xf numFmtId="44" fontId="0" fillId="4" borderId="26" xfId="1" applyFont="1" applyFill="1" applyBorder="1" applyAlignment="1" applyProtection="1">
      <alignment horizontal="left" vertical="top"/>
      <protection locked="0"/>
    </xf>
    <xf numFmtId="0" fontId="10" fillId="6" borderId="39" xfId="0" applyFont="1" applyFill="1" applyBorder="1" applyAlignment="1">
      <alignment horizontal="left"/>
    </xf>
    <xf numFmtId="0" fontId="10" fillId="6" borderId="40" xfId="0" applyFont="1" applyFill="1" applyBorder="1" applyAlignment="1">
      <alignment horizontal="left"/>
    </xf>
    <xf numFmtId="0" fontId="10" fillId="6" borderId="41" xfId="0" applyFont="1" applyFill="1" applyBorder="1" applyAlignment="1">
      <alignment horizontal="left"/>
    </xf>
    <xf numFmtId="0" fontId="10" fillId="6" borderId="38" xfId="0" applyFont="1" applyFill="1" applyBorder="1" applyAlignment="1">
      <alignment horizontal="left"/>
    </xf>
    <xf numFmtId="0" fontId="10" fillId="6" borderId="0" xfId="0" applyFont="1" applyFill="1" applyAlignment="1">
      <alignment horizontal="left"/>
    </xf>
    <xf numFmtId="0" fontId="10" fillId="6" borderId="28" xfId="0" applyFont="1" applyFill="1" applyBorder="1" applyAlignment="1">
      <alignment horizontal="left"/>
    </xf>
    <xf numFmtId="0" fontId="11" fillId="6" borderId="0" xfId="0" applyFont="1" applyFill="1" applyAlignment="1">
      <alignment horizontal="left"/>
    </xf>
    <xf numFmtId="0" fontId="11" fillId="6" borderId="28" xfId="0" applyFont="1" applyFill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1" fillId="6" borderId="36" xfId="0" applyFont="1" applyFill="1" applyBorder="1" applyAlignment="1">
      <alignment horizontal="left"/>
    </xf>
    <xf numFmtId="0" fontId="11" fillId="6" borderId="35" xfId="0" applyFont="1" applyFill="1" applyBorder="1" applyAlignment="1">
      <alignment horizontal="left"/>
    </xf>
    <xf numFmtId="0" fontId="11" fillId="6" borderId="37" xfId="0" applyFont="1" applyFill="1" applyBorder="1" applyAlignment="1">
      <alignment horizontal="left"/>
    </xf>
    <xf numFmtId="44" fontId="0" fillId="7" borderId="9" xfId="1" applyFont="1" applyFill="1" applyBorder="1" applyAlignment="1" applyProtection="1">
      <alignment horizontal="left" vertical="top"/>
      <protection locked="0"/>
    </xf>
    <xf numFmtId="0" fontId="11" fillId="6" borderId="0" xfId="0" applyFont="1" applyFill="1" applyBorder="1" applyAlignment="1">
      <alignment horizontal="left"/>
    </xf>
    <xf numFmtId="0" fontId="9" fillId="7" borderId="0" xfId="0" applyFont="1" applyFill="1" applyBorder="1" applyAlignment="1">
      <alignment horizontal="center" vertical="center"/>
    </xf>
    <xf numFmtId="44" fontId="7" fillId="7" borderId="0" xfId="1" applyFont="1" applyFill="1" applyBorder="1" applyAlignment="1">
      <alignment horizontal="left" vertical="top"/>
    </xf>
    <xf numFmtId="44" fontId="8" fillId="7" borderId="0" xfId="1" applyFont="1" applyFill="1" applyBorder="1" applyAlignment="1">
      <alignment horizontal="left" vertical="top"/>
    </xf>
    <xf numFmtId="44" fontId="7" fillId="0" borderId="43" xfId="1" applyFont="1" applyFill="1" applyBorder="1" applyAlignment="1">
      <alignment horizontal="left" vertical="top"/>
    </xf>
    <xf numFmtId="44" fontId="10" fillId="8" borderId="9" xfId="1" applyFont="1" applyFill="1" applyBorder="1" applyAlignment="1" applyProtection="1">
      <alignment horizontal="center" vertical="top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660066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762001</xdr:colOff>
      <xdr:row>0</xdr:row>
      <xdr:rowOff>250620</xdr:rowOff>
    </xdr:from>
    <xdr:to>
      <xdr:col>13</xdr:col>
      <xdr:colOff>0</xdr:colOff>
      <xdr:row>0</xdr:row>
      <xdr:rowOff>817001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C8246F8-3D90-C392-783B-DF5243113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2407" y="250620"/>
          <a:ext cx="2690812" cy="5663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linda.viegen\AppData\Local\Microsoft\Windows\Temporary%20Internet%20Files\Content.Outlook\GB6CFU2H\MLS_SVB_201307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Organization Summary"/>
      <sheetName val="Transaction Summary"/>
      <sheetName val="License Agreements"/>
      <sheetName val="Transaction Data"/>
      <sheetName val="SA Benefits"/>
      <sheetName val="Entitlements Data"/>
      <sheetName val="FAQ and Glossary"/>
      <sheetName val="Pivot Data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49"/>
  <sheetViews>
    <sheetView showGridLines="0" tabSelected="1" topLeftCell="A18" zoomScaleNormal="100" workbookViewId="0">
      <selection activeCell="B41" sqref="B41:G41"/>
    </sheetView>
  </sheetViews>
  <sheetFormatPr defaultColWidth="26.75" defaultRowHeight="12.75" x14ac:dyDescent="0.2"/>
  <cols>
    <col min="1" max="1" width="3.75" customWidth="1"/>
    <col min="2" max="2" width="26.875" customWidth="1"/>
    <col min="3" max="3" width="10.375" customWidth="1"/>
    <col min="4" max="4" width="48" bestFit="1" customWidth="1"/>
    <col min="5" max="5" width="9.375" customWidth="1"/>
    <col min="6" max="8" width="12.625" customWidth="1"/>
    <col min="9" max="9" width="15" customWidth="1"/>
    <col min="10" max="10" width="25.625" customWidth="1"/>
    <col min="11" max="11" width="15.25" customWidth="1"/>
    <col min="12" max="12" width="16.875" customWidth="1"/>
    <col min="13" max="13" width="17.25" customWidth="1"/>
    <col min="14" max="15" width="15.125" customWidth="1"/>
    <col min="16" max="16" width="1.75" customWidth="1"/>
    <col min="17" max="17" width="5.5" customWidth="1"/>
    <col min="18" max="35" width="5.625" customWidth="1"/>
  </cols>
  <sheetData>
    <row r="1" spans="2:16" ht="89.25" customHeight="1" x14ac:dyDescent="0.2">
      <c r="B1" s="115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6" ht="23.25" customHeight="1" thickBot="1" x14ac:dyDescent="0.25">
      <c r="B2" s="68" t="s">
        <v>1</v>
      </c>
      <c r="C2" s="72" t="s">
        <v>2</v>
      </c>
      <c r="D2" s="20"/>
      <c r="E2" s="46"/>
      <c r="F2" s="46"/>
      <c r="G2" s="46"/>
      <c r="H2" s="46"/>
      <c r="I2" s="46"/>
      <c r="J2" s="46"/>
      <c r="K2" s="69"/>
      <c r="L2" s="69"/>
      <c r="M2" s="69"/>
      <c r="N2" s="69"/>
    </row>
    <row r="3" spans="2:16" ht="26.25" thickBot="1" x14ac:dyDescent="0.25">
      <c r="B3" s="51" t="s">
        <v>36</v>
      </c>
      <c r="C3" s="52" t="s">
        <v>4</v>
      </c>
      <c r="D3" s="53" t="s">
        <v>5</v>
      </c>
      <c r="E3" s="54" t="s">
        <v>67</v>
      </c>
      <c r="F3" s="93" t="s">
        <v>34</v>
      </c>
      <c r="G3" s="94"/>
      <c r="H3" s="94"/>
      <c r="I3" s="94"/>
      <c r="J3" s="55" t="s">
        <v>6</v>
      </c>
      <c r="K3" s="58" t="s">
        <v>7</v>
      </c>
      <c r="L3" s="59" t="s">
        <v>8</v>
      </c>
      <c r="M3" s="77" t="s">
        <v>9</v>
      </c>
      <c r="N3" s="60" t="s">
        <v>37</v>
      </c>
    </row>
    <row r="4" spans="2:16" x14ac:dyDescent="0.2">
      <c r="B4" s="47"/>
      <c r="C4" s="48"/>
      <c r="D4" s="49"/>
      <c r="E4" s="50"/>
      <c r="F4" s="63" t="s">
        <v>7</v>
      </c>
      <c r="G4" s="64" t="s">
        <v>8</v>
      </c>
      <c r="H4" s="64" t="s">
        <v>9</v>
      </c>
      <c r="I4" s="64" t="s">
        <v>37</v>
      </c>
      <c r="J4" s="65"/>
      <c r="K4" s="56"/>
      <c r="L4" s="57"/>
      <c r="M4" s="57"/>
      <c r="N4" s="57"/>
    </row>
    <row r="5" spans="2:16" x14ac:dyDescent="0.2">
      <c r="B5" s="83" t="s">
        <v>46</v>
      </c>
      <c r="C5" s="30" t="s">
        <v>58</v>
      </c>
      <c r="D5" s="6" t="s">
        <v>45</v>
      </c>
      <c r="E5" s="3">
        <v>750</v>
      </c>
      <c r="F5" s="7"/>
      <c r="G5" s="8"/>
      <c r="H5" s="8"/>
      <c r="I5" s="8"/>
      <c r="J5" s="9"/>
      <c r="K5" s="4">
        <f>(E5*F5*12)+(((E5*F5*12)/100)*J5)</f>
        <v>0</v>
      </c>
      <c r="L5" s="5">
        <f t="shared" ref="L5:L8" si="0">(E5*G5*12)+(((E5*G5*12)/100)*J5)</f>
        <v>0</v>
      </c>
      <c r="M5" s="5">
        <f t="shared" ref="M5:M8" si="1">(E5*H5*12)+(((E5*H5*12)/100)*J5)</f>
        <v>0</v>
      </c>
      <c r="N5" s="5">
        <f t="shared" ref="N5:N8" si="2">(E5*I5*12)+(((E5*I5*12)/100)*J5)</f>
        <v>0</v>
      </c>
      <c r="P5" s="1"/>
    </row>
    <row r="6" spans="2:16" x14ac:dyDescent="0.2">
      <c r="B6" s="83" t="s">
        <v>42</v>
      </c>
      <c r="C6" s="30" t="s">
        <v>58</v>
      </c>
      <c r="D6" s="6" t="s">
        <v>41</v>
      </c>
      <c r="E6" s="3">
        <v>750</v>
      </c>
      <c r="F6" s="7"/>
      <c r="G6" s="8"/>
      <c r="H6" s="8"/>
      <c r="I6" s="8"/>
      <c r="J6" s="9"/>
      <c r="K6" s="4">
        <f t="shared" ref="K6:K8" si="3">(E6*F6*12)+(((E6*F6*12)/100)*J6)</f>
        <v>0</v>
      </c>
      <c r="L6" s="5">
        <f t="shared" si="0"/>
        <v>0</v>
      </c>
      <c r="M6" s="5">
        <f t="shared" si="1"/>
        <v>0</v>
      </c>
      <c r="N6" s="5">
        <f t="shared" si="2"/>
        <v>0</v>
      </c>
      <c r="P6" s="1"/>
    </row>
    <row r="7" spans="2:16" x14ac:dyDescent="0.2">
      <c r="B7" s="83" t="s">
        <v>44</v>
      </c>
      <c r="C7" s="30" t="s">
        <v>58</v>
      </c>
      <c r="D7" s="6" t="s">
        <v>43</v>
      </c>
      <c r="E7" s="3">
        <v>100</v>
      </c>
      <c r="F7" s="7"/>
      <c r="G7" s="8"/>
      <c r="H7" s="8"/>
      <c r="I7" s="8"/>
      <c r="J7" s="9"/>
      <c r="K7" s="4">
        <f t="shared" si="3"/>
        <v>0</v>
      </c>
      <c r="L7" s="5">
        <f t="shared" si="0"/>
        <v>0</v>
      </c>
      <c r="M7" s="5">
        <f t="shared" si="1"/>
        <v>0</v>
      </c>
      <c r="N7" s="5">
        <f t="shared" si="2"/>
        <v>0</v>
      </c>
      <c r="P7" s="1"/>
    </row>
    <row r="8" spans="2:16" x14ac:dyDescent="0.2">
      <c r="B8" s="83" t="s">
        <v>40</v>
      </c>
      <c r="C8" s="30" t="s">
        <v>58</v>
      </c>
      <c r="D8" s="6" t="s">
        <v>39</v>
      </c>
      <c r="E8" s="3">
        <v>100</v>
      </c>
      <c r="F8" s="7"/>
      <c r="G8" s="8"/>
      <c r="H8" s="8"/>
      <c r="I8" s="8"/>
      <c r="J8" s="9"/>
      <c r="K8" s="4">
        <f t="shared" si="3"/>
        <v>0</v>
      </c>
      <c r="L8" s="5">
        <f t="shared" si="0"/>
        <v>0</v>
      </c>
      <c r="M8" s="5">
        <f t="shared" si="1"/>
        <v>0</v>
      </c>
      <c r="N8" s="5">
        <f t="shared" si="2"/>
        <v>0</v>
      </c>
      <c r="P8" s="1"/>
    </row>
    <row r="9" spans="2:16" x14ac:dyDescent="0.2">
      <c r="B9" s="10"/>
      <c r="C9" s="11"/>
      <c r="D9" s="97" t="s">
        <v>20</v>
      </c>
      <c r="E9" s="97"/>
      <c r="F9" s="97"/>
      <c r="G9" s="97"/>
      <c r="H9" s="97"/>
      <c r="I9" s="97"/>
      <c r="J9" s="97"/>
      <c r="K9" s="5">
        <f>SUM(K5:K8)</f>
        <v>0</v>
      </c>
      <c r="L9" s="5">
        <f>SUM(L5:L8)</f>
        <v>0</v>
      </c>
      <c r="M9" s="5">
        <f>SUM(M5:M8)</f>
        <v>0</v>
      </c>
      <c r="N9" s="5">
        <f>SUM(N5:N8)</f>
        <v>0</v>
      </c>
    </row>
    <row r="10" spans="2:16" ht="13.5" thickBot="1" x14ac:dyDescent="0.25">
      <c r="B10" s="98" t="s">
        <v>15</v>
      </c>
      <c r="C10" s="99"/>
      <c r="D10" s="99"/>
      <c r="E10" s="99"/>
      <c r="F10" s="99"/>
      <c r="G10" s="99"/>
      <c r="H10" s="99"/>
      <c r="I10" s="99"/>
      <c r="J10" s="99"/>
      <c r="K10" s="12">
        <f>K9*21%</f>
        <v>0</v>
      </c>
      <c r="L10" s="12">
        <f>L9*21%</f>
        <v>0</v>
      </c>
      <c r="M10" s="12">
        <f>M9*21%</f>
        <v>0</v>
      </c>
      <c r="N10" s="12">
        <f>N9*21%</f>
        <v>0</v>
      </c>
    </row>
    <row r="11" spans="2:16" ht="13.5" thickBot="1" x14ac:dyDescent="0.25">
      <c r="B11" s="98" t="s">
        <v>16</v>
      </c>
      <c r="C11" s="99"/>
      <c r="D11" s="99"/>
      <c r="E11" s="99"/>
      <c r="F11" s="99"/>
      <c r="G11" s="99"/>
      <c r="H11" s="99"/>
      <c r="I11" s="99"/>
      <c r="J11" s="100"/>
      <c r="K11" s="13">
        <f>SUM(K9:K10)</f>
        <v>0</v>
      </c>
      <c r="L11" s="13">
        <f>SUM(L9:L10)</f>
        <v>0</v>
      </c>
      <c r="M11" s="13">
        <f>SUM(M9:M10)</f>
        <v>0</v>
      </c>
      <c r="N11" s="13">
        <f>SUM(N9:N10)</f>
        <v>0</v>
      </c>
    </row>
    <row r="12" spans="2:16" x14ac:dyDescent="0.2">
      <c r="B12" s="14"/>
      <c r="C12" s="14"/>
      <c r="D12" s="14"/>
      <c r="E12" s="14"/>
      <c r="F12" s="14"/>
      <c r="G12" s="14"/>
      <c r="H12" s="14"/>
      <c r="I12" s="14"/>
      <c r="J12" s="14"/>
      <c r="K12" s="15"/>
      <c r="L12" s="15"/>
      <c r="M12" s="15"/>
      <c r="N12" s="15"/>
    </row>
    <row r="13" spans="2:16" ht="13.5" thickBot="1" x14ac:dyDescent="0.25"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15"/>
      <c r="M13" s="15"/>
      <c r="N13" s="15"/>
    </row>
    <row r="14" spans="2:16" ht="25.5" x14ac:dyDescent="0.2">
      <c r="B14" s="23" t="s">
        <v>3</v>
      </c>
      <c r="C14" s="24" t="s">
        <v>4</v>
      </c>
      <c r="D14" s="25" t="s">
        <v>5</v>
      </c>
      <c r="E14" s="26" t="s">
        <v>67</v>
      </c>
      <c r="F14" s="95" t="s">
        <v>33</v>
      </c>
      <c r="G14" s="96"/>
      <c r="H14" s="96"/>
      <c r="I14" s="96"/>
      <c r="J14" s="27" t="s">
        <v>6</v>
      </c>
      <c r="K14" s="28" t="s">
        <v>7</v>
      </c>
      <c r="L14" s="29" t="s">
        <v>8</v>
      </c>
      <c r="M14" s="29" t="s">
        <v>9</v>
      </c>
      <c r="N14" s="122"/>
    </row>
    <row r="15" spans="2:16" x14ac:dyDescent="0.2">
      <c r="B15" s="76"/>
      <c r="C15" s="40"/>
      <c r="D15" s="41"/>
      <c r="E15" s="42"/>
      <c r="F15" s="61" t="s">
        <v>7</v>
      </c>
      <c r="G15" s="62" t="s">
        <v>8</v>
      </c>
      <c r="H15" s="62" t="s">
        <v>9</v>
      </c>
      <c r="I15" s="126"/>
      <c r="J15" s="66"/>
      <c r="K15" s="43"/>
      <c r="L15" s="44"/>
      <c r="M15" s="44"/>
      <c r="N15" s="123"/>
    </row>
    <row r="16" spans="2:16" x14ac:dyDescent="0.2">
      <c r="B16" s="83" t="s">
        <v>38</v>
      </c>
      <c r="C16" s="30" t="s">
        <v>10</v>
      </c>
      <c r="D16" s="6" t="s">
        <v>11</v>
      </c>
      <c r="E16" s="3">
        <v>25</v>
      </c>
      <c r="F16" s="7"/>
      <c r="G16" s="8"/>
      <c r="H16" s="8"/>
      <c r="I16" s="120"/>
      <c r="J16" s="9"/>
      <c r="K16" s="4">
        <f>(E16*F16*12)+(((E16*F16*12)/100)*J16)</f>
        <v>0</v>
      </c>
      <c r="L16" s="5">
        <f>(E16*G16*12)+(((E16*G16*12)/100)*J16)</f>
        <v>0</v>
      </c>
      <c r="M16" s="5">
        <f>(E16*H16*12)+(((E16*H16*12)/100)*J16)</f>
        <v>0</v>
      </c>
      <c r="N16" s="123"/>
      <c r="P16" s="1"/>
    </row>
    <row r="17" spans="2:14" x14ac:dyDescent="0.2">
      <c r="B17" s="83" t="s">
        <v>48</v>
      </c>
      <c r="C17" s="30" t="s">
        <v>10</v>
      </c>
      <c r="D17" s="6" t="s">
        <v>12</v>
      </c>
      <c r="E17" s="3">
        <v>12</v>
      </c>
      <c r="F17" s="7"/>
      <c r="G17" s="8"/>
      <c r="H17" s="8"/>
      <c r="I17" s="120"/>
      <c r="J17" s="9"/>
      <c r="K17" s="4">
        <f t="shared" ref="K17:K27" si="4">(E17*F17*12)+(((E17*F17*12)/100)*J17)</f>
        <v>0</v>
      </c>
      <c r="L17" s="5">
        <f t="shared" ref="L17:L27" si="5">(E17*G17*12)+(((E17*G17*12)/100)*J17)</f>
        <v>0</v>
      </c>
      <c r="M17" s="5">
        <f t="shared" ref="M17:M27" si="6">(E17*H17*12)+(((E17*H17*12)/100)*J17)</f>
        <v>0</v>
      </c>
      <c r="N17" s="123"/>
    </row>
    <row r="18" spans="2:14" x14ac:dyDescent="0.2">
      <c r="B18" s="83" t="s">
        <v>50</v>
      </c>
      <c r="C18" s="30" t="s">
        <v>10</v>
      </c>
      <c r="D18" s="6" t="s">
        <v>49</v>
      </c>
      <c r="E18" s="3">
        <v>5</v>
      </c>
      <c r="F18" s="7"/>
      <c r="G18" s="8"/>
      <c r="H18" s="8"/>
      <c r="I18" s="120"/>
      <c r="J18" s="9"/>
      <c r="K18" s="4">
        <f t="shared" si="4"/>
        <v>0</v>
      </c>
      <c r="L18" s="5">
        <f t="shared" si="5"/>
        <v>0</v>
      </c>
      <c r="M18" s="5">
        <f t="shared" si="6"/>
        <v>0</v>
      </c>
      <c r="N18" s="123"/>
    </row>
    <row r="19" spans="2:14" x14ac:dyDescent="0.2">
      <c r="B19" s="83" t="s">
        <v>54</v>
      </c>
      <c r="C19" s="30" t="s">
        <v>10</v>
      </c>
      <c r="D19" s="6" t="s">
        <v>13</v>
      </c>
      <c r="E19" s="3">
        <v>19</v>
      </c>
      <c r="F19" s="7"/>
      <c r="G19" s="8"/>
      <c r="H19" s="8"/>
      <c r="I19" s="120"/>
      <c r="J19" s="9"/>
      <c r="K19" s="4">
        <f t="shared" si="4"/>
        <v>0</v>
      </c>
      <c r="L19" s="5">
        <f t="shared" si="5"/>
        <v>0</v>
      </c>
      <c r="M19" s="5">
        <f t="shared" si="6"/>
        <v>0</v>
      </c>
      <c r="N19" s="123"/>
    </row>
    <row r="20" spans="2:14" x14ac:dyDescent="0.2">
      <c r="B20" s="83" t="s">
        <v>55</v>
      </c>
      <c r="C20" s="30" t="s">
        <v>10</v>
      </c>
      <c r="D20" s="6" t="s">
        <v>53</v>
      </c>
      <c r="E20" s="3">
        <v>6</v>
      </c>
      <c r="F20" s="7"/>
      <c r="G20" s="8"/>
      <c r="H20" s="8"/>
      <c r="I20" s="120"/>
      <c r="J20" s="9"/>
      <c r="K20" s="4">
        <f t="shared" si="4"/>
        <v>0</v>
      </c>
      <c r="L20" s="5">
        <f t="shared" si="5"/>
        <v>0</v>
      </c>
      <c r="M20" s="5">
        <f t="shared" si="6"/>
        <v>0</v>
      </c>
      <c r="N20" s="123"/>
    </row>
    <row r="21" spans="2:14" x14ac:dyDescent="0.2">
      <c r="B21" s="84" t="s">
        <v>56</v>
      </c>
      <c r="C21" s="31" t="s">
        <v>10</v>
      </c>
      <c r="D21" s="6" t="s">
        <v>57</v>
      </c>
      <c r="E21" s="3">
        <v>10</v>
      </c>
      <c r="F21" s="7"/>
      <c r="G21" s="8"/>
      <c r="H21" s="8"/>
      <c r="I21" s="120"/>
      <c r="J21" s="16"/>
      <c r="K21" s="4">
        <f t="shared" si="4"/>
        <v>0</v>
      </c>
      <c r="L21" s="5">
        <f>(E21*G21*12)+(((E21*G21*12)/100)*J21)</f>
        <v>0</v>
      </c>
      <c r="M21" s="5">
        <f t="shared" si="6"/>
        <v>0</v>
      </c>
      <c r="N21" s="123"/>
    </row>
    <row r="22" spans="2:14" x14ac:dyDescent="0.2">
      <c r="B22" s="83" t="s">
        <v>62</v>
      </c>
      <c r="C22" s="30" t="s">
        <v>10</v>
      </c>
      <c r="D22" s="6" t="s">
        <v>14</v>
      </c>
      <c r="E22" s="3">
        <v>10</v>
      </c>
      <c r="F22" s="7"/>
      <c r="G22" s="8"/>
      <c r="H22" s="8"/>
      <c r="I22" s="120"/>
      <c r="J22" s="9"/>
      <c r="K22" s="4">
        <f>(E22*F22*12)+(((E22*F22*12)/100)*J22)</f>
        <v>0</v>
      </c>
      <c r="L22" s="5">
        <f t="shared" si="5"/>
        <v>0</v>
      </c>
      <c r="M22" s="5">
        <f t="shared" si="6"/>
        <v>0</v>
      </c>
      <c r="N22" s="123"/>
    </row>
    <row r="23" spans="2:14" ht="13.5" thickBot="1" x14ac:dyDescent="0.25">
      <c r="B23" s="82"/>
      <c r="C23" s="31"/>
      <c r="D23" s="6"/>
      <c r="E23" s="3"/>
      <c r="F23" s="73"/>
      <c r="G23" s="74"/>
      <c r="H23" s="74"/>
      <c r="I23" s="120"/>
      <c r="J23" s="75"/>
      <c r="K23" s="4"/>
      <c r="L23" s="5"/>
      <c r="M23" s="5"/>
      <c r="N23" s="123"/>
    </row>
    <row r="24" spans="2:14" ht="13.5" thickBot="1" x14ac:dyDescent="0.25">
      <c r="B24" s="85" t="s">
        <v>59</v>
      </c>
      <c r="C24" s="31" t="s">
        <v>10</v>
      </c>
      <c r="D24" s="6" t="s">
        <v>17</v>
      </c>
      <c r="E24" s="3">
        <v>32</v>
      </c>
      <c r="F24" s="7"/>
      <c r="G24" s="8"/>
      <c r="H24" s="8"/>
      <c r="I24" s="120"/>
      <c r="J24" s="16"/>
      <c r="K24" s="4">
        <f t="shared" si="4"/>
        <v>0</v>
      </c>
      <c r="L24" s="5">
        <f t="shared" si="5"/>
        <v>0</v>
      </c>
      <c r="M24" s="5">
        <f t="shared" si="6"/>
        <v>0</v>
      </c>
      <c r="N24" s="123"/>
    </row>
    <row r="25" spans="2:14" x14ac:dyDescent="0.2">
      <c r="B25" s="85" t="s">
        <v>61</v>
      </c>
      <c r="C25" s="31" t="s">
        <v>10</v>
      </c>
      <c r="D25" s="6" t="s">
        <v>60</v>
      </c>
      <c r="E25" s="3">
        <v>16</v>
      </c>
      <c r="F25" s="7"/>
      <c r="G25" s="8"/>
      <c r="H25" s="8"/>
      <c r="I25" s="120"/>
      <c r="J25" s="16"/>
      <c r="K25" s="4">
        <f t="shared" ref="K25" si="7">(E25*F25*12)+(((E25*F25*12)/100)*J25)</f>
        <v>0</v>
      </c>
      <c r="L25" s="5">
        <f t="shared" ref="L25" si="8">(E25*G25*12)+(((E25*G25*12)/100)*J25)</f>
        <v>0</v>
      </c>
      <c r="M25" s="5">
        <f t="shared" ref="M25" si="9">(E25*H25*12)+(((E25*H25*12)/100)*J25)</f>
        <v>0</v>
      </c>
      <c r="N25" s="123"/>
    </row>
    <row r="26" spans="2:14" x14ac:dyDescent="0.2">
      <c r="B26" s="86" t="s">
        <v>51</v>
      </c>
      <c r="C26" s="31" t="s">
        <v>10</v>
      </c>
      <c r="D26" s="6" t="s">
        <v>18</v>
      </c>
      <c r="E26" s="3">
        <v>2</v>
      </c>
      <c r="F26" s="7"/>
      <c r="G26" s="8"/>
      <c r="H26" s="8"/>
      <c r="I26" s="120"/>
      <c r="J26" s="16"/>
      <c r="K26" s="4">
        <f t="shared" si="4"/>
        <v>0</v>
      </c>
      <c r="L26" s="5">
        <f t="shared" si="5"/>
        <v>0</v>
      </c>
      <c r="M26" s="5">
        <f t="shared" si="6"/>
        <v>0</v>
      </c>
      <c r="N26" s="123"/>
    </row>
    <row r="27" spans="2:14" x14ac:dyDescent="0.2">
      <c r="B27" s="84" t="s">
        <v>52</v>
      </c>
      <c r="C27" s="31" t="s">
        <v>10</v>
      </c>
      <c r="D27" s="6" t="s">
        <v>65</v>
      </c>
      <c r="E27" s="3">
        <v>2</v>
      </c>
      <c r="F27" s="7"/>
      <c r="G27" s="8"/>
      <c r="H27" s="8"/>
      <c r="I27" s="120"/>
      <c r="J27" s="16"/>
      <c r="K27" s="4">
        <f t="shared" si="4"/>
        <v>0</v>
      </c>
      <c r="L27" s="5">
        <f t="shared" si="5"/>
        <v>0</v>
      </c>
      <c r="M27" s="5">
        <f t="shared" si="6"/>
        <v>0</v>
      </c>
      <c r="N27" s="123"/>
    </row>
    <row r="28" spans="2:14" ht="13.5" thickBot="1" x14ac:dyDescent="0.25">
      <c r="B28" s="87" t="s">
        <v>47</v>
      </c>
      <c r="C28" s="31" t="s">
        <v>10</v>
      </c>
      <c r="D28" s="6" t="s">
        <v>19</v>
      </c>
      <c r="E28" s="3">
        <v>1</v>
      </c>
      <c r="F28" s="7"/>
      <c r="G28" s="8"/>
      <c r="H28" s="8"/>
      <c r="I28" s="120"/>
      <c r="J28" s="16"/>
      <c r="K28" s="17">
        <f t="shared" ref="K28" si="10">((E28*F28)+(((E28*F28)/100)*J28))*12</f>
        <v>0</v>
      </c>
      <c r="L28" s="17">
        <f t="shared" ref="L28" si="11">((E28*G28)+(((E28*G28)/100)*J28))*12</f>
        <v>0</v>
      </c>
      <c r="M28" s="17">
        <f t="shared" ref="M28" si="12">((E28*H28)+(((E28*H28)/100)*J28))*12</f>
        <v>0</v>
      </c>
      <c r="N28" s="123"/>
    </row>
    <row r="29" spans="2:14" x14ac:dyDescent="0.2">
      <c r="B29" s="10"/>
      <c r="C29" s="11"/>
      <c r="D29" s="97" t="s">
        <v>20</v>
      </c>
      <c r="E29" s="97"/>
      <c r="F29" s="97"/>
      <c r="G29" s="97"/>
      <c r="H29" s="97"/>
      <c r="I29" s="97"/>
      <c r="J29" s="97"/>
      <c r="K29" s="18">
        <f>SUM(K16:K28)</f>
        <v>0</v>
      </c>
      <c r="L29" s="18">
        <f>SUM(L16:L28)</f>
        <v>0</v>
      </c>
      <c r="M29" s="18">
        <f>SUM(M16:M28)</f>
        <v>0</v>
      </c>
      <c r="N29" s="123"/>
    </row>
    <row r="30" spans="2:14" ht="13.5" thickBot="1" x14ac:dyDescent="0.25">
      <c r="B30" s="98" t="s">
        <v>15</v>
      </c>
      <c r="C30" s="99"/>
      <c r="D30" s="99"/>
      <c r="E30" s="99"/>
      <c r="F30" s="99"/>
      <c r="G30" s="99"/>
      <c r="H30" s="99"/>
      <c r="I30" s="99"/>
      <c r="J30" s="99"/>
      <c r="K30" s="19">
        <f>K29*21%</f>
        <v>0</v>
      </c>
      <c r="L30" s="19">
        <f>L29*21%</f>
        <v>0</v>
      </c>
      <c r="M30" s="19">
        <f>M29*21%</f>
        <v>0</v>
      </c>
      <c r="N30" s="124"/>
    </row>
    <row r="31" spans="2:14" ht="13.5" thickBot="1" x14ac:dyDescent="0.25">
      <c r="B31" s="98" t="s">
        <v>16</v>
      </c>
      <c r="C31" s="99"/>
      <c r="D31" s="99"/>
      <c r="E31" s="99"/>
      <c r="F31" s="99"/>
      <c r="G31" s="99"/>
      <c r="H31" s="99"/>
      <c r="I31" s="99"/>
      <c r="J31" s="100"/>
      <c r="K31" s="13">
        <f>SUM(K29:K30)</f>
        <v>0</v>
      </c>
      <c r="L31" s="13">
        <f>SUM(L29:L30)</f>
        <v>0</v>
      </c>
      <c r="M31" s="125">
        <f>SUM(M29:M30)</f>
        <v>0</v>
      </c>
      <c r="N31" s="123"/>
    </row>
    <row r="32" spans="2:14" ht="13.5" thickBot="1" x14ac:dyDescent="0.25">
      <c r="B32" t="s">
        <v>68</v>
      </c>
    </row>
    <row r="33" spans="2:14" ht="18" customHeight="1" x14ac:dyDescent="0.25">
      <c r="B33" s="117" t="s">
        <v>21</v>
      </c>
      <c r="C33" s="118"/>
      <c r="D33" s="118"/>
      <c r="E33" s="118"/>
      <c r="F33" s="118"/>
      <c r="G33" s="119"/>
      <c r="H33" s="78"/>
    </row>
    <row r="34" spans="2:14" ht="18" customHeight="1" x14ac:dyDescent="0.25">
      <c r="B34" s="88"/>
      <c r="C34" s="121"/>
      <c r="D34" s="121"/>
      <c r="E34" s="121"/>
      <c r="F34" s="121"/>
      <c r="G34" s="89"/>
      <c r="H34" s="78"/>
    </row>
    <row r="35" spans="2:14" ht="12.75" customHeight="1" x14ac:dyDescent="0.2">
      <c r="B35" s="110" t="s">
        <v>22</v>
      </c>
      <c r="C35" s="111"/>
      <c r="D35" s="111"/>
      <c r="E35" s="111"/>
      <c r="F35" s="111"/>
      <c r="G35" s="112"/>
      <c r="H35" s="79"/>
      <c r="I35" s="45"/>
      <c r="J35" s="45"/>
      <c r="K35" s="21"/>
      <c r="L35" s="21"/>
      <c r="M35" s="21"/>
      <c r="N35" s="21"/>
    </row>
    <row r="36" spans="2:14" ht="12.75" customHeight="1" x14ac:dyDescent="0.25">
      <c r="B36" s="110" t="s">
        <v>23</v>
      </c>
      <c r="C36" s="113"/>
      <c r="D36" s="113"/>
      <c r="E36" s="113"/>
      <c r="F36" s="113"/>
      <c r="G36" s="114"/>
      <c r="H36" s="78"/>
      <c r="I36" s="14"/>
      <c r="J36" s="14"/>
      <c r="K36" s="15"/>
      <c r="L36" s="15"/>
      <c r="M36" s="15"/>
      <c r="N36" s="15"/>
    </row>
    <row r="37" spans="2:14" ht="12.75" customHeight="1" x14ac:dyDescent="0.2">
      <c r="B37" s="110" t="s">
        <v>24</v>
      </c>
      <c r="C37" s="111"/>
      <c r="D37" s="111"/>
      <c r="E37" s="111"/>
      <c r="F37" s="111"/>
      <c r="G37" s="112"/>
      <c r="H37" s="79"/>
    </row>
    <row r="38" spans="2:14" ht="12.75" customHeight="1" x14ac:dyDescent="0.2">
      <c r="B38" s="67" t="s">
        <v>25</v>
      </c>
      <c r="C38" s="67"/>
      <c r="D38" s="67"/>
      <c r="E38" s="67"/>
      <c r="F38" s="67"/>
      <c r="G38" s="67"/>
      <c r="H38" s="80"/>
      <c r="J38" t="s">
        <v>63</v>
      </c>
      <c r="K38" s="1">
        <f>K11</f>
        <v>0</v>
      </c>
      <c r="L38" s="1">
        <f>L11</f>
        <v>0</v>
      </c>
      <c r="M38" s="1">
        <f>M11</f>
        <v>0</v>
      </c>
      <c r="N38" s="1">
        <f>N11</f>
        <v>0</v>
      </c>
    </row>
    <row r="39" spans="2:14" ht="12.75" customHeight="1" x14ac:dyDescent="0.2">
      <c r="B39" s="110" t="s">
        <v>26</v>
      </c>
      <c r="C39" s="111"/>
      <c r="D39" s="111"/>
      <c r="E39" s="111"/>
      <c r="F39" s="111"/>
      <c r="G39" s="112"/>
      <c r="H39" s="79"/>
      <c r="J39" t="s">
        <v>64</v>
      </c>
      <c r="K39" s="1">
        <f>K31</f>
        <v>0</v>
      </c>
      <c r="L39" s="1">
        <f>L31</f>
        <v>0</v>
      </c>
      <c r="M39" s="1">
        <f>M31</f>
        <v>0</v>
      </c>
      <c r="N39" s="1"/>
    </row>
    <row r="40" spans="2:14" ht="12.75" customHeight="1" x14ac:dyDescent="0.2">
      <c r="B40" s="110" t="s">
        <v>66</v>
      </c>
      <c r="C40" s="111"/>
      <c r="D40" s="111"/>
      <c r="E40" s="111"/>
      <c r="F40" s="111"/>
      <c r="G40" s="112"/>
      <c r="H40" s="79"/>
      <c r="K40" s="1"/>
      <c r="L40" s="1"/>
      <c r="M40" s="1"/>
      <c r="N40" s="1"/>
    </row>
    <row r="41" spans="2:14" ht="12.75" customHeight="1" thickBot="1" x14ac:dyDescent="0.25">
      <c r="B41" s="107" t="s">
        <v>35</v>
      </c>
      <c r="C41" s="108"/>
      <c r="D41" s="108"/>
      <c r="E41" s="108"/>
      <c r="F41" s="108"/>
      <c r="G41" s="109"/>
      <c r="H41" s="79"/>
      <c r="K41" s="22"/>
      <c r="L41" s="22"/>
      <c r="M41" s="22"/>
      <c r="N41" s="22"/>
    </row>
    <row r="42" spans="2:14" ht="13.5" customHeight="1" thickBot="1" x14ac:dyDescent="0.25">
      <c r="K42" s="1">
        <f>SUM(K38:K41)</f>
        <v>0</v>
      </c>
      <c r="L42" s="1">
        <f>SUM(L38:L41)</f>
        <v>0</v>
      </c>
      <c r="M42" s="1">
        <f>SUM(M38:M41)</f>
        <v>0</v>
      </c>
      <c r="N42" s="1">
        <f>SUM(N38:N41)</f>
        <v>0</v>
      </c>
    </row>
    <row r="43" spans="2:14" ht="15" thickBot="1" x14ac:dyDescent="0.25">
      <c r="J43" s="71" t="s">
        <v>27</v>
      </c>
      <c r="K43" s="2">
        <f>SUM(K42:N42)</f>
        <v>0</v>
      </c>
      <c r="L43" s="70"/>
      <c r="M43" s="70"/>
      <c r="N43" s="70"/>
    </row>
    <row r="44" spans="2:14" ht="13.5" thickBot="1" x14ac:dyDescent="0.25"/>
    <row r="45" spans="2:14" ht="14.1" customHeight="1" x14ac:dyDescent="0.2">
      <c r="C45" s="32" t="s">
        <v>28</v>
      </c>
      <c r="D45" s="33"/>
      <c r="E45" s="101"/>
      <c r="F45" s="102"/>
      <c r="G45" s="103"/>
      <c r="H45" s="81"/>
    </row>
    <row r="46" spans="2:14" ht="14.1" customHeight="1" x14ac:dyDescent="0.2">
      <c r="C46" s="34" t="s">
        <v>29</v>
      </c>
      <c r="D46" s="35"/>
      <c r="E46" s="104"/>
      <c r="F46" s="105"/>
      <c r="G46" s="106"/>
      <c r="H46" s="81"/>
    </row>
    <row r="47" spans="2:14" ht="14.1" customHeight="1" x14ac:dyDescent="0.2">
      <c r="C47" s="34" t="s">
        <v>30</v>
      </c>
      <c r="D47" s="35"/>
      <c r="E47" s="104"/>
      <c r="F47" s="105"/>
      <c r="G47" s="106"/>
      <c r="H47" s="81"/>
    </row>
    <row r="48" spans="2:14" ht="14.1" customHeight="1" x14ac:dyDescent="0.2">
      <c r="C48" s="36" t="s">
        <v>31</v>
      </c>
      <c r="D48" s="37"/>
      <c r="E48" s="104"/>
      <c r="F48" s="105"/>
      <c r="G48" s="106"/>
      <c r="H48" s="81"/>
    </row>
    <row r="49" spans="3:8" ht="66" customHeight="1" thickBot="1" x14ac:dyDescent="0.25">
      <c r="C49" s="38" t="s">
        <v>32</v>
      </c>
      <c r="D49" s="39"/>
      <c r="E49" s="90"/>
      <c r="F49" s="91"/>
      <c r="G49" s="92"/>
      <c r="H49" s="81"/>
    </row>
  </sheetData>
  <mergeCells count="22">
    <mergeCell ref="E48:G48"/>
    <mergeCell ref="B36:G36"/>
    <mergeCell ref="B1:J1"/>
    <mergeCell ref="K1:N1"/>
    <mergeCell ref="B33:G33"/>
    <mergeCell ref="B35:G35"/>
    <mergeCell ref="E49:G49"/>
    <mergeCell ref="F3:I3"/>
    <mergeCell ref="F14:I14"/>
    <mergeCell ref="D9:J9"/>
    <mergeCell ref="B10:J10"/>
    <mergeCell ref="B11:J11"/>
    <mergeCell ref="D29:J29"/>
    <mergeCell ref="B30:J30"/>
    <mergeCell ref="B31:J31"/>
    <mergeCell ref="E45:G45"/>
    <mergeCell ref="E46:G46"/>
    <mergeCell ref="E47:G47"/>
    <mergeCell ref="B41:G41"/>
    <mergeCell ref="B37:G37"/>
    <mergeCell ref="B39:G39"/>
    <mergeCell ref="B40:G40"/>
  </mergeCells>
  <phoneticPr fontId="3" type="noConversion"/>
  <pageMargins left="0.51181102362204722" right="0.51181102362204722" top="0.74803149606299213" bottom="0.74803149606299213" header="0.31496062992125984" footer="0.31496062992125984"/>
  <pageSetup paperSize="9" scale="5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BA274A26A6847BC4D52E3CE4D97F5" ma:contentTypeVersion="3" ma:contentTypeDescription="Een nieuw document maken." ma:contentTypeScope="" ma:versionID="0b245c9471b538ea75a1e78c6dfd710d">
  <xsd:schema xmlns:xsd="http://www.w3.org/2001/XMLSchema" xmlns:xs="http://www.w3.org/2001/XMLSchema" xmlns:p="http://schemas.microsoft.com/office/2006/metadata/properties" xmlns:ns2="86d87961-1a75-445a-9458-2c6cbaa0fefa" targetNamespace="http://schemas.microsoft.com/office/2006/metadata/properties" ma:root="true" ma:fieldsID="a9bc71bc8f5189b1205f555eb1bc8fcd" ns2:_="">
    <xsd:import namespace="86d87961-1a75-445a-9458-2c6cbaa0f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87961-1a75-445a-9458-2c6cbaa0f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BFCC0E-792F-4C99-BB33-3373372390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d87961-1a75-445a-9458-2c6cbaa0f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DB50CF-8894-43C0-9050-2E42DD341E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EA9F39-28AF-4D60-A5FF-073F4E2C66FE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86d87961-1a75-445a-9458-2c6cbaa0fefa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Veiligheidsregio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Jongejan, Jurgen</dc:creator>
  <cp:keywords/>
  <dc:description/>
  <cp:lastModifiedBy>Erwin van der Zwet</cp:lastModifiedBy>
  <cp:revision/>
  <dcterms:created xsi:type="dcterms:W3CDTF">2023-04-07T06:55:05Z</dcterms:created>
  <dcterms:modified xsi:type="dcterms:W3CDTF">2023-09-26T13:46:54Z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0x010100A7EBA274A26A6847BC4D52E3CE4D97F5</vt:lpwstr>
  </property>
</Properties>
</file>