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https://ingenionnl.sharepoint.com/sites/SP-Projecten/Shared Documents/STIP/IT hardware (2023)/Werkdocumenten/"/>
    </mc:Choice>
  </mc:AlternateContent>
  <xr:revisionPtr revIDLastSave="0" documentId="8_{AF57C62D-739F-4609-A2AA-62FEB1262DD3}" xr6:coauthVersionLast="47" xr6:coauthVersionMax="47" xr10:uidLastSave="{00000000-0000-0000-0000-000000000000}"/>
  <bookViews>
    <workbookView xWindow="-108" yWindow="-108" windowWidth="23256" windowHeight="12456" activeTab="2" xr2:uid="{5388CAA8-65CB-4AAB-BEFF-7D99F3197186}"/>
  </bookViews>
  <sheets>
    <sheet name="Toelichting" sheetId="2" r:id="rId1"/>
    <sheet name="Prijzenblad P1 Spectrum-SPCO" sheetId="8" state="hidden" r:id="rId2"/>
    <sheet name="Prijzenblad Stip"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7" l="1"/>
  <c r="I5" i="7" s="1"/>
  <c r="H6" i="7"/>
  <c r="I6" i="7" s="1"/>
  <c r="H4" i="7"/>
  <c r="H7" i="7"/>
  <c r="H8" i="7"/>
  <c r="G20" i="8"/>
  <c r="G18" i="8"/>
  <c r="G17" i="8"/>
  <c r="G16" i="8"/>
  <c r="H10" i="8"/>
  <c r="I10" i="8" s="1"/>
  <c r="H9" i="8"/>
  <c r="I9" i="8" s="1"/>
  <c r="H5" i="8"/>
  <c r="I5" i="8" s="1"/>
  <c r="H4" i="8"/>
  <c r="I4" i="8" s="1"/>
  <c r="I8" i="7" l="1"/>
  <c r="I6" i="8"/>
  <c r="I11" i="8"/>
  <c r="I13" i="8" l="1"/>
  <c r="J6" i="8" s="1"/>
  <c r="I7" i="7"/>
  <c r="I4" i="7"/>
  <c r="G11" i="7" l="1"/>
  <c r="J11" i="8"/>
</calcChain>
</file>

<file path=xl/sharedStrings.xml><?xml version="1.0" encoding="utf-8"?>
<sst xmlns="http://schemas.openxmlformats.org/spreadsheetml/2006/main" count="83" uniqueCount="52">
  <si>
    <t>Totaal</t>
  </si>
  <si>
    <t>Verwijzing</t>
  </si>
  <si>
    <t>Toelichting</t>
  </si>
  <si>
    <t>Algemeen</t>
  </si>
  <si>
    <r>
      <t xml:space="preserve">Deze werkmap bevat meerdere tabbladen, berekeningen en functies. Indien u gebruik wenst te maken van de gegevens uit deze werkmap raden wij u aan te werken met een kopie. De bladen zijn niet beveiligd om u in gelegenheid te stellen uw eigen berekeningen in een kopie te hanteren. </t>
    </r>
    <r>
      <rPr>
        <b/>
        <u/>
        <sz val="11"/>
        <color theme="1"/>
        <rFont val="Calibri"/>
        <family val="2"/>
        <scheme val="minor"/>
      </rPr>
      <t>Echter in het up te loaden document dient de Inschrijver slechts de gevraagde cellen in te vullen en verder geen wijzigingen aan te brengen in gegevens of formules, zulks op risico van het ter zijde leggen door Aanbestedende Dienst van de Inschrijving._x000D_</t>
    </r>
    <r>
      <rPr>
        <u/>
        <sz val="11"/>
        <color theme="1"/>
        <rFont val="Calibri"/>
        <family val="2"/>
        <scheme val="minor"/>
      </rPr>
      <t xml:space="preserve">
</t>
    </r>
  </si>
  <si>
    <r>
      <t>De opgegeven Inkoopprijzen en percentages zijn conform het gestelde in de Uitnodiging to</t>
    </r>
    <r>
      <rPr>
        <sz val="11"/>
        <rFont val="Calibri"/>
        <family val="2"/>
        <scheme val="minor"/>
      </rPr>
      <t xml:space="preserve">t Inschrijving </t>
    </r>
    <r>
      <rPr>
        <sz val="11"/>
        <color theme="1"/>
        <rFont val="Calibri Light"/>
        <family val="2"/>
      </rPr>
      <t xml:space="preserve">en het Programma van Eisen (o.a. Commerciële eisen). 
</t>
    </r>
  </si>
  <si>
    <t>Invulcellen Inkoopprijzen</t>
  </si>
  <si>
    <t>Device</t>
  </si>
  <si>
    <t>Merk</t>
  </si>
  <si>
    <t>Type</t>
  </si>
  <si>
    <t>Inkoopprijs</t>
  </si>
  <si>
    <t>Prijs per stuk</t>
  </si>
  <si>
    <t>Kortings-percentage</t>
  </si>
  <si>
    <t>Opslag-percentage</t>
  </si>
  <si>
    <t>Te beoordelen totaalprijs</t>
  </si>
  <si>
    <t>aantal*</t>
  </si>
  <si>
    <t>Invulcellen merk en type</t>
  </si>
  <si>
    <t xml:space="preserve">Artikelnummer bij Inschrijver </t>
  </si>
  <si>
    <t xml:space="preserve">De aan te bieden Devices dienen volledig te voldoen aan het gestelde in de Uitnodiging tot Inschrijving. Indien hierbij wordt geconstateerd dat de verstrekte gegevens onjuist, onwaar of onvolledig zijn, heeft Aanbestedende Dienst het recht om de Inschrijver uit te sluiten van deelname aan deze aanbesteding dan wel het recht om de gesloten Raamovereenkomst met onmiddellijke ingang te ontbinden.
</t>
  </si>
  <si>
    <t>Laptopkar voor Chromebooks</t>
  </si>
  <si>
    <t>Verwijderen verpakkingsmateriaal</t>
  </si>
  <si>
    <t>Inkoopprijs / kosten</t>
  </si>
  <si>
    <t>Chromebooks</t>
  </si>
  <si>
    <t>Windows laptop</t>
  </si>
  <si>
    <t>Laptopkar voor Windows laptops</t>
  </si>
  <si>
    <t>Weging</t>
  </si>
  <si>
    <t>* Aan de aantallen in dit prijzenblad kan de Inschrijver geen rechten ontlenen. Genoemde aantallen zijn indicatief en bestemd om aan alle Inschrijvers evenveel en zo nauwkeurig mogelijk informatie te verstrekken opdat de Inschrijvingen op de meest gelijkwaardige wijze vergeleken kunnen worden. 
Zoals beschreven in hoofdstuk 2 van de Uitnodiging tot Inschrijving is het voor Spectrum-SPCO nog niet zeker hoe de verhouding tussen de twee Devices zal worden. Voor een eerlijk vergelijk wordt hier uitgegaan van de aantallen van scenario 1 en scenario 2. Daarbij wordt de verhouding bepaald door de twee tussentotalen van beide scenario's bij elkaar op te tellen tot een subtotaal (bijvoorbeeld € 60.000 en € 40.000,- = 100.000,-). Vervolgens wordt het aandeel van ieder scenario in dit subtotaal vastgesteld. Hierdoor ontstaat een weging van ieder scenario (in dit voorbeeld 60% en 40%).  De te beoordelen totaalprijs wordt dan (60% x 60.000) + (40% x 40.000) = € 52.000,-</t>
  </si>
  <si>
    <t>Subtotaal</t>
  </si>
  <si>
    <r>
      <rPr>
        <sz val="14"/>
        <color rgb="FFFF0000"/>
        <rFont val="Calibri"/>
        <family val="2"/>
      </rPr>
      <t>SCENARIO 1</t>
    </r>
    <r>
      <rPr>
        <sz val="11"/>
        <color theme="1"/>
        <rFont val="Calibri"/>
        <family val="2"/>
      </rPr>
      <t xml:space="preserve">
Device</t>
    </r>
  </si>
  <si>
    <r>
      <rPr>
        <sz val="14"/>
        <color rgb="FFFF0000"/>
        <rFont val="Calibri"/>
        <family val="2"/>
      </rPr>
      <t>SCENARIO 2</t>
    </r>
    <r>
      <rPr>
        <sz val="11"/>
        <color theme="1"/>
        <rFont val="Calibri"/>
        <family val="2"/>
      </rPr>
      <t xml:space="preserve">
Device</t>
    </r>
  </si>
  <si>
    <t>Tussentotaal scenario 1:</t>
  </si>
  <si>
    <t>Tussentotaal scenario 2:</t>
  </si>
  <si>
    <t>OPTIONEEL</t>
  </si>
  <si>
    <t>Prijzenblad Perceel 1: Spectrum-SPCO</t>
  </si>
  <si>
    <t xml:space="preserve">Prijzenblad </t>
  </si>
  <si>
    <t xml:space="preserve">Uitsluitend de lichtblauw en groen gekleurde cellen onderaan de werkbladen dienen te worden ingevuld. Aan de hand van formules wordt onderin ieder werkblad de totaalprijs zichtbaar. Deze totaalprijzen wordt gebruikt voor de beoordeling op prijs.
</t>
  </si>
  <si>
    <t xml:space="preserve">Op het prijzenblad dienen de groene cellen te worden ingevuld. Alleen een bedrag (in cijfers) mag worden ingevuld. Een negatief bedrag is niet toegestaan. De opgegeven prijzen dienen reëel en waar te maken zijn. Prijzen zijn exclusief btw.
</t>
  </si>
  <si>
    <t xml:space="preserve">Op het prijzenblad dienen de lichtblauwe cellen  te worden ingevuld. De informatie dient volledig en ondubbelzinnig te zijn, zodat een ieder eenvoudig kan herleiden welk merk en type de Inschrijver bedoeld met het opgegeven merk en type.
</t>
  </si>
  <si>
    <t xml:space="preserve">dient te voldoen aan de eisen uit tabel 26 van de Uitnodiging tot Inschrijving </t>
  </si>
  <si>
    <t>,</t>
  </si>
  <si>
    <t>Stickeren Devices</t>
  </si>
  <si>
    <t>Chromebook</t>
  </si>
  <si>
    <t xml:space="preserve">* Werkelijke aantallen kunnen afwijken.
</t>
  </si>
  <si>
    <t>Aantal*</t>
  </si>
  <si>
    <t xml:space="preserve">dient te voldoen aan de eisen uit tabel 25 van de Uitnodiging tot Inschrijving </t>
  </si>
  <si>
    <t xml:space="preserve">dient te voldoen aan de eisen uit tabel 27 van de Uitnodiging tot Inschrijving </t>
  </si>
  <si>
    <t xml:space="preserve">Op het prijzenblad dienen de groene cellen te worden ingevuld. Alleen een percentage (in cijfers) mag worden ingevuld. Een negatief percentage is niet toegestaan. De opgegeven percentages dienen reëel en waar te maken zijn. Het Opslagpercentage kent maximaal één (1) cijfer achter de komma.
</t>
  </si>
  <si>
    <t>Invulcellen Opslagpercentage</t>
  </si>
  <si>
    <t>Leerlingen laptop 11,6 inch</t>
  </si>
  <si>
    <t>Leerlingen laptop 14 inch</t>
  </si>
  <si>
    <t>Laptop touch</t>
  </si>
  <si>
    <t>Laptop non-touch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</si>
</sst>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 [$€-413]\ * #,##0.00_ ;_ [$€-413]\ * \-#,##0.00_ ;_ [$€-413]\ * &quot;-&quot;??_ ;_ @_ "/>
    <numFmt numFmtId="165" formatCode="_ * #,##0_ ;_ * \-#,##0_ ;_ * &quot;-&quot;??_ ;_ @_ "/>
    <numFmt numFmtId="166" formatCode="0.0%"/>
  </numFmts>
  <fonts count="25" x14ac:knownFonts="1">
    <font>
      <sz val="11"/>
      <color theme="1"/>
      <name val="Calibri Light"/>
      <family val="2"/>
    </font>
    <font>
      <sz val="11"/>
      <color theme="1"/>
      <name val="Calibri"/>
      <family val="2"/>
    </font>
    <font>
      <sz val="11"/>
      <color theme="1"/>
      <name val="Calibri Light"/>
      <family val="2"/>
    </font>
    <font>
      <b/>
      <sz val="11"/>
      <color theme="1"/>
      <name val="Calibri Light"/>
      <family val="2"/>
    </font>
    <font>
      <sz val="11"/>
      <name val="Calibri"/>
      <family val="2"/>
      <scheme val="minor"/>
    </font>
    <font>
      <sz val="16"/>
      <color theme="1"/>
      <name val="Calibri"/>
      <family val="2"/>
      <scheme val="minor"/>
    </font>
    <font>
      <b/>
      <u/>
      <sz val="11"/>
      <color theme="1"/>
      <name val="Calibri"/>
      <family val="2"/>
      <scheme val="minor"/>
    </font>
    <font>
      <u/>
      <sz val="11"/>
      <color theme="1"/>
      <name val="Calibri"/>
      <family val="2"/>
      <scheme val="minor"/>
    </font>
    <font>
      <sz val="14"/>
      <color rgb="FFFF0000"/>
      <name val="Calibri Light"/>
      <family val="2"/>
    </font>
    <font>
      <b/>
      <sz val="16"/>
      <color theme="0"/>
      <name val="Calibri"/>
      <family val="2"/>
      <scheme val="minor"/>
    </font>
    <font>
      <sz val="11"/>
      <color theme="1"/>
      <name val="Calibri"/>
      <family val="2"/>
    </font>
    <font>
      <b/>
      <sz val="18"/>
      <color theme="1"/>
      <name val="Calibri"/>
      <family val="2"/>
    </font>
    <font>
      <b/>
      <sz val="16"/>
      <color theme="1"/>
      <name val="Calibri"/>
      <family val="2"/>
    </font>
    <font>
      <sz val="11"/>
      <name val="Calibri"/>
      <family val="2"/>
    </font>
    <font>
      <b/>
      <sz val="16"/>
      <name val="Calibri"/>
      <family val="2"/>
    </font>
    <font>
      <b/>
      <sz val="18"/>
      <name val="Calibri"/>
      <family val="2"/>
    </font>
    <font>
      <sz val="22"/>
      <color rgb="FFCC9900"/>
      <name val="Calibri"/>
      <family val="2"/>
    </font>
    <font>
      <sz val="11"/>
      <color rgb="FFFF0000"/>
      <name val="Calibri"/>
      <family val="2"/>
    </font>
    <font>
      <sz val="14"/>
      <color rgb="FFFF0000"/>
      <name val="Calibri"/>
      <family val="2"/>
    </font>
    <font>
      <sz val="11"/>
      <color theme="0" tint="-0.499984740745262"/>
      <name val="Calibri Light"/>
      <family val="2"/>
    </font>
    <font>
      <sz val="11"/>
      <color theme="0" tint="-0.499984740745262"/>
      <name val="Calibri"/>
      <family val="2"/>
    </font>
    <font>
      <b/>
      <sz val="11"/>
      <color theme="0" tint="-0.499984740745262"/>
      <name val="Calibri"/>
      <family val="2"/>
    </font>
    <font>
      <sz val="22"/>
      <name val="Calibri"/>
      <family val="2"/>
    </font>
    <font>
      <sz val="10"/>
      <name val="Calibri"/>
      <family val="2"/>
    </font>
    <font>
      <i/>
      <sz val="10"/>
      <color theme="0" tint="-0.34998626667073579"/>
      <name val="Calibri"/>
      <family val="2"/>
    </font>
  </fonts>
  <fills count="11">
    <fill>
      <patternFill patternType="none"/>
    </fill>
    <fill>
      <patternFill patternType="gray125"/>
    </fill>
    <fill>
      <patternFill patternType="solid">
        <fgColor rgb="FF00FF99"/>
        <bgColor indexed="64"/>
      </patternFill>
    </fill>
    <fill>
      <patternFill patternType="solid">
        <fgColor rgb="FFFFC000"/>
        <bgColor indexed="64"/>
      </patternFill>
    </fill>
    <fill>
      <patternFill patternType="solid">
        <fgColor theme="6"/>
        <bgColor indexed="64"/>
      </patternFill>
    </fill>
    <fill>
      <patternFill patternType="solid">
        <fgColor rgb="FF00D27D"/>
        <bgColor indexed="64"/>
      </patternFill>
    </fill>
    <fill>
      <patternFill patternType="solid">
        <fgColor rgb="FFCC9900"/>
        <bgColor indexed="64"/>
      </patternFill>
    </fill>
    <fill>
      <patternFill patternType="solid">
        <fgColor rgb="FFFFCCFF"/>
        <bgColor indexed="64"/>
      </patternFill>
    </fill>
    <fill>
      <patternFill patternType="solid">
        <fgColor rgb="FFFFEFFF"/>
        <bgColor indexed="64"/>
      </patternFill>
    </fill>
    <fill>
      <patternFill patternType="solid">
        <fgColor theme="1"/>
        <bgColor indexed="64"/>
      </patternFill>
    </fill>
    <fill>
      <patternFill patternType="solid">
        <fgColor theme="6" tint="0.79998168889431442"/>
        <bgColor indexed="64"/>
      </patternFill>
    </fill>
  </fills>
  <borders count="9">
    <border>
      <left/>
      <right/>
      <top/>
      <bottom/>
      <diagonal/>
    </border>
    <border>
      <left style="thin">
        <color theme="3"/>
      </left>
      <right style="thin">
        <color theme="3"/>
      </right>
      <top style="thin">
        <color theme="3"/>
      </top>
      <bottom style="thin">
        <color theme="3"/>
      </bottom>
      <diagonal/>
    </border>
    <border>
      <left/>
      <right style="thin">
        <color theme="4"/>
      </right>
      <top/>
      <bottom/>
      <diagonal/>
    </border>
    <border>
      <left style="thin">
        <color theme="4"/>
      </left>
      <right/>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7">
    <xf numFmtId="0" fontId="0"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cellStyleXfs>
  <cellXfs count="78">
    <xf numFmtId="0" fontId="0" fillId="0" borderId="0" xfId="0"/>
    <xf numFmtId="0" fontId="0" fillId="0" borderId="0" xfId="0" applyAlignment="1">
      <alignment horizontal="right"/>
    </xf>
    <xf numFmtId="0" fontId="3" fillId="0" borderId="0" xfId="0" applyFont="1" applyAlignment="1">
      <alignment horizontal="right"/>
    </xf>
    <xf numFmtId="0" fontId="0" fillId="0" borderId="0" xfId="0" applyAlignment="1">
      <alignment horizontal="center" vertical="center"/>
    </xf>
    <xf numFmtId="0" fontId="3" fillId="0" borderId="0" xfId="0" applyFont="1" applyAlignment="1">
      <alignment horizontal="right" vertical="center"/>
    </xf>
    <xf numFmtId="0" fontId="8" fillId="0" borderId="0" xfId="0" applyFont="1"/>
    <xf numFmtId="0" fontId="9" fillId="4" borderId="1" xfId="0" applyFont="1" applyFill="1" applyBorder="1"/>
    <xf numFmtId="0" fontId="5" fillId="0" borderId="1" xfId="0" applyFont="1" applyBorder="1" applyAlignment="1">
      <alignment vertical="center"/>
    </xf>
    <xf numFmtId="0" fontId="0" fillId="0" borderId="1" xfId="0" applyBorder="1" applyAlignment="1">
      <alignment wrapText="1"/>
    </xf>
    <xf numFmtId="0" fontId="0" fillId="0" borderId="1" xfId="0" applyBorder="1" applyAlignment="1">
      <alignment vertical="top" wrapText="1"/>
    </xf>
    <xf numFmtId="44" fontId="5" fillId="0" borderId="1" xfId="1" applyFont="1" applyFill="1" applyBorder="1" applyAlignment="1" applyProtection="1">
      <alignment vertical="center" wrapText="1"/>
      <protection locked="0"/>
    </xf>
    <xf numFmtId="164" fontId="5" fillId="2" borderId="1" xfId="1" applyNumberFormat="1" applyFont="1" applyFill="1" applyBorder="1" applyAlignment="1" applyProtection="1">
      <alignment horizontal="left" vertical="center"/>
      <protection locked="0"/>
    </xf>
    <xf numFmtId="0" fontId="10" fillId="0" borderId="0" xfId="0" applyFont="1"/>
    <xf numFmtId="44" fontId="10" fillId="0" borderId="0" xfId="1" applyFont="1"/>
    <xf numFmtId="44" fontId="10" fillId="0" borderId="0" xfId="0" applyNumberFormat="1" applyFont="1"/>
    <xf numFmtId="44" fontId="10" fillId="2" borderId="0" xfId="1" applyFont="1" applyFill="1"/>
    <xf numFmtId="9" fontId="10" fillId="5" borderId="0" xfId="2" applyFont="1" applyFill="1"/>
    <xf numFmtId="44" fontId="5" fillId="5" borderId="1" xfId="1" applyFont="1" applyFill="1" applyBorder="1" applyAlignment="1" applyProtection="1">
      <alignment vertical="center" wrapText="1"/>
      <protection locked="0"/>
    </xf>
    <xf numFmtId="0" fontId="13" fillId="3" borderId="0" xfId="0" applyFont="1" applyFill="1" applyAlignment="1">
      <alignment vertical="center"/>
    </xf>
    <xf numFmtId="0" fontId="14" fillId="3" borderId="0" xfId="0" applyFont="1" applyFill="1" applyAlignment="1">
      <alignment horizontal="right" vertical="center"/>
    </xf>
    <xf numFmtId="0" fontId="10" fillId="0" borderId="0" xfId="3" applyFont="1"/>
    <xf numFmtId="0" fontId="16" fillId="0" borderId="0" xfId="3" applyFont="1"/>
    <xf numFmtId="0" fontId="10" fillId="6" borderId="0" xfId="3" applyFont="1" applyFill="1" applyAlignment="1">
      <alignment wrapText="1"/>
    </xf>
    <xf numFmtId="0" fontId="10" fillId="6" borderId="0" xfId="3" applyFont="1" applyFill="1"/>
    <xf numFmtId="0" fontId="20" fillId="6" borderId="0" xfId="3" applyFont="1" applyFill="1" applyAlignment="1">
      <alignment horizontal="center"/>
    </xf>
    <xf numFmtId="0" fontId="10" fillId="0" borderId="5" xfId="3" applyFont="1" applyBorder="1"/>
    <xf numFmtId="0" fontId="10" fillId="7" borderId="0" xfId="3" applyFont="1" applyFill="1"/>
    <xf numFmtId="0" fontId="10" fillId="7" borderId="4" xfId="3" applyFont="1" applyFill="1" applyBorder="1"/>
    <xf numFmtId="44" fontId="10" fillId="2" borderId="0" xfId="4" applyFont="1" applyFill="1"/>
    <xf numFmtId="9" fontId="10" fillId="5" borderId="0" xfId="5" applyFont="1" applyFill="1"/>
    <xf numFmtId="44" fontId="10" fillId="0" borderId="0" xfId="3" applyNumberFormat="1" applyFont="1"/>
    <xf numFmtId="0" fontId="2" fillId="0" borderId="0" xfId="3"/>
    <xf numFmtId="0" fontId="19" fillId="0" borderId="5" xfId="3" applyFont="1" applyBorder="1"/>
    <xf numFmtId="0" fontId="19" fillId="0" borderId="5" xfId="3" applyFont="1" applyBorder="1" applyAlignment="1">
      <alignment horizontal="right"/>
    </xf>
    <xf numFmtId="44" fontId="19" fillId="0" borderId="5" xfId="3" applyNumberFormat="1" applyFont="1" applyBorder="1"/>
    <xf numFmtId="9" fontId="19" fillId="0" borderId="0" xfId="5" applyFont="1" applyAlignment="1">
      <alignment horizontal="center"/>
    </xf>
    <xf numFmtId="44" fontId="10" fillId="0" borderId="0" xfId="4" applyFont="1"/>
    <xf numFmtId="0" fontId="21" fillId="0" borderId="5" xfId="3" applyFont="1" applyBorder="1" applyAlignment="1">
      <alignment horizontal="right"/>
    </xf>
    <xf numFmtId="44" fontId="21" fillId="0" borderId="5" xfId="3" applyNumberFormat="1" applyFont="1" applyBorder="1"/>
    <xf numFmtId="0" fontId="17" fillId="0" borderId="5" xfId="3" applyFont="1" applyBorder="1"/>
    <xf numFmtId="0" fontId="17" fillId="0" borderId="5" xfId="3" applyFont="1" applyBorder="1" applyAlignment="1">
      <alignment wrapText="1"/>
    </xf>
    <xf numFmtId="0" fontId="17" fillId="7" borderId="5" xfId="3" applyFont="1" applyFill="1" applyBorder="1" applyAlignment="1">
      <alignment vertical="center"/>
    </xf>
    <xf numFmtId="0" fontId="10" fillId="7" borderId="5" xfId="3" applyFont="1" applyFill="1" applyBorder="1" applyAlignment="1">
      <alignment vertical="center"/>
    </xf>
    <xf numFmtId="0" fontId="17" fillId="8" borderId="5" xfId="3" applyFont="1" applyFill="1" applyBorder="1" applyAlignment="1">
      <alignment vertical="center"/>
    </xf>
    <xf numFmtId="44" fontId="17" fillId="2" borderId="5" xfId="4" applyFont="1" applyFill="1" applyBorder="1" applyAlignment="1">
      <alignment vertical="center"/>
    </xf>
    <xf numFmtId="9" fontId="17" fillId="5" borderId="5" xfId="5" applyFont="1" applyFill="1" applyBorder="1" applyAlignment="1">
      <alignment vertical="center"/>
    </xf>
    <xf numFmtId="44" fontId="17" fillId="0" borderId="5" xfId="3" applyNumberFormat="1" applyFont="1" applyBorder="1" applyAlignment="1">
      <alignment vertical="center"/>
    </xf>
    <xf numFmtId="0" fontId="17" fillId="0" borderId="6" xfId="3" applyFont="1" applyBorder="1" applyAlignment="1">
      <alignment wrapText="1"/>
    </xf>
    <xf numFmtId="0" fontId="17" fillId="0" borderId="7" xfId="3" applyFont="1" applyBorder="1" applyAlignment="1">
      <alignment wrapText="1"/>
    </xf>
    <xf numFmtId="0" fontId="17" fillId="9" borderId="8" xfId="3" applyFont="1" applyFill="1" applyBorder="1" applyAlignment="1">
      <alignment vertical="center"/>
    </xf>
    <xf numFmtId="9" fontId="17" fillId="9" borderId="8" xfId="5" applyFont="1" applyFill="1" applyBorder="1" applyAlignment="1">
      <alignment vertical="center"/>
    </xf>
    <xf numFmtId="44" fontId="17" fillId="0" borderId="8" xfId="3" applyNumberFormat="1" applyFont="1" applyBorder="1" applyAlignment="1">
      <alignment vertical="center"/>
    </xf>
    <xf numFmtId="0" fontId="10" fillId="3" borderId="0" xfId="3" applyFont="1" applyFill="1" applyAlignment="1">
      <alignment vertical="center"/>
    </xf>
    <xf numFmtId="0" fontId="12" fillId="3" borderId="0" xfId="3" applyFont="1" applyFill="1" applyAlignment="1">
      <alignment horizontal="right" vertical="center"/>
    </xf>
    <xf numFmtId="0" fontId="10" fillId="0" borderId="0" xfId="3" applyFont="1" applyAlignment="1">
      <alignment horizontal="left" wrapText="1"/>
    </xf>
    <xf numFmtId="9" fontId="10" fillId="0" borderId="0" xfId="3" applyNumberFormat="1" applyFont="1"/>
    <xf numFmtId="0" fontId="18" fillId="0" borderId="5" xfId="3" applyFont="1" applyBorder="1"/>
    <xf numFmtId="0" fontId="22" fillId="0" borderId="0" xfId="0" applyFont="1"/>
    <xf numFmtId="0" fontId="10" fillId="4" borderId="0" xfId="0" applyFont="1" applyFill="1"/>
    <xf numFmtId="0" fontId="10" fillId="4" borderId="0" xfId="0" applyFont="1" applyFill="1" applyAlignment="1">
      <alignment wrapText="1"/>
    </xf>
    <xf numFmtId="0" fontId="10" fillId="10" borderId="2" xfId="0" applyFont="1" applyFill="1" applyBorder="1"/>
    <xf numFmtId="0" fontId="10" fillId="10" borderId="3" xfId="0" applyFont="1" applyFill="1" applyBorder="1"/>
    <xf numFmtId="44" fontId="5" fillId="10" borderId="1" xfId="1" applyFont="1" applyFill="1" applyBorder="1" applyAlignment="1" applyProtection="1">
      <alignment vertical="center" wrapText="1"/>
      <protection locked="0"/>
    </xf>
    <xf numFmtId="166" fontId="10" fillId="0" borderId="0" xfId="2" applyNumberFormat="1" applyFont="1"/>
    <xf numFmtId="0" fontId="13" fillId="0" borderId="0" xfId="0" applyFont="1" applyAlignment="1">
      <alignment vertical="center"/>
    </xf>
    <xf numFmtId="0" fontId="14" fillId="0" borderId="0" xfId="0" applyFont="1" applyAlignment="1">
      <alignment horizontal="right" vertical="center"/>
    </xf>
    <xf numFmtId="44" fontId="15" fillId="0" borderId="0" xfId="0" applyNumberFormat="1" applyFont="1" applyAlignment="1">
      <alignment horizontal="center" vertical="center"/>
    </xf>
    <xf numFmtId="0" fontId="15" fillId="0" borderId="0" xfId="0" applyFont="1" applyAlignment="1">
      <alignment horizontal="center" vertical="center"/>
    </xf>
    <xf numFmtId="0" fontId="23" fillId="10" borderId="3" xfId="0" applyFont="1" applyFill="1" applyBorder="1" applyAlignment="1">
      <alignment horizontal="left"/>
    </xf>
    <xf numFmtId="165" fontId="10" fillId="0" borderId="0" xfId="6" applyNumberFormat="1" applyFont="1" applyAlignment="1">
      <alignment horizontal="center" vertical="center"/>
    </xf>
    <xf numFmtId="0" fontId="24" fillId="10" borderId="3" xfId="0" applyFont="1" applyFill="1" applyBorder="1" applyAlignment="1">
      <alignment horizontal="left"/>
    </xf>
    <xf numFmtId="44" fontId="11" fillId="3" borderId="0" xfId="3" applyNumberFormat="1" applyFont="1" applyFill="1" applyAlignment="1">
      <alignment horizontal="center" vertical="center"/>
    </xf>
    <xf numFmtId="0" fontId="11" fillId="3" borderId="0" xfId="3" applyFont="1" applyFill="1" applyAlignment="1">
      <alignment horizontal="center" vertical="center"/>
    </xf>
    <xf numFmtId="0" fontId="10" fillId="0" borderId="0" xfId="3" applyFont="1" applyAlignment="1">
      <alignment horizontal="left" wrapText="1"/>
    </xf>
    <xf numFmtId="44" fontId="15" fillId="3" borderId="0" xfId="0" applyNumberFormat="1" applyFont="1" applyFill="1" applyAlignment="1">
      <alignment horizontal="center" vertical="center"/>
    </xf>
    <xf numFmtId="0" fontId="15" fillId="3" borderId="0" xfId="0" applyFont="1" applyFill="1" applyAlignment="1">
      <alignment horizontal="center" vertical="center"/>
    </xf>
    <xf numFmtId="0" fontId="10" fillId="0" borderId="0" xfId="0" applyFont="1" applyAlignment="1">
      <alignment horizontal="left" wrapText="1"/>
    </xf>
    <xf numFmtId="0" fontId="1" fillId="0" borderId="0" xfId="0" applyFont="1"/>
  </cellXfs>
  <cellStyles count="7">
    <cellStyle name="Komma" xfId="6" builtinId="3"/>
    <cellStyle name="Procent" xfId="2" builtinId="5"/>
    <cellStyle name="Procent 2" xfId="5" xr:uid="{72D768CF-0FCD-4DD6-AA1C-38034F243F6E}"/>
    <cellStyle name="Standaard" xfId="0" builtinId="0"/>
    <cellStyle name="Standaard 2" xfId="3" xr:uid="{2DA2182A-2946-4E7F-B43B-015457570360}"/>
    <cellStyle name="Valuta" xfId="1" builtinId="4"/>
    <cellStyle name="Valuta 2" xfId="4" xr:uid="{027DADF8-CA0D-4B62-8CD0-72DC47ED1CD6}"/>
  </cellStyles>
  <dxfs count="51">
    <dxf>
      <font>
        <b val="0"/>
        <i/>
        <color theme="0" tint="-0.34998626667073579"/>
      </font>
    </dxf>
    <dxf>
      <font>
        <b val="0"/>
        <i/>
        <color theme="0" tint="-0.34998626667073579"/>
      </font>
    </dxf>
    <dxf>
      <font>
        <b val="0"/>
        <i/>
        <color theme="0" tint="-0.34998626667073579"/>
      </font>
    </dxf>
    <dxf>
      <font>
        <b val="0"/>
        <i/>
        <color theme="0" tint="-0.34998626667073579"/>
      </font>
    </dxf>
    <dxf>
      <font>
        <b val="0"/>
        <i/>
        <color theme="0" tint="-0.34998626667073579"/>
      </font>
    </dxf>
    <dxf>
      <font>
        <b val="0"/>
        <i val="0"/>
        <strike val="0"/>
        <condense val="0"/>
        <extend val="0"/>
        <outline val="0"/>
        <shadow val="0"/>
        <u val="none"/>
        <vertAlign val="baseline"/>
        <sz val="11"/>
        <color rgb="FFFF0000"/>
        <name val="Calibri"/>
        <family val="2"/>
        <scheme val="none"/>
      </font>
      <fill>
        <patternFill patternType="solid">
          <fgColor indexed="64"/>
          <bgColor rgb="FF00FF99"/>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rgb="FFFF0000"/>
        <name val="Calibri"/>
        <family val="2"/>
        <scheme val="none"/>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Calibri"/>
        <family val="2"/>
        <scheme val="none"/>
      </font>
    </dxf>
    <dxf>
      <font>
        <strike val="0"/>
        <outline val="0"/>
        <shadow val="0"/>
        <u val="none"/>
        <vertAlign val="baseline"/>
        <sz val="11"/>
        <color rgb="FFFF0000"/>
        <name val="Calibri"/>
        <family val="2"/>
        <scheme val="none"/>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color theme="1"/>
        <name val="Calibri"/>
        <family val="2"/>
        <scheme val="none"/>
      </font>
      <numFmt numFmtId="34" formatCode="_ &quot;€&quot;\ * #,##0.00_ ;_ &quot;€&quot;\ * \-#,##0.00_ ;_ &quot;€&quot;\ * &quot;-&quot;??_ ;_ @_ "/>
    </dxf>
    <dxf>
      <font>
        <strike val="0"/>
        <outline val="0"/>
        <shadow val="0"/>
        <u val="none"/>
        <vertAlign val="baseline"/>
        <color theme="1"/>
        <name val="Calibri"/>
        <family val="2"/>
        <scheme val="none"/>
      </font>
      <numFmt numFmtId="34" formatCode="_ &quot;€&quot;\ * #,##0.00_ ;_ &quot;€&quot;\ * \-#,##0.00_ ;_ &quot;€&quot;\ * &quot;-&quot;??_ ;_ @_ "/>
    </dxf>
    <dxf>
      <font>
        <b val="0"/>
        <i val="0"/>
        <strike val="0"/>
        <condense val="0"/>
        <extend val="0"/>
        <outline val="0"/>
        <shadow val="0"/>
        <u val="none"/>
        <vertAlign val="baseline"/>
        <sz val="11"/>
        <color theme="1"/>
        <name val="Calibri"/>
        <family val="2"/>
        <scheme val="none"/>
      </font>
      <fill>
        <patternFill patternType="solid">
          <fgColor indexed="64"/>
          <bgColor rgb="FF00D27D"/>
        </patternFill>
      </fill>
    </dxf>
    <dxf>
      <font>
        <b val="0"/>
        <i val="0"/>
        <strike val="0"/>
        <condense val="0"/>
        <extend val="0"/>
        <outline val="0"/>
        <shadow val="0"/>
        <u val="none"/>
        <vertAlign val="baseline"/>
        <sz val="11"/>
        <color theme="1"/>
        <name val="Calibri"/>
        <family val="2"/>
        <scheme val="none"/>
      </font>
      <fill>
        <patternFill>
          <fgColor indexed="64"/>
          <bgColor rgb="FF00FF99"/>
        </patternFill>
      </fill>
    </dxf>
    <dxf>
      <font>
        <b val="0"/>
        <i val="0"/>
        <strike val="0"/>
        <condense val="0"/>
        <extend val="0"/>
        <outline val="0"/>
        <shadow val="0"/>
        <u val="none"/>
        <vertAlign val="baseline"/>
        <sz val="11"/>
        <color theme="1"/>
        <name val="Calibri"/>
        <family val="2"/>
        <scheme val="none"/>
      </font>
      <fill>
        <patternFill patternType="solid">
          <fgColor indexed="64"/>
          <bgColor theme="6" tint="0.79998168889431442"/>
        </patternFill>
      </fill>
    </dxf>
    <dxf>
      <font>
        <i val="0"/>
        <strike val="0"/>
        <outline val="0"/>
        <shadow val="0"/>
        <u val="none"/>
        <vertAlign val="baseline"/>
        <sz val="10"/>
        <color auto="1"/>
        <name val="Calibri"/>
        <family val="2"/>
        <scheme val="none"/>
      </font>
      <fill>
        <patternFill patternType="solid">
          <fgColor indexed="64"/>
          <bgColor theme="6" tint="0.79998168889431442"/>
        </patternFill>
      </fill>
      <border diagonalUp="0" diagonalDown="0" outline="0">
        <left style="thin">
          <color theme="4"/>
        </left>
        <right/>
        <top/>
        <bottom/>
      </border>
    </dxf>
    <dxf>
      <font>
        <strike val="0"/>
        <outline val="0"/>
        <shadow val="0"/>
        <u val="none"/>
        <vertAlign val="baseline"/>
        <color theme="1"/>
        <name val="Calibri"/>
        <family val="2"/>
        <scheme val="none"/>
      </font>
      <fill>
        <patternFill patternType="solid">
          <fgColor indexed="64"/>
          <bgColor theme="6" tint="0.79998168889431442"/>
        </patternFill>
      </fill>
    </dxf>
    <dxf>
      <font>
        <strike val="0"/>
        <outline val="0"/>
        <shadow val="0"/>
        <u val="none"/>
        <vertAlign val="baseline"/>
        <color theme="1"/>
        <name val="Calibri"/>
        <family val="2"/>
        <scheme val="none"/>
      </font>
      <numFmt numFmtId="165" formatCode="_ * #,##0_ ;_ * \-#,##0_ ;_ * &quot;-&quot;??_ ;_ @_ "/>
      <alignment horizontal="center" vertical="center" textRotation="0" wrapText="0" indent="0" justifyLastLine="0" shrinkToFit="0" readingOrder="0"/>
    </dxf>
    <dxf>
      <font>
        <strike val="0"/>
        <outline val="0"/>
        <shadow val="0"/>
        <u val="none"/>
        <vertAlign val="baseline"/>
        <color theme="1"/>
        <name val="Calibri"/>
        <family val="2"/>
        <scheme val="none"/>
      </font>
    </dxf>
    <dxf>
      <font>
        <strike val="0"/>
        <outline val="0"/>
        <shadow val="0"/>
        <u val="none"/>
        <vertAlign val="baseline"/>
        <color rgb="FF000000"/>
        <name val="Calibri"/>
        <family val="2"/>
        <scheme val="none"/>
      </font>
    </dxf>
    <dxf>
      <font>
        <strike val="0"/>
        <outline val="0"/>
        <shadow val="0"/>
        <u val="none"/>
        <vertAlign val="baseline"/>
        <color theme="1"/>
        <name val="Calibri"/>
        <family val="2"/>
        <scheme val="none"/>
      </font>
      <fill>
        <patternFill patternType="solid">
          <fgColor indexed="64"/>
          <bgColor theme="6"/>
        </patternFill>
      </fill>
    </dxf>
    <dxf>
      <font>
        <strike val="0"/>
        <outline val="0"/>
        <shadow val="0"/>
        <u val="none"/>
        <vertAlign val="baseline"/>
        <color theme="1"/>
        <name val="Calibri"/>
        <family val="2"/>
        <scheme val="none"/>
      </font>
      <numFmt numFmtId="34" formatCode="_ &quot;€&quot;\ * #,##0.00_ ;_ &quot;€&quot;\ * \-#,##0.00_ ;_ &quot;€&quot;\ * &quot;-&quot;??_ ;_ @_ "/>
    </dxf>
    <dxf>
      <font>
        <strike val="0"/>
        <outline val="0"/>
        <shadow val="0"/>
        <u val="none"/>
        <vertAlign val="baseline"/>
        <color theme="1"/>
        <name val="Calibri"/>
        <family val="2"/>
        <scheme val="none"/>
      </font>
      <numFmt numFmtId="34" formatCode="_ &quot;€&quot;\ * #,##0.00_ ;_ &quot;€&quot;\ * \-#,##0.00_ ;_ &quot;€&quot;\ * &quot;-&quot;??_ ;_ @_ "/>
    </dxf>
    <dxf>
      <font>
        <b val="0"/>
        <i val="0"/>
        <strike val="0"/>
        <condense val="0"/>
        <extend val="0"/>
        <outline val="0"/>
        <shadow val="0"/>
        <u val="none"/>
        <vertAlign val="baseline"/>
        <sz val="11"/>
        <color theme="1"/>
        <name val="Calibri"/>
        <family val="2"/>
        <scheme val="none"/>
      </font>
      <fill>
        <patternFill patternType="solid">
          <fgColor indexed="64"/>
          <bgColor rgb="FF00D27D"/>
        </patternFill>
      </fill>
    </dxf>
    <dxf>
      <font>
        <b val="0"/>
        <i val="0"/>
        <strike val="0"/>
        <condense val="0"/>
        <extend val="0"/>
        <outline val="0"/>
        <shadow val="0"/>
        <u val="none"/>
        <vertAlign val="baseline"/>
        <sz val="11"/>
        <color theme="1"/>
        <name val="Calibri"/>
        <family val="2"/>
        <scheme val="none"/>
      </font>
      <fill>
        <patternFill>
          <fgColor indexed="64"/>
          <bgColor rgb="FF00FF99"/>
        </patternFill>
      </fill>
    </dxf>
    <dxf>
      <font>
        <b val="0"/>
        <i val="0"/>
        <strike val="0"/>
        <condense val="0"/>
        <extend val="0"/>
        <outline val="0"/>
        <shadow val="0"/>
        <u val="none"/>
        <vertAlign val="baseline"/>
        <sz val="11"/>
        <color theme="1"/>
        <name val="Calibri"/>
        <family val="2"/>
        <scheme val="none"/>
      </font>
      <fill>
        <patternFill patternType="solid">
          <fgColor indexed="64"/>
          <bgColor rgb="FFFFCCFF"/>
        </patternFill>
      </fill>
      <border diagonalUp="0" diagonalDown="0" outline="0">
        <left style="thin">
          <color theme="4"/>
        </left>
        <right/>
        <top/>
        <bottom/>
      </border>
    </dxf>
    <dxf>
      <font>
        <strike val="0"/>
        <outline val="0"/>
        <shadow val="0"/>
        <u val="none"/>
        <vertAlign val="baseline"/>
        <color theme="1"/>
        <name val="Calibri"/>
        <family val="2"/>
        <scheme val="none"/>
      </font>
      <fill>
        <patternFill patternType="solid">
          <fgColor indexed="64"/>
          <bgColor rgb="FFFFCCFF"/>
        </patternFill>
      </fill>
      <border diagonalUp="0" diagonalDown="0" outline="0">
        <left style="thin">
          <color auto="1"/>
        </left>
        <right style="thin">
          <color auto="1"/>
        </right>
        <top/>
        <bottom/>
      </border>
    </dxf>
    <dxf>
      <font>
        <strike val="0"/>
        <outline val="0"/>
        <shadow val="0"/>
        <u val="none"/>
        <vertAlign val="baseline"/>
        <color theme="1"/>
        <name val="Calibri"/>
        <family val="2"/>
        <scheme val="none"/>
      </font>
      <fill>
        <patternFill patternType="solid">
          <fgColor indexed="64"/>
          <bgColor rgb="FFFFCCFF"/>
        </patternFill>
      </fill>
      <border diagonalUp="0" diagonalDown="0" outline="0">
        <left/>
        <right style="thin">
          <color theme="4"/>
        </right>
        <top/>
        <bottom/>
      </border>
    </dxf>
    <dxf>
      <font>
        <strike val="0"/>
        <outline val="0"/>
        <shadow val="0"/>
        <u val="none"/>
        <vertAlign val="baseline"/>
        <color theme="1"/>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fill>
        <patternFill patternType="solid">
          <fgColor indexed="64"/>
          <bgColor rgb="FFCC9900"/>
        </patternFill>
      </fill>
    </dxf>
    <dxf>
      <font>
        <strike val="0"/>
        <outline val="0"/>
        <shadow val="0"/>
        <u val="none"/>
        <vertAlign val="baseline"/>
        <sz val="11"/>
        <color rgb="FFFF0000"/>
        <name val="Calibri"/>
        <family val="2"/>
        <scheme val="none"/>
      </font>
      <numFmt numFmtId="34" formatCode="_ &quot;€&quot;\ * #,##0.00_ ;_ &quot;€&quot;\ * \-#,##0.00_ ;_ &quot;€&quot;\ * &quot;-&quot;??_ ;_ @_ "/>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FF0000"/>
        <name val="Calibri"/>
        <family val="2"/>
        <scheme val="none"/>
      </font>
      <fill>
        <patternFill patternType="solid">
          <fgColor indexed="64"/>
          <bgColor rgb="FF00D27D"/>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FF0000"/>
        <name val="Calibri"/>
        <family val="2"/>
        <scheme val="none"/>
      </font>
      <fill>
        <patternFill patternType="solid">
          <fgColor indexed="64"/>
          <bgColor rgb="FF00FF99"/>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FF0000"/>
        <name val="Calibri"/>
        <family val="2"/>
        <scheme val="none"/>
      </font>
      <fill>
        <patternFill patternType="solid">
          <fgColor indexed="64"/>
          <bgColor rgb="FFFFEFFF"/>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FF0000"/>
        <name val="Calibri"/>
        <family val="2"/>
        <scheme val="none"/>
      </font>
      <fill>
        <patternFill patternType="solid">
          <fgColor indexed="64"/>
          <bgColor rgb="FFFFCCFF"/>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rgb="FFFF0000"/>
        <name val="Calibri"/>
        <family val="2"/>
        <scheme val="none"/>
      </font>
      <fill>
        <patternFill patternType="solid">
          <fgColor indexed="64"/>
          <bgColor rgb="FFFFCCFF"/>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rgb="FFFF0000"/>
        <name val="Calibri"/>
        <family val="2"/>
        <scheme val="none"/>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Calibri"/>
        <family val="2"/>
        <scheme val="none"/>
      </font>
    </dxf>
    <dxf>
      <font>
        <strike val="0"/>
        <outline val="0"/>
        <shadow val="0"/>
        <u val="none"/>
        <vertAlign val="baseline"/>
        <sz val="11"/>
        <color rgb="FFFF0000"/>
        <name val="Calibri"/>
        <family val="2"/>
        <scheme val="none"/>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color theme="1"/>
        <name val="Calibri"/>
        <family val="2"/>
        <scheme val="none"/>
      </font>
      <numFmt numFmtId="34" formatCode="_ &quot;€&quot;\ * #,##0.00_ ;_ &quot;€&quot;\ * \-#,##0.00_ ;_ &quot;€&quot;\ * &quot;-&quot;??_ ;_ @_ "/>
    </dxf>
    <dxf>
      <font>
        <strike val="0"/>
        <outline val="0"/>
        <shadow val="0"/>
        <u val="none"/>
        <vertAlign val="baseline"/>
        <color theme="1"/>
        <name val="Calibri"/>
        <family val="2"/>
        <scheme val="none"/>
      </font>
      <numFmt numFmtId="34" formatCode="_ &quot;€&quot;\ * #,##0.00_ ;_ &quot;€&quot;\ * \-#,##0.00_ ;_ &quot;€&quot;\ * &quot;-&quot;??_ ;_ @_ "/>
    </dxf>
    <dxf>
      <font>
        <b val="0"/>
        <i val="0"/>
        <strike val="0"/>
        <condense val="0"/>
        <extend val="0"/>
        <outline val="0"/>
        <shadow val="0"/>
        <u val="none"/>
        <vertAlign val="baseline"/>
        <sz val="11"/>
        <color theme="1"/>
        <name val="Calibri"/>
        <family val="2"/>
        <scheme val="none"/>
      </font>
      <fill>
        <patternFill patternType="solid">
          <fgColor indexed="64"/>
          <bgColor rgb="FF00D27D"/>
        </patternFill>
      </fill>
    </dxf>
    <dxf>
      <font>
        <b val="0"/>
        <i val="0"/>
        <strike val="0"/>
        <condense val="0"/>
        <extend val="0"/>
        <outline val="0"/>
        <shadow val="0"/>
        <u val="none"/>
        <vertAlign val="baseline"/>
        <sz val="11"/>
        <color theme="1"/>
        <name val="Calibri"/>
        <family val="2"/>
        <scheme val="none"/>
      </font>
      <fill>
        <patternFill>
          <fgColor indexed="64"/>
          <bgColor rgb="FF00FF99"/>
        </patternFill>
      </fill>
    </dxf>
    <dxf>
      <font>
        <b val="0"/>
        <i val="0"/>
        <strike val="0"/>
        <condense val="0"/>
        <extend val="0"/>
        <outline val="0"/>
        <shadow val="0"/>
        <u val="none"/>
        <vertAlign val="baseline"/>
        <sz val="11"/>
        <color theme="1"/>
        <name val="Calibri"/>
        <family val="2"/>
        <scheme val="none"/>
      </font>
      <fill>
        <patternFill patternType="solid">
          <fgColor indexed="64"/>
          <bgColor rgb="FFFFCCFF"/>
        </patternFill>
      </fill>
      <border diagonalUp="0" diagonalDown="0" outline="0">
        <left style="thin">
          <color theme="4"/>
        </left>
        <right/>
        <top/>
        <bottom/>
      </border>
    </dxf>
    <dxf>
      <font>
        <strike val="0"/>
        <outline val="0"/>
        <shadow val="0"/>
        <u val="none"/>
        <vertAlign val="baseline"/>
        <color theme="1"/>
        <name val="Calibri"/>
        <family val="2"/>
        <scheme val="none"/>
      </font>
      <fill>
        <patternFill patternType="solid">
          <fgColor indexed="64"/>
          <bgColor rgb="FFFFCCFF"/>
        </patternFill>
      </fill>
      <border diagonalUp="0" diagonalDown="0" outline="0">
        <left style="thin">
          <color auto="1"/>
        </left>
        <right style="thin">
          <color auto="1"/>
        </right>
        <top/>
        <bottom/>
      </border>
    </dxf>
    <dxf>
      <font>
        <strike val="0"/>
        <outline val="0"/>
        <shadow val="0"/>
        <u val="none"/>
        <vertAlign val="baseline"/>
        <color theme="1"/>
        <name val="Calibri"/>
        <family val="2"/>
        <scheme val="none"/>
      </font>
      <fill>
        <patternFill patternType="solid">
          <fgColor indexed="64"/>
          <bgColor rgb="FFFFCCFF"/>
        </patternFill>
      </fill>
      <border diagonalUp="0" diagonalDown="0" outline="0">
        <left/>
        <right style="thin">
          <color theme="4"/>
        </right>
        <top/>
        <bottom/>
      </border>
    </dxf>
    <dxf>
      <font>
        <strike val="0"/>
        <outline val="0"/>
        <shadow val="0"/>
        <u val="none"/>
        <vertAlign val="baseline"/>
        <color theme="1"/>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dxf>
    <dxf>
      <font>
        <strike val="0"/>
        <outline val="0"/>
        <shadow val="0"/>
        <u val="none"/>
        <vertAlign val="baseline"/>
        <color theme="1"/>
        <name val="Calibri"/>
        <family val="2"/>
        <scheme val="none"/>
      </font>
      <fill>
        <patternFill patternType="solid">
          <fgColor indexed="64"/>
          <bgColor rgb="FFCC9900"/>
        </patternFill>
      </fill>
    </dxf>
  </dxfs>
  <tableStyles count="0" defaultTableStyle="TableStyleMedium2" defaultPivotStyle="PivotStyleLight16"/>
  <colors>
    <mruColors>
      <color rgb="FFFFCCFF"/>
      <color rgb="FFCC0099"/>
      <color rgb="FFCC9900"/>
      <color rgb="FF00D27D"/>
      <color rgb="FF00FF99"/>
      <color rgb="FFFFEFFF"/>
      <color rgb="FFCDFFEB"/>
      <color rgb="FFCDFFEC"/>
      <color rgb="FFA7FFDB"/>
      <color rgb="FFEFF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419100</xdr:colOff>
      <xdr:row>0</xdr:row>
      <xdr:rowOff>285750</xdr:rowOff>
    </xdr:from>
    <xdr:ext cx="2382744" cy="707861"/>
    <xdr:pic>
      <xdr:nvPicPr>
        <xdr:cNvPr id="2" name="Afbeelding 1">
          <a:extLst>
            <a:ext uri="{FF2B5EF4-FFF2-40B4-BE49-F238E27FC236}">
              <a16:creationId xmlns:a16="http://schemas.microsoft.com/office/drawing/2014/main" id="{E57A1B4A-7E59-4620-96D1-2AB41769D6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9100" y="285750"/>
          <a:ext cx="2382744" cy="70786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64AD53A-9449-475A-AA02-01E4FC233011}" name="Tabel13" displayName="Tabel13" ref="A3:I5" totalsRowShown="0" headerRowDxfId="50" dataDxfId="49">
  <tableColumns count="9">
    <tableColumn id="1" xr3:uid="{2351B8C2-29A8-4876-9A5D-9ACA89BDD0C7}" name="SCENARIO 1_x000a_Device" dataDxfId="48"/>
    <tableColumn id="2" xr3:uid="{6B5C2B38-0FC3-4863-AD8D-B205CA1FA8E8}" name="aantal*" dataDxfId="47"/>
    <tableColumn id="3" xr3:uid="{89D8ECAD-1CAD-4C2A-B54C-600F3DDEFAC8}" name="Merk" dataDxfId="46"/>
    <tableColumn id="4" xr3:uid="{006B605C-D58D-47B5-9717-760A782B5289}" name="Type" dataDxfId="45"/>
    <tableColumn id="10" xr3:uid="{0FD9816D-A48A-4D1C-B86E-54219976DFDA}" name="Artikelnummer bij Inschrijver " dataDxfId="44"/>
    <tableColumn id="5" xr3:uid="{D64DD4D0-3863-46B3-A94D-DAE43E603540}" name="Inkoopprijs" dataDxfId="43" dataCellStyle="Valuta"/>
    <tableColumn id="6" xr3:uid="{91B74F0E-DCF9-45C3-BD59-B231ACD2798F}" name="Opslag-percentage" dataDxfId="42" dataCellStyle="Procent"/>
    <tableColumn id="7" xr3:uid="{676D4C48-27F8-4047-9132-E95FB3D87937}" name="Prijs per stuk" dataDxfId="41">
      <calculatedColumnFormula>F4+(G4*F4)</calculatedColumnFormula>
    </tableColumn>
    <tableColumn id="8" xr3:uid="{FE161EE7-9F10-4B54-9D2B-0F83C61F3376}" name="Totaal" dataDxfId="40">
      <calculatedColumnFormula>H4*B4</calculatedColumnFormula>
    </tableColumn>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64E85B8-8A79-4C5C-8A22-A1ED0AFAD758}" name="Tabel26" displayName="Tabel26" ref="A15:G18" totalsRowShown="0" headerRowDxfId="39" dataDxfId="38">
  <tableColumns count="7">
    <tableColumn id="1" xr3:uid="{27053F61-E07B-48FC-8DAB-0A3596912277}" name="OPTIONEEL" dataDxfId="37"/>
    <tableColumn id="3" xr3:uid="{A2EFD4BE-5EAF-49E7-812F-21F3E4236B7E}" name="Merk" dataDxfId="36"/>
    <tableColumn id="4" xr3:uid="{9689405C-F3FC-4341-B45E-C196EB4495A1}" name="Type" dataDxfId="35"/>
    <tableColumn id="9" xr3:uid="{AEBBB204-C7F9-4860-87CA-C55187C025E7}" name="Artikelnummer bij Inschrijver " dataDxfId="34"/>
    <tableColumn id="5" xr3:uid="{2A659D25-E9BB-49E2-AC55-74A72DA7E8F2}" name="Inkoopprijs / kosten" dataDxfId="33" dataCellStyle="Valuta"/>
    <tableColumn id="6" xr3:uid="{45DA35C3-0E2F-43C8-84A9-12ECEF473655}" name="Kortings-percentage" dataDxfId="32" dataCellStyle="Procent"/>
    <tableColumn id="7" xr3:uid="{2413DD5A-3947-4540-B344-798A62372345}" name="Prijs per stuk" dataDxfId="31">
      <calculatedColumnFormula>E16-(F16*E16)</calculatedColumnFormula>
    </tableColumn>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9E7EFE6-C3ED-4EB0-B343-9A57A9CB38B8}" name="Tabel17" displayName="Tabel17" ref="A8:I10" totalsRowShown="0" headerRowDxfId="30" dataDxfId="29">
  <tableColumns count="9">
    <tableColumn id="1" xr3:uid="{4A1C01D0-4562-4438-AF2F-E0F20D830CDF}" name="SCENARIO 2_x000a_Device" dataDxfId="28"/>
    <tableColumn id="2" xr3:uid="{43C2AC90-250B-46D6-AE29-C21E01AED6B9}" name="aantal*" dataDxfId="27"/>
    <tableColumn id="3" xr3:uid="{BDA6DD10-CB6E-4A84-A9DC-9D7D92386F8C}" name="Merk" dataDxfId="26"/>
    <tableColumn id="4" xr3:uid="{BFB0C45E-B88F-4460-BB25-C8571E0874F2}" name="Type" dataDxfId="25"/>
    <tableColumn id="10" xr3:uid="{5B432374-1BE9-4102-9CDC-F5905CE0D45E}" name="Artikelnummer bij Inschrijver " dataDxfId="24"/>
    <tableColumn id="5" xr3:uid="{9669119E-F5E9-4C8A-B106-BAA8C3CA4F2C}" name="Inkoopprijs" dataDxfId="23" dataCellStyle="Valuta"/>
    <tableColumn id="6" xr3:uid="{7C9D3EA2-62F1-4702-BC12-80CE844B0FE5}" name="Opslag-percentage" dataDxfId="22" dataCellStyle="Procent"/>
    <tableColumn id="7" xr3:uid="{7AB628A1-DC3B-4218-83B1-336928190A8E}" name="Prijs per stuk" dataDxfId="21">
      <calculatedColumnFormula>F9+(G9*F9)</calculatedColumnFormula>
    </tableColumn>
    <tableColumn id="8" xr3:uid="{E723C603-D921-4419-9FD5-82D748604840}" name="Totaal" dataDxfId="20">
      <calculatedColumnFormula>H9*B9</calculatedColumnFormula>
    </tableColumn>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72B36B-CFBE-49FB-9AE6-556B6BE85D3F}" name="Tabel14" displayName="Tabel14" ref="A3:I8" totalsRowShown="0" headerRowDxfId="19" dataDxfId="18">
  <tableColumns count="9">
    <tableColumn id="1" xr3:uid="{6D5351BB-A3C7-4545-97E8-34A9B54F4E97}" name="Device" dataDxfId="17"/>
    <tableColumn id="2" xr3:uid="{5AB813F8-D68E-4E0D-9798-4949927895E3}" name="Aantal*" dataDxfId="16" dataCellStyle="Komma"/>
    <tableColumn id="3" xr3:uid="{E4546A0C-F6F0-4955-B6BD-B785B4A9EA21}" name="Merk" dataDxfId="15"/>
    <tableColumn id="4" xr3:uid="{25FDDAB8-EA82-421E-8B13-897B36806EAA}" name="Type" dataDxfId="14"/>
    <tableColumn id="10" xr3:uid="{9462CC85-6CB8-478F-AB81-98413126699E}" name="Artikelnummer bij Inschrijver " dataDxfId="13"/>
    <tableColumn id="5" xr3:uid="{F781B827-3734-4A4A-B57B-E34914585130}" name="Inkoopprijs" dataDxfId="12" dataCellStyle="Valuta"/>
    <tableColumn id="6" xr3:uid="{261E2D9E-8FEC-4636-B840-D35E79F34C8E}" name="Opslag-percentage" dataDxfId="11" dataCellStyle="Procent"/>
    <tableColumn id="7" xr3:uid="{D17624FC-074A-4AB0-9376-C411F13FD2F2}" name="Prijs per stuk" dataDxfId="10">
      <calculatedColumnFormula>Tabel14[[#This Row],[Inkoopprijs]]+(Tabel14[[#This Row],[Opslag-percentage]]*F4)</calculatedColumnFormula>
    </tableColumn>
    <tableColumn id="8" xr3:uid="{E1C5BE1A-AC81-4CAA-9E73-BB42551F0441}" name="Totaal" dataDxfId="9">
      <calculatedColumnFormula>H4*B4</calculatedColumnFormula>
    </tableColumn>
  </tableColumns>
  <tableStyleInfo name="TableStyleMedium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D19136C-CF17-4B1F-A037-B96EC53BD66D}" name="Tabel267" displayName="Tabel267" ref="A13:B15" totalsRowShown="0" headerRowDxfId="8" dataDxfId="7">
  <tableColumns count="2">
    <tableColumn id="1" xr3:uid="{D34ACE6F-AD5B-49C7-9E9E-9807533FF7C9}" name="OPTIONEEL" dataDxfId="6"/>
    <tableColumn id="5" xr3:uid="{FE76EB3D-7C85-4BDC-B514-8BD3BA084900}" name="Prijs per stuk" dataDxfId="5" dataCellStyle="Valuta"/>
  </tableColumns>
  <tableStyleInfo name="TableStyleMedium1" showFirstColumn="0" showLastColumn="0" showRowStripes="1" showColumnStripes="0"/>
</table>
</file>

<file path=xl/theme/theme1.xml><?xml version="1.0" encoding="utf-8"?>
<a:theme xmlns:a="http://schemas.openxmlformats.org/drawingml/2006/main" name="Kantoorthema">
  <a:themeElements>
    <a:clrScheme name="Ingenion">
      <a:dk1>
        <a:srgbClr val="000B2A"/>
      </a:dk1>
      <a:lt1>
        <a:srgbClr val="FFFFFF"/>
      </a:lt1>
      <a:dk2>
        <a:srgbClr val="7F7F7F"/>
      </a:dk2>
      <a:lt2>
        <a:srgbClr val="FFFFFF"/>
      </a:lt2>
      <a:accent1>
        <a:srgbClr val="009EE3"/>
      </a:accent1>
      <a:accent2>
        <a:srgbClr val="000927"/>
      </a:accent2>
      <a:accent3>
        <a:srgbClr val="0074AD"/>
      </a:accent3>
      <a:accent4>
        <a:srgbClr val="FFFFFF"/>
      </a:accent4>
      <a:accent5>
        <a:srgbClr val="FFFFFF"/>
      </a:accent5>
      <a:accent6>
        <a:srgbClr val="FFFFF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table" Target="../tables/table3.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F17E0-36F6-4DB4-B6A6-AAF045D904B5}">
  <dimension ref="A1:D56"/>
  <sheetViews>
    <sheetView showGridLines="0" zoomScaleNormal="100" workbookViewId="0">
      <selection activeCell="C4" sqref="C4"/>
    </sheetView>
  </sheetViews>
  <sheetFormatPr defaultRowHeight="14.4" x14ac:dyDescent="0.3"/>
  <cols>
    <col min="1" max="1" width="32.44140625" bestFit="1" customWidth="1"/>
    <col min="2" max="2" width="112" customWidth="1"/>
    <col min="3" max="3" width="73.5546875" bestFit="1" customWidth="1"/>
    <col min="4" max="4" width="9.5546875" bestFit="1" customWidth="1"/>
  </cols>
  <sheetData>
    <row r="1" spans="1:4" ht="21" x14ac:dyDescent="0.4">
      <c r="A1" s="6" t="s">
        <v>1</v>
      </c>
      <c r="B1" s="6" t="s">
        <v>2</v>
      </c>
    </row>
    <row r="2" spans="1:4" ht="86.4" x14ac:dyDescent="0.3">
      <c r="A2" s="7" t="s">
        <v>3</v>
      </c>
      <c r="B2" s="8" t="s">
        <v>4</v>
      </c>
    </row>
    <row r="3" spans="1:4" ht="43.2" x14ac:dyDescent="0.3">
      <c r="A3" s="7" t="s">
        <v>3</v>
      </c>
      <c r="B3" s="8" t="s">
        <v>5</v>
      </c>
    </row>
    <row r="4" spans="1:4" ht="43.2" x14ac:dyDescent="0.3">
      <c r="A4" s="7" t="s">
        <v>3</v>
      </c>
      <c r="B4" s="8" t="s">
        <v>35</v>
      </c>
    </row>
    <row r="5" spans="1:4" ht="72.599999999999994" customHeight="1" x14ac:dyDescent="0.3">
      <c r="A5" s="10" t="s">
        <v>3</v>
      </c>
      <c r="B5" s="8" t="s">
        <v>18</v>
      </c>
    </row>
    <row r="6" spans="1:4" ht="43.2" x14ac:dyDescent="0.3">
      <c r="A6" s="11" t="s">
        <v>6</v>
      </c>
      <c r="B6" s="8" t="s">
        <v>36</v>
      </c>
    </row>
    <row r="7" spans="1:4" ht="57.6" x14ac:dyDescent="0.3">
      <c r="A7" s="17" t="s">
        <v>47</v>
      </c>
      <c r="B7" s="9" t="s">
        <v>46</v>
      </c>
    </row>
    <row r="8" spans="1:4" ht="43.2" x14ac:dyDescent="0.3">
      <c r="A8" s="62" t="s">
        <v>16</v>
      </c>
      <c r="B8" s="9" t="s">
        <v>37</v>
      </c>
    </row>
    <row r="10" spans="1:4" x14ac:dyDescent="0.3">
      <c r="D10" s="4"/>
    </row>
    <row r="11" spans="1:4" x14ac:dyDescent="0.3">
      <c r="D11" s="1"/>
    </row>
    <row r="12" spans="1:4" x14ac:dyDescent="0.3">
      <c r="D12" s="1"/>
    </row>
    <row r="13" spans="1:4" x14ac:dyDescent="0.3">
      <c r="D13" s="1"/>
    </row>
    <row r="14" spans="1:4" x14ac:dyDescent="0.3">
      <c r="D14" s="1"/>
    </row>
    <row r="15" spans="1:4" x14ac:dyDescent="0.3">
      <c r="D15" s="1"/>
    </row>
    <row r="16" spans="1:4" x14ac:dyDescent="0.3">
      <c r="D16" s="1"/>
    </row>
    <row r="17" spans="3:4" x14ac:dyDescent="0.3">
      <c r="D17" s="1"/>
    </row>
    <row r="18" spans="3:4" x14ac:dyDescent="0.3">
      <c r="D18" s="1"/>
    </row>
    <row r="19" spans="3:4" x14ac:dyDescent="0.3">
      <c r="D19" s="2"/>
    </row>
    <row r="20" spans="3:4" x14ac:dyDescent="0.3">
      <c r="D20" s="2"/>
    </row>
    <row r="22" spans="3:4" x14ac:dyDescent="0.3">
      <c r="C22" s="3"/>
      <c r="D22" s="4"/>
    </row>
    <row r="23" spans="3:4" x14ac:dyDescent="0.3">
      <c r="C23" s="1"/>
      <c r="D23" s="1"/>
    </row>
    <row r="24" spans="3:4" x14ac:dyDescent="0.3">
      <c r="C24" s="1"/>
      <c r="D24" s="1"/>
    </row>
    <row r="25" spans="3:4" x14ac:dyDescent="0.3">
      <c r="C25" s="1"/>
      <c r="D25" s="1"/>
    </row>
    <row r="26" spans="3:4" x14ac:dyDescent="0.3">
      <c r="C26" s="1"/>
      <c r="D26" s="1"/>
    </row>
    <row r="27" spans="3:4" x14ac:dyDescent="0.3">
      <c r="C27" s="1"/>
      <c r="D27" s="1"/>
    </row>
    <row r="28" spans="3:4" x14ac:dyDescent="0.3">
      <c r="C28" s="1"/>
      <c r="D28" s="1"/>
    </row>
    <row r="29" spans="3:4" x14ac:dyDescent="0.3">
      <c r="C29" s="1"/>
      <c r="D29" s="1"/>
    </row>
    <row r="30" spans="3:4" x14ac:dyDescent="0.3">
      <c r="C30" s="2"/>
      <c r="D30" s="1"/>
    </row>
    <row r="31" spans="3:4" x14ac:dyDescent="0.3">
      <c r="C31" s="2"/>
      <c r="D31" s="2"/>
    </row>
    <row r="32" spans="3:4" ht="18" x14ac:dyDescent="0.35">
      <c r="D32" s="5"/>
    </row>
    <row r="33" spans="1:4" x14ac:dyDescent="0.3">
      <c r="A33" s="1"/>
      <c r="B33" s="3"/>
      <c r="C33" s="4"/>
      <c r="D33" s="2"/>
    </row>
    <row r="34" spans="1:4" x14ac:dyDescent="0.3">
      <c r="A34" s="1"/>
      <c r="B34" s="1"/>
      <c r="C34" s="1"/>
      <c r="D34" s="2"/>
    </row>
    <row r="35" spans="1:4" x14ac:dyDescent="0.3">
      <c r="A35" s="1"/>
      <c r="B35" s="1"/>
      <c r="C35" s="1"/>
    </row>
    <row r="36" spans="1:4" x14ac:dyDescent="0.3">
      <c r="A36" s="1"/>
      <c r="B36" s="1"/>
      <c r="C36" s="1"/>
      <c r="D36" s="4"/>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2"/>
      <c r="D42" s="1"/>
    </row>
    <row r="43" spans="1:4" x14ac:dyDescent="0.3">
      <c r="A43" s="1"/>
      <c r="B43" s="1"/>
      <c r="C43" s="2"/>
      <c r="D43" s="1"/>
    </row>
    <row r="44" spans="1:4" x14ac:dyDescent="0.3">
      <c r="A44" s="1"/>
      <c r="B44" s="1"/>
      <c r="C44" s="2"/>
      <c r="D44" s="1"/>
    </row>
    <row r="45" spans="1:4" ht="18" x14ac:dyDescent="0.35">
      <c r="D45" s="5"/>
    </row>
    <row r="46" spans="1:4" x14ac:dyDescent="0.3">
      <c r="C46" s="4"/>
    </row>
    <row r="47" spans="1:4" x14ac:dyDescent="0.3">
      <c r="C47" s="1"/>
    </row>
    <row r="48" spans="1:4" x14ac:dyDescent="0.3">
      <c r="C48" s="1"/>
    </row>
    <row r="49" spans="3:3" x14ac:dyDescent="0.3">
      <c r="C49" s="1"/>
    </row>
    <row r="50" spans="3:3" x14ac:dyDescent="0.3">
      <c r="C50" s="1"/>
    </row>
    <row r="51" spans="3:3" x14ac:dyDescent="0.3">
      <c r="C51" s="1"/>
    </row>
    <row r="52" spans="3:3" x14ac:dyDescent="0.3">
      <c r="C52" s="1"/>
    </row>
    <row r="53" spans="3:3" x14ac:dyDescent="0.3">
      <c r="C53" s="1"/>
    </row>
    <row r="54" spans="3:3" x14ac:dyDescent="0.3">
      <c r="C54" s="1"/>
    </row>
    <row r="55" spans="3:3" x14ac:dyDescent="0.3">
      <c r="C55" s="2"/>
    </row>
    <row r="56" spans="3:3" x14ac:dyDescent="0.3">
      <c r="C56"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47B8F-6F95-43D9-AFAB-F02ACC360CEB}">
  <sheetPr>
    <tabColor rgb="FFCC9900"/>
  </sheetPr>
  <dimension ref="A1:J29"/>
  <sheetViews>
    <sheetView showGridLines="0" topLeftCell="A14" zoomScale="85" zoomScaleNormal="85" workbookViewId="0">
      <selection activeCell="A22" sqref="A22:I22"/>
    </sheetView>
  </sheetViews>
  <sheetFormatPr defaultColWidth="8.77734375" defaultRowHeight="14.4" x14ac:dyDescent="0.3"/>
  <cols>
    <col min="1" max="1" width="31.6640625" style="20" customWidth="1"/>
    <col min="2" max="2" width="8.6640625" style="20" customWidth="1"/>
    <col min="3" max="3" width="10.6640625" style="20" customWidth="1"/>
    <col min="4" max="4" width="60.6640625" style="20" customWidth="1"/>
    <col min="5" max="11" width="15.6640625" style="20" customWidth="1"/>
    <col min="12" max="16384" width="8.77734375" style="20"/>
  </cols>
  <sheetData>
    <row r="1" spans="1:10" ht="82.95" customHeight="1" x14ac:dyDescent="0.55000000000000004">
      <c r="D1" s="21" t="s">
        <v>33</v>
      </c>
    </row>
    <row r="3" spans="1:10" ht="32.4" x14ac:dyDescent="0.3">
      <c r="A3" s="22" t="s">
        <v>28</v>
      </c>
      <c r="B3" s="23" t="s">
        <v>15</v>
      </c>
      <c r="C3" s="23" t="s">
        <v>8</v>
      </c>
      <c r="D3" s="23" t="s">
        <v>9</v>
      </c>
      <c r="E3" s="22" t="s">
        <v>17</v>
      </c>
      <c r="F3" s="23" t="s">
        <v>10</v>
      </c>
      <c r="G3" s="22" t="s">
        <v>13</v>
      </c>
      <c r="H3" s="23" t="s">
        <v>11</v>
      </c>
      <c r="I3" s="23" t="s">
        <v>0</v>
      </c>
      <c r="J3" s="24" t="s">
        <v>25</v>
      </c>
    </row>
    <row r="4" spans="1:10" x14ac:dyDescent="0.3">
      <c r="A4" s="20" t="s">
        <v>22</v>
      </c>
      <c r="B4" s="25">
        <v>930</v>
      </c>
      <c r="C4" s="26"/>
      <c r="D4" s="27"/>
      <c r="E4" s="26"/>
      <c r="F4" s="28">
        <v>0</v>
      </c>
      <c r="G4" s="29">
        <v>0</v>
      </c>
      <c r="H4" s="30">
        <f>F4+(G4*F4)</f>
        <v>0</v>
      </c>
      <c r="I4" s="30">
        <f>H4*B4</f>
        <v>0</v>
      </c>
      <c r="J4" s="30"/>
    </row>
    <row r="5" spans="1:10" x14ac:dyDescent="0.3">
      <c r="A5" s="20" t="s">
        <v>23</v>
      </c>
      <c r="B5" s="25">
        <v>350</v>
      </c>
      <c r="C5" s="26"/>
      <c r="D5" s="27"/>
      <c r="E5" s="26"/>
      <c r="F5" s="28">
        <v>0</v>
      </c>
      <c r="G5" s="29">
        <v>0</v>
      </c>
      <c r="H5" s="30">
        <f>F5+(G5*F5)</f>
        <v>0</v>
      </c>
      <c r="I5" s="30">
        <f>H5*B5</f>
        <v>0</v>
      </c>
      <c r="J5" s="30"/>
    </row>
    <row r="6" spans="1:10" s="31" customFormat="1" x14ac:dyDescent="0.3">
      <c r="G6" s="32"/>
      <c r="H6" s="33" t="s">
        <v>30</v>
      </c>
      <c r="I6" s="34">
        <f>I5+I4</f>
        <v>0</v>
      </c>
      <c r="J6" s="35" t="str">
        <f>IFERROR(I6/$I$13,"")</f>
        <v/>
      </c>
    </row>
    <row r="7" spans="1:10" x14ac:dyDescent="0.3">
      <c r="E7" s="36"/>
    </row>
    <row r="8" spans="1:10" ht="32.4" x14ac:dyDescent="0.3">
      <c r="A8" s="22" t="s">
        <v>29</v>
      </c>
      <c r="B8" s="23" t="s">
        <v>15</v>
      </c>
      <c r="C8" s="23" t="s">
        <v>8</v>
      </c>
      <c r="D8" s="23" t="s">
        <v>9</v>
      </c>
      <c r="E8" s="22" t="s">
        <v>17</v>
      </c>
      <c r="F8" s="23" t="s">
        <v>10</v>
      </c>
      <c r="G8" s="22" t="s">
        <v>13</v>
      </c>
      <c r="H8" s="23" t="s">
        <v>11</v>
      </c>
      <c r="I8" s="23" t="s">
        <v>0</v>
      </c>
      <c r="J8" s="24" t="s">
        <v>25</v>
      </c>
    </row>
    <row r="9" spans="1:10" x14ac:dyDescent="0.3">
      <c r="A9" s="20" t="s">
        <v>22</v>
      </c>
      <c r="B9" s="25">
        <v>630</v>
      </c>
      <c r="C9" s="26"/>
      <c r="D9" s="27"/>
      <c r="E9" s="26"/>
      <c r="F9" s="28">
        <v>0</v>
      </c>
      <c r="G9" s="29">
        <v>0</v>
      </c>
      <c r="H9" s="30">
        <f>F9+(G9*F9)</f>
        <v>0</v>
      </c>
      <c r="I9" s="30">
        <f>H9*B9</f>
        <v>0</v>
      </c>
      <c r="J9" s="30"/>
    </row>
    <row r="10" spans="1:10" x14ac:dyDescent="0.3">
      <c r="A10" s="20" t="s">
        <v>23</v>
      </c>
      <c r="B10" s="25">
        <v>650</v>
      </c>
      <c r="C10" s="26"/>
      <c r="D10" s="27"/>
      <c r="E10" s="26"/>
      <c r="F10" s="28">
        <v>0</v>
      </c>
      <c r="G10" s="29">
        <v>0</v>
      </c>
      <c r="H10" s="30">
        <f>F10+(G10*F10)</f>
        <v>0</v>
      </c>
      <c r="I10" s="30">
        <f>H10*B10</f>
        <v>0</v>
      </c>
      <c r="J10" s="30"/>
    </row>
    <row r="11" spans="1:10" s="31" customFormat="1" x14ac:dyDescent="0.3">
      <c r="G11" s="32"/>
      <c r="H11" s="33" t="s">
        <v>31</v>
      </c>
      <c r="I11" s="34">
        <f>I10+I9</f>
        <v>0</v>
      </c>
      <c r="J11" s="35" t="str">
        <f>IFERROR(I11/$I$13,"")</f>
        <v/>
      </c>
    </row>
    <row r="12" spans="1:10" x14ac:dyDescent="0.3">
      <c r="E12" s="36"/>
    </row>
    <row r="13" spans="1:10" x14ac:dyDescent="0.3">
      <c r="E13" s="36"/>
      <c r="H13" s="37" t="s">
        <v>27</v>
      </c>
      <c r="I13" s="38">
        <f>I11+I6</f>
        <v>0</v>
      </c>
    </row>
    <row r="14" spans="1:10" x14ac:dyDescent="0.3">
      <c r="E14" s="36"/>
    </row>
    <row r="15" spans="1:10" s="31" customFormat="1" ht="29.4" x14ac:dyDescent="0.35">
      <c r="A15" s="56" t="s">
        <v>32</v>
      </c>
      <c r="B15" s="39" t="s">
        <v>8</v>
      </c>
      <c r="C15" s="39" t="s">
        <v>9</v>
      </c>
      <c r="D15" s="40" t="s">
        <v>17</v>
      </c>
      <c r="E15" s="40" t="s">
        <v>21</v>
      </c>
      <c r="F15" s="40" t="s">
        <v>12</v>
      </c>
      <c r="G15" s="39" t="s">
        <v>11</v>
      </c>
    </row>
    <row r="16" spans="1:10" x14ac:dyDescent="0.3">
      <c r="A16" s="40" t="s">
        <v>19</v>
      </c>
      <c r="B16" s="41"/>
      <c r="C16" s="42"/>
      <c r="D16" s="43"/>
      <c r="E16" s="44">
        <v>0</v>
      </c>
      <c r="F16" s="45">
        <v>0</v>
      </c>
      <c r="G16" s="46">
        <f>E16-(F16*E16)</f>
        <v>0</v>
      </c>
    </row>
    <row r="17" spans="1:10" x14ac:dyDescent="0.3">
      <c r="A17" s="47" t="s">
        <v>24</v>
      </c>
      <c r="B17" s="41"/>
      <c r="C17" s="41"/>
      <c r="D17" s="43"/>
      <c r="E17" s="44">
        <v>0</v>
      </c>
      <c r="F17" s="45">
        <v>0</v>
      </c>
      <c r="G17" s="46">
        <f>E17-(F17*E17)</f>
        <v>0</v>
      </c>
    </row>
    <row r="18" spans="1:10" s="31" customFormat="1" x14ac:dyDescent="0.3">
      <c r="A18" s="48" t="s">
        <v>20</v>
      </c>
      <c r="B18" s="49"/>
      <c r="C18" s="49"/>
      <c r="D18" s="49"/>
      <c r="E18" s="44">
        <v>0</v>
      </c>
      <c r="F18" s="50"/>
      <c r="G18" s="51">
        <f>E18-(F18*E18)</f>
        <v>0</v>
      </c>
    </row>
    <row r="19" spans="1:10" s="31" customFormat="1" x14ac:dyDescent="0.3"/>
    <row r="20" spans="1:10" ht="45" customHeight="1" x14ac:dyDescent="0.3">
      <c r="E20" s="52"/>
      <c r="F20" s="53" t="s">
        <v>14</v>
      </c>
      <c r="G20" s="71" t="str">
        <f>IFERROR(((J6*I6)+(J11*I11)),"-")</f>
        <v>-</v>
      </c>
      <c r="H20" s="72"/>
    </row>
    <row r="22" spans="1:10" ht="99.45" customHeight="1" x14ac:dyDescent="0.3">
      <c r="A22" s="73" t="s">
        <v>26</v>
      </c>
      <c r="B22" s="73"/>
      <c r="C22" s="73"/>
      <c r="D22" s="73"/>
      <c r="E22" s="73"/>
      <c r="F22" s="73"/>
      <c r="G22" s="73"/>
      <c r="H22" s="73"/>
      <c r="I22" s="73"/>
      <c r="J22" s="54"/>
    </row>
    <row r="26" spans="1:10" x14ac:dyDescent="0.3">
      <c r="E26" s="36"/>
      <c r="F26" s="55"/>
      <c r="G26" s="30"/>
    </row>
    <row r="27" spans="1:10" x14ac:dyDescent="0.3">
      <c r="E27" s="36"/>
      <c r="F27" s="55"/>
      <c r="G27" s="30"/>
    </row>
    <row r="28" spans="1:10" x14ac:dyDescent="0.3">
      <c r="E28" s="36"/>
      <c r="F28" s="55"/>
      <c r="G28" s="30"/>
    </row>
    <row r="29" spans="1:10" x14ac:dyDescent="0.3">
      <c r="G29" s="30"/>
    </row>
  </sheetData>
  <mergeCells count="2">
    <mergeCell ref="G20:H20"/>
    <mergeCell ref="A22:I22"/>
  </mergeCells>
  <pageMargins left="0.7" right="0.7" top="0.75" bottom="0.75" header="0.3" footer="0.3"/>
  <pageSetup paperSize="9" orientation="portrait" horizontalDpi="1200" verticalDpi="1200" r:id="rId1"/>
  <drawing r:id="rId2"/>
  <tableParts count="3">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9B59E-8266-4FFE-9ADD-994BEDDE06AE}">
  <sheetPr>
    <tabColor theme="6"/>
  </sheetPr>
  <dimension ref="A1:K18"/>
  <sheetViews>
    <sheetView showGridLines="0" tabSelected="1" workbookViewId="0">
      <selection activeCell="A17" sqref="A17:I17"/>
    </sheetView>
  </sheetViews>
  <sheetFormatPr defaultColWidth="8.77734375" defaultRowHeight="14.4" x14ac:dyDescent="0.3"/>
  <cols>
    <col min="1" max="1" width="31.21875" style="12" bestFit="1" customWidth="1"/>
    <col min="2" max="2" width="13.33203125" style="12" customWidth="1"/>
    <col min="3" max="3" width="21.77734375" style="12" customWidth="1"/>
    <col min="4" max="4" width="46.33203125" style="12" customWidth="1"/>
    <col min="5" max="10" width="15.6640625" style="12" customWidth="1"/>
    <col min="11" max="11" width="10.109375" style="12" bestFit="1" customWidth="1"/>
    <col min="12" max="12" width="10.21875" style="12" bestFit="1" customWidth="1"/>
    <col min="13" max="16384" width="8.77734375" style="12"/>
  </cols>
  <sheetData>
    <row r="1" spans="1:11" ht="28.8" x14ac:dyDescent="0.55000000000000004">
      <c r="D1" s="57" t="s">
        <v>34</v>
      </c>
    </row>
    <row r="3" spans="1:11" ht="28.8" x14ac:dyDescent="0.3">
      <c r="A3" s="58" t="s">
        <v>7</v>
      </c>
      <c r="B3" s="58" t="s">
        <v>43</v>
      </c>
      <c r="C3" s="58" t="s">
        <v>8</v>
      </c>
      <c r="D3" s="58" t="s">
        <v>9</v>
      </c>
      <c r="E3" s="59" t="s">
        <v>17</v>
      </c>
      <c r="F3" s="58" t="s">
        <v>10</v>
      </c>
      <c r="G3" s="59" t="s">
        <v>13</v>
      </c>
      <c r="H3" s="58" t="s">
        <v>11</v>
      </c>
      <c r="I3" s="58" t="s">
        <v>0</v>
      </c>
    </row>
    <row r="4" spans="1:11" x14ac:dyDescent="0.3">
      <c r="A4" s="77" t="s">
        <v>51</v>
      </c>
      <c r="B4" s="69">
        <v>106</v>
      </c>
      <c r="C4" s="60"/>
      <c r="D4" s="68" t="s">
        <v>44</v>
      </c>
      <c r="E4" s="61"/>
      <c r="F4" s="15">
        <v>0</v>
      </c>
      <c r="G4" s="16">
        <v>0</v>
      </c>
      <c r="H4" s="14">
        <f>Tabel14[[#This Row],[Inkoopprijs]]+(Tabel14[[#This Row],[Opslag-percentage]]*F4)</f>
        <v>0</v>
      </c>
      <c r="I4" s="14">
        <f>H4*B4</f>
        <v>0</v>
      </c>
      <c r="K4" s="63"/>
    </row>
    <row r="5" spans="1:11" x14ac:dyDescent="0.3">
      <c r="A5" s="77" t="s">
        <v>50</v>
      </c>
      <c r="B5" s="69">
        <v>106</v>
      </c>
      <c r="C5" s="60"/>
      <c r="D5" s="68" t="s">
        <v>44</v>
      </c>
      <c r="E5" s="61"/>
      <c r="F5" s="15">
        <v>0</v>
      </c>
      <c r="G5" s="16">
        <v>0</v>
      </c>
      <c r="H5" s="14">
        <f>Tabel14[[#This Row],[Inkoopprijs]]+(Tabel14[[#This Row],[Opslag-percentage]]*F5)</f>
        <v>0</v>
      </c>
      <c r="I5" s="14">
        <f>H5*B5</f>
        <v>0</v>
      </c>
      <c r="K5" s="63"/>
    </row>
    <row r="6" spans="1:11" x14ac:dyDescent="0.3">
      <c r="A6" s="77" t="s">
        <v>48</v>
      </c>
      <c r="B6" s="69">
        <v>417</v>
      </c>
      <c r="C6" s="60"/>
      <c r="D6" s="68" t="s">
        <v>38</v>
      </c>
      <c r="E6" s="61"/>
      <c r="F6" s="15">
        <v>0</v>
      </c>
      <c r="G6" s="16">
        <v>0</v>
      </c>
      <c r="H6" s="14">
        <f>Tabel14[[#This Row],[Inkoopprijs]]+(Tabel14[[#This Row],[Opslag-percentage]]*F6)</f>
        <v>0</v>
      </c>
      <c r="I6" s="14">
        <f>H6*B6</f>
        <v>0</v>
      </c>
      <c r="K6" s="63"/>
    </row>
    <row r="7" spans="1:11" x14ac:dyDescent="0.3">
      <c r="A7" s="77" t="s">
        <v>49</v>
      </c>
      <c r="B7" s="69">
        <v>417</v>
      </c>
      <c r="C7" s="60"/>
      <c r="D7" s="68" t="s">
        <v>38</v>
      </c>
      <c r="E7" s="61"/>
      <c r="F7" s="15">
        <v>0</v>
      </c>
      <c r="G7" s="16">
        <v>0</v>
      </c>
      <c r="H7" s="14">
        <f>Tabel14[[#This Row],[Inkoopprijs]]+(Tabel14[[#This Row],[Opslag-percentage]]*F7)</f>
        <v>0</v>
      </c>
      <c r="I7" s="14">
        <f t="shared" ref="I7:I8" si="0">H7*B7</f>
        <v>0</v>
      </c>
      <c r="K7" s="63"/>
    </row>
    <row r="8" spans="1:11" x14ac:dyDescent="0.3">
      <c r="A8" s="12" t="s">
        <v>41</v>
      </c>
      <c r="B8" s="69">
        <v>831</v>
      </c>
      <c r="C8" s="60"/>
      <c r="D8" s="70" t="s">
        <v>45</v>
      </c>
      <c r="E8" s="61"/>
      <c r="F8" s="15">
        <v>0</v>
      </c>
      <c r="G8" s="16">
        <v>0</v>
      </c>
      <c r="H8" s="14">
        <f>Tabel14[[#This Row],[Inkoopprijs]]+(Tabel14[[#This Row],[Opslag-percentage]]*F8)</f>
        <v>0</v>
      </c>
      <c r="I8" s="14">
        <f t="shared" si="0"/>
        <v>0</v>
      </c>
      <c r="K8" s="63"/>
    </row>
    <row r="9" spans="1:11" x14ac:dyDescent="0.3">
      <c r="E9" s="13"/>
      <c r="K9" s="63"/>
    </row>
    <row r="10" spans="1:11" customFormat="1" x14ac:dyDescent="0.3">
      <c r="F10" t="s">
        <v>39</v>
      </c>
    </row>
    <row r="11" spans="1:11" customFormat="1" ht="23.4" x14ac:dyDescent="0.3">
      <c r="A11" s="12"/>
      <c r="B11" s="12"/>
      <c r="C11" s="12"/>
      <c r="D11" s="18"/>
      <c r="E11" s="18"/>
      <c r="F11" s="19" t="s">
        <v>14</v>
      </c>
      <c r="G11" s="74">
        <f>SUM(Tabel14[[#All],[Totaal]])</f>
        <v>0</v>
      </c>
      <c r="H11" s="75"/>
      <c r="I11" s="12"/>
    </row>
    <row r="12" spans="1:11" customFormat="1" ht="23.4" x14ac:dyDescent="0.3">
      <c r="A12" s="12"/>
      <c r="B12" s="12"/>
      <c r="C12" s="12"/>
      <c r="D12" s="12"/>
      <c r="E12" s="64"/>
      <c r="F12" s="65"/>
      <c r="G12" s="66"/>
      <c r="H12" s="67"/>
      <c r="I12" s="12"/>
    </row>
    <row r="13" spans="1:11" customFormat="1" ht="18" x14ac:dyDescent="0.35">
      <c r="A13" s="56" t="s">
        <v>32</v>
      </c>
      <c r="B13" s="39" t="s">
        <v>11</v>
      </c>
      <c r="C13" s="12"/>
      <c r="D13" s="12"/>
    </row>
    <row r="14" spans="1:11" customFormat="1" x14ac:dyDescent="0.3">
      <c r="A14" s="47" t="s">
        <v>40</v>
      </c>
      <c r="B14" s="44">
        <v>0</v>
      </c>
      <c r="C14" s="12"/>
      <c r="D14" s="12"/>
    </row>
    <row r="15" spans="1:11" customFormat="1" x14ac:dyDescent="0.3">
      <c r="A15" s="48" t="s">
        <v>20</v>
      </c>
      <c r="B15" s="44">
        <v>0</v>
      </c>
      <c r="C15" s="12"/>
      <c r="D15" s="12"/>
    </row>
    <row r="16" spans="1:11" ht="28.95" customHeight="1" x14ac:dyDescent="0.3"/>
    <row r="17" spans="1:9" ht="33" customHeight="1" x14ac:dyDescent="0.3">
      <c r="A17" s="76" t="s">
        <v>42</v>
      </c>
      <c r="B17" s="76"/>
      <c r="C17" s="76"/>
      <c r="D17" s="76"/>
      <c r="E17" s="76"/>
      <c r="F17" s="76"/>
      <c r="G17" s="76"/>
      <c r="H17" s="76"/>
      <c r="I17" s="76"/>
    </row>
    <row r="18" spans="1:9" ht="45" customHeight="1" x14ac:dyDescent="0.3">
      <c r="A18" s="76"/>
      <c r="B18" s="76"/>
      <c r="C18" s="76"/>
      <c r="D18" s="76"/>
      <c r="E18" s="76"/>
      <c r="F18" s="76"/>
      <c r="G18" s="76"/>
      <c r="H18" s="76"/>
      <c r="I18" s="76"/>
    </row>
  </sheetData>
  <mergeCells count="3">
    <mergeCell ref="G11:H11"/>
    <mergeCell ref="A17:I17"/>
    <mergeCell ref="A18:I18"/>
  </mergeCells>
  <conditionalFormatting sqref="D4:D8">
    <cfRule type="cellIs" dxfId="4" priority="6" operator="equal">
      <formula>"dient te voldoen aan de eisen uit tabel 24 van de Uitnodiging tot Inschrijving "</formula>
    </cfRule>
    <cfRule type="cellIs" dxfId="3" priority="7" operator="equal">
      <formula>"dient te voldoen aan de eisen uit tabel 25 van de Uitnodiging tot Inschrijving "</formula>
    </cfRule>
    <cfRule type="cellIs" dxfId="2" priority="8" operator="equal">
      <formula>"dient te voldoen aan de eisen uit tabel 26 van de Uitnodiging tot Inschrijving "</formula>
    </cfRule>
    <cfRule type="cellIs" dxfId="1" priority="9" operator="equal">
      <formula>"dient te voldoen aan de eisen uit tabel 28 van de Uitnodiging tot Inschrijving "</formula>
    </cfRule>
    <cfRule type="cellIs" dxfId="0" priority="10" operator="equal">
      <formula>"dient te voldoen aan de eisen uit tabel 29 van de Uitnodiging tot Inschrijving "</formula>
    </cfRule>
  </conditionalFormatting>
  <pageMargins left="0.7" right="0.7" top="0.75" bottom="0.75" header="0.3" footer="0.3"/>
  <pageSetup paperSize="9" orientation="portrait" horizontalDpi="1200" verticalDpi="1200"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1BAE8198AB094BA71E4C56740B70B5" ma:contentTypeVersion="17" ma:contentTypeDescription="Create a new document." ma:contentTypeScope="" ma:versionID="aaf163569a0ac9f85175654947e7b83b">
  <xsd:schema xmlns:xsd="http://www.w3.org/2001/XMLSchema" xmlns:xs="http://www.w3.org/2001/XMLSchema" xmlns:p="http://schemas.microsoft.com/office/2006/metadata/properties" xmlns:ns2="ae586e2e-e207-45a9-a8a8-8ad30477958d" xmlns:ns3="f8e0e575-8568-4af1-85ef-794ef5b1c2ae" targetNamespace="http://schemas.microsoft.com/office/2006/metadata/properties" ma:root="true" ma:fieldsID="c4b81b9b8f30252ba77e9ab097afdb4e" ns2:_="" ns3:_="">
    <xsd:import namespace="ae586e2e-e207-45a9-a8a8-8ad30477958d"/>
    <xsd:import namespace="f8e0e575-8568-4af1-85ef-794ef5b1c2a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86e2e-e207-45a9-a8a8-8ad3047795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2f4ec2f-da15-4902-8fa6-112cf7c4e546"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e0e575-8568-4af1-85ef-794ef5b1c2a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4db4478-d620-4218-aebb-824b1838aa21}" ma:internalName="TaxCatchAll" ma:showField="CatchAllData" ma:web="f8e0e575-8568-4af1-85ef-794ef5b1c2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8e0e575-8568-4af1-85ef-794ef5b1c2ae" xsi:nil="true"/>
    <lcf76f155ced4ddcb4097134ff3c332f xmlns="ae586e2e-e207-45a9-a8a8-8ad30477958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5849C4-63FA-449F-A4B2-5BE2B0CA2246}"/>
</file>

<file path=customXml/itemProps2.xml><?xml version="1.0" encoding="utf-8"?>
<ds:datastoreItem xmlns:ds="http://schemas.openxmlformats.org/officeDocument/2006/customXml" ds:itemID="{0F4B9C8B-3EF0-4B05-8CCE-7A53352A998F}">
  <ds:schemaRefs>
    <ds:schemaRef ds:uri="http://schemas.microsoft.com/office/2006/metadata/properties"/>
    <ds:schemaRef ds:uri="http://schemas.microsoft.com/office/infopath/2007/PartnerControls"/>
    <ds:schemaRef ds:uri="f8e0e575-8568-4af1-85ef-794ef5b1c2ae"/>
    <ds:schemaRef ds:uri="ae586e2e-e207-45a9-a8a8-8ad30477958d"/>
  </ds:schemaRefs>
</ds:datastoreItem>
</file>

<file path=customXml/itemProps3.xml><?xml version="1.0" encoding="utf-8"?>
<ds:datastoreItem xmlns:ds="http://schemas.openxmlformats.org/officeDocument/2006/customXml" ds:itemID="{B120184C-8485-46AB-A319-BCDB391012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Toelichting</vt:lpstr>
      <vt:lpstr>Prijzenblad P1 Spectrum-SPCO</vt:lpstr>
      <vt:lpstr>Prijzenblad Stip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Sanderman</dc:creator>
  <cp:lastModifiedBy>Fleur Visser</cp:lastModifiedBy>
  <dcterms:created xsi:type="dcterms:W3CDTF">2021-01-05T14:14:03Z</dcterms:created>
  <dcterms:modified xsi:type="dcterms:W3CDTF">2023-12-18T09:43:17Z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0x010100D01BAE8198AB094BA71E4C56740B70B5</vt:lpwstr>
  </property>
  <property fmtid="{D5CDD505-2E9C-101B-9397-08002B2CF9AE}" pid="3" name="MediaServiceImageTags">
    <vt:lpwstr/>
  </property>
</Properties>
</file>