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d.docs.live.net/f0987919cde201e1/Documenten/Lopende projecten/NMVW/EW installaties/02 Nota's van Inlichtingen/"/>
    </mc:Choice>
  </mc:AlternateContent>
  <xr:revisionPtr revIDLastSave="0" documentId="8_{933056FA-F6A3-432E-BB35-259AA5454E44}" xr6:coauthVersionLast="47" xr6:coauthVersionMax="47" xr10:uidLastSave="{00000000-0000-0000-0000-000000000000}"/>
  <bookViews>
    <workbookView xWindow="28680" yWindow="-120" windowWidth="29040" windowHeight="15720" activeTab="1" xr2:uid="{00000000-000D-0000-FFFF-FFFF00000000}"/>
  </bookViews>
  <sheets>
    <sheet name="Toelichting" sheetId="2" r:id="rId1"/>
    <sheet name="Prijzenblad" sheetId="1" r:id="rId2"/>
  </sheets>
  <calcPr calcId="191029"/>
</workbook>
</file>

<file path=xl/calcChain.xml><?xml version="1.0" encoding="utf-8"?>
<calcChain xmlns="http://schemas.openxmlformats.org/spreadsheetml/2006/main">
  <c r="B53" i="1" l="1"/>
  <c r="B19" i="1"/>
  <c r="B49" i="1" s="1"/>
  <c r="B48" i="1"/>
  <c r="B43" i="1"/>
  <c r="B44" i="1" s="1"/>
  <c r="B52" i="1" s="1"/>
  <c r="B35" i="1"/>
  <c r="B36" i="1" s="1"/>
  <c r="B51" i="1" s="1"/>
  <c r="B27" i="1"/>
  <c r="D27" i="1" s="1"/>
  <c r="D26" i="1"/>
  <c r="D25" i="1"/>
  <c r="D24" i="1"/>
  <c r="D28" i="1" l="1"/>
  <c r="B50" i="1" s="1"/>
</calcChain>
</file>

<file path=xl/sharedStrings.xml><?xml version="1.0" encoding="utf-8"?>
<sst xmlns="http://schemas.openxmlformats.org/spreadsheetml/2006/main" count="69" uniqueCount="67">
  <si>
    <t>Subtotaalprijs</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</si>
  <si>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</si>
  <si>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</si>
  <si>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</si>
  <si>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Organisatie:</t>
  </si>
  <si>
    <t>Inschijfnummer beroeps- of handelsregister:</t>
  </si>
  <si>
    <t>Datum:</t>
  </si>
  <si>
    <t>Naam:</t>
  </si>
  <si>
    <t>Functie:</t>
  </si>
  <si>
    <t>Eigen referentie inschrijving:</t>
  </si>
  <si>
    <t>Handtekening:</t>
  </si>
  <si>
    <t>1. U dient alle gevraagde gegevens in de gele vlakken op alle bladen in te vullen:</t>
  </si>
  <si>
    <t>6. Tarieven dienen all- in te zijn en gelden tevens als maximaal door te belasten tarieven gedurende de looptijd van de raamovereenkomst. Daarnaast gelden de eisen zoals gesteld in het beschrijvend document op bijvoorbeeld de mogelijkheid van indexatie.</t>
  </si>
  <si>
    <r>
      <t>Leeswijzer</t>
    </r>
    <r>
      <rPr>
        <sz val="11"/>
        <rFont val="Calibri"/>
        <family val="2"/>
      </rPr>
      <t xml:space="preserve"> Bijlage Prijzenblad </t>
    </r>
  </si>
  <si>
    <t>Europese aanbesteding voor EW-installaties
van Nationaal Museum van Wereldculturen</t>
  </si>
  <si>
    <t>4. Op deze bijlage en onderliggende werkbladen gelden de UAV 2012.</t>
  </si>
  <si>
    <t>Europese aanbesteding voor EW installaties
van Nationaal Museum van Wereldculturen</t>
  </si>
  <si>
    <t>Aanneemsom per locatie per jaar</t>
  </si>
  <si>
    <t>Museum van Volkenkunde, Steenstraat 1, 2312 BS Leiden (object: 100146G01)</t>
  </si>
  <si>
    <t>Museum van Volkenkunde, Steenstraat 1A, 2312 BS Leiden (object: 100146G02)</t>
  </si>
  <si>
    <r>
      <t>Museum van Volkenkunde, 1</t>
    </r>
    <r>
      <rPr>
        <vertAlign val="superscript"/>
        <sz val="11"/>
        <color theme="1"/>
        <rFont val="Calibri"/>
        <family val="2"/>
      </rPr>
      <t>e</t>
    </r>
    <r>
      <rPr>
        <sz val="11"/>
        <color theme="1"/>
        <rFont val="Calibri"/>
        <family val="2"/>
      </rPr>
      <t xml:space="preserve"> Binnenvestgracht 33A, 2312 BS Leiden (object: 100146G03)</t>
    </r>
  </si>
  <si>
    <t>Depots, Stephensonstraat 5, 2691 GX, ’s Gravenzande (object: 100146G05)</t>
  </si>
  <si>
    <t>Depots, Stephensonstraat 3, 2691 GX, ’s Gravenzande (object: 100146G04)</t>
  </si>
  <si>
    <t>Depots, Stephensonstraat 7, 2691 GX, ’s Gravenzande (object: 100146G06)</t>
  </si>
  <si>
    <t>Depots, Stephensonstraat 9, 2691 GX, ’s Gravenzande (object: 100146G07)</t>
  </si>
  <si>
    <t>Museum van Volkenkunde, Steenstraat 1B, 2312 BS Leiden (object: 100146G08)</t>
  </si>
  <si>
    <t>Aanneemsom per locatie per jaar in euro's</t>
  </si>
  <si>
    <t>Eenheidsprijzen</t>
  </si>
  <si>
    <t>Fictief aantal uren per jaar</t>
  </si>
  <si>
    <t>Prijs per eenheid in euro's**</t>
  </si>
  <si>
    <t>Totaalbedrag in euro's</t>
  </si>
  <si>
    <t>Uurtarief storingsmonteur</t>
  </si>
  <si>
    <t>Uurtarief onderhoudsmonteur (1e monteur)</t>
  </si>
  <si>
    <t>Uurtarief hulpmonteur</t>
  </si>
  <si>
    <t>Voorrijkosten***</t>
  </si>
  <si>
    <t>Totale kosten eenheidsprijzen</t>
  </si>
  <si>
    <t>Verhoging tarieven buiten reguliere openingstijden****</t>
  </si>
  <si>
    <t>Percentage verhoging uurtarief</t>
  </si>
  <si>
    <t>Verhoging uurtarief avonden (tussen 17:00 en 7:00 uur)</t>
  </si>
  <si>
    <t>Verhoging uurtarief zaterdagen</t>
  </si>
  <si>
    <t>Verhoging uurtarief zon- en feestdagen</t>
  </si>
  <si>
    <t>Gemiddelde verhoging uurtarief</t>
  </si>
  <si>
    <t xml:space="preserve">**** Voor werkzaamheden die buiten normale werkuren worden verricht, is het mogelijk een toeslagpercentage op het normale uurloon door te belasten. Inschrijver geeft bovenstaande de toeslagen op het normale uurloon op welke gedurende de gehele duur van de overeenkomst zullen gelden (geen index van toepassing). </t>
  </si>
  <si>
    <t>Levering van materialen*****</t>
  </si>
  <si>
    <t>Toeslagpercentage materialen</t>
  </si>
  <si>
    <t>Klein materialen (per eenheid lager dan € 1.000,-)</t>
  </si>
  <si>
    <t>Grote materialen (per eenheid hoger dan € 1.000,-)</t>
  </si>
  <si>
    <t>Werkzaamheden die uitbesteed worden aan onderaannemers</t>
  </si>
  <si>
    <t>Gemiddelde toeslag materialen</t>
  </si>
  <si>
    <t>Totale kosten toeslag materialen (gemiddelde opslag x 40.000 euro fictief per jaar)</t>
  </si>
  <si>
    <t>Totaalprijs</t>
  </si>
  <si>
    <t>Jaarlijkse onderhoudskosten</t>
  </si>
  <si>
    <t>Verhoging uurtarief</t>
  </si>
  <si>
    <t>Levering van materialen</t>
  </si>
  <si>
    <t>** De uurtarieven gelden als door te belasten tarieven gedurende de looptijd van de overeenkomst voor het uitvoeren van correctief onderhoud, vervangingen en oplossen van storingen.  Tijdens de duur van de overeenkomst worden aanvullende offertes opgevraagd per geval, zoals omschreven in het Bestek document (bijlage 7). In de aanvullende offertes kunnen maximaal de opgegeven uurtarieven worden geoffreerd. De uurtarieven kunnen jaarlijks worden geïndexeerd conform het hierover gestelde in het Bestek document.
*** Voorrijkosten zijn één bedrag die in rekening gebracht kunnen worden voor de enkele rit van Aannemer naar Opdrachtgever ten behoeve van werkzaamheden buiten het vaste onderhoudscontract (ten behoeve van storingen en correctief onderhoud). Het is niet mogelijk aanvullend kosten in rekening te brengen voor reiskosten (retour van Opdrachtgever naar Aannemer, extra reiskosten voor het bijhalen van materialen of andere reiskosten), administratiekosten, handelingskosten etc. De voorrijkosten kunnen net als de uurtarieven en de onderhoudskosten jaarlijks worden geïndexeerd conform het hierover gestelde in het Bestek document.</t>
  </si>
  <si>
    <t>* Vul hier het totale bedrag per jaar in voor het uitvoeren van de onderhoudswerkzaamheden (preventief en planmatig) conform hetgeen in de opdrachtomschrijving en het Programma van Eisen vereist. De jaarprijs per locatie dient all- in te zijn en geldt gedurende de gehele duur van de overeenkomst. Er moet vanuit gegaan worden dat er geen losse aanvullende kosten in rekening gebracht kunnen worden. De prijs per jaar per locatie, kan jaarlijks worden geïndexeerd conform het hierover gestelde in het Bestek document.</t>
  </si>
  <si>
    <t xml:space="preserve">STAAT VAN VERREKENPRIJZEN </t>
  </si>
  <si>
    <t>AANNEEMSOM PER LOCATIE PER JAAR</t>
  </si>
  <si>
    <t>Totale kosten verhoging uurtarieven (gemiddeld uurtarief + toeslag x fictief 10 uur)</t>
  </si>
  <si>
    <r>
      <t xml:space="preserve">***** Voor leveranties van materialen wil opdrachtgever marktconforme tarieven. Om transparantie te bevorderen, werken we graag samen op basis van netto inkoopprijzen met daarop een toeslagpercentage voor Aannemer. Bovenstaand geeft inschrijver de toeslagen op de </t>
    </r>
    <r>
      <rPr>
        <u/>
        <sz val="12"/>
        <rFont val="Calibri"/>
        <family val="2"/>
        <scheme val="minor"/>
      </rPr>
      <t>netto</t>
    </r>
    <r>
      <rPr>
        <sz val="12"/>
        <rFont val="Calibri"/>
        <family val="2"/>
        <scheme val="minor"/>
      </rPr>
      <t xml:space="preserve"> inkoopprijs op, welke gedurende de gehele duur van de overeenkomst zullen gelden (geen index van toepassing). </t>
    </r>
  </si>
  <si>
    <t>Totale inschrijprijs</t>
  </si>
  <si>
    <t>Inschrijfprijs******</t>
  </si>
  <si>
    <t>****** Wordt automatisch berekend op basis van de all- in prijzen bij elkaar opgeteld. De inschrijfprijs wordt gehanteerd voor het bepalen van de punten die de inschrijver behaald voor het onderdeel 'prijs'.</t>
  </si>
  <si>
    <t>TRANSITIEFASE</t>
  </si>
  <si>
    <t>Aanneemsom voor de volledige transitiefase voor het in beheer nemen van alle locaties</t>
  </si>
  <si>
    <t>Aanneemsom transitiefase</t>
  </si>
  <si>
    <t>Aanneemsom transitiefase (eenmalig)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</si>
</sst>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1"/>
      <color theme="0"/>
      <name val="Calibri"/>
      <family val="2"/>
      <scheme val="minor"/>
    </font>
    <font>
      <sz val="11"/>
      <name val="Calibri"/>
      <family val="2"/>
      <scheme val="minor"/>
    </font>
    <font>
      <b/>
      <sz val="11"/>
      <color theme="1"/>
      <name val="Calibri"/>
      <family val="2"/>
      <scheme val="minor"/>
    </font>
    <font>
      <b/>
      <sz val="11"/>
      <name val="Calibri"/>
      <family val="2"/>
    </font>
    <font>
      <b/>
      <sz val="11"/>
      <name val="Calibri"/>
      <family val="2"/>
      <scheme val="minor"/>
    </font>
    <font>
      <sz val="11"/>
      <color theme="1"/>
      <name val="Calibri"/>
      <family val="2"/>
    </font>
    <font>
      <b/>
      <i/>
      <sz val="11"/>
      <color rgb="FFFF0000"/>
      <name val="Calibri"/>
      <family val="2"/>
    </font>
    <font>
      <sz val="11"/>
      <name val="Calibri"/>
      <family val="2"/>
    </font>
    <font>
      <vertAlign val="superscript"/>
      <sz val="11"/>
      <color theme="1"/>
      <name val="Calibri"/>
      <family val="2"/>
    </font>
    <font>
      <sz val="12"/>
      <name val="Calibri"/>
      <family val="2"/>
      <scheme val="minor"/>
    </font>
    <font>
      <u/>
      <sz val="12"/>
      <name val="Calibri"/>
      <family val="2"/>
      <scheme val="minor"/>
    </font>
    <font>
      <b/>
      <sz val="14"/>
      <color theme="1"/>
      <name val="Calibri"/>
      <family val="2"/>
      <scheme val="minor"/>
    </font>
    <font>
      <b/>
      <sz val="11"/>
      <color theme="1"/>
      <name val="Calibri"/>
      <family val="2"/>
    </font>
  </fonts>
  <fills count="10">
    <fill>
      <patternFill patternType="none"/>
    </fill>
    <fill>
      <patternFill patternType="gray125"/>
    </fill>
    <fill>
      <patternFill patternType="solid">
        <fgColor theme="3"/>
        <bgColor indexed="64"/>
      </patternFill>
    </fill>
    <fill>
      <patternFill patternType="solid">
        <fgColor rgb="FFE7EFF9"/>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4" tint="0.79998168889431442"/>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s>
  <cellStyleXfs count="1">
    <xf numFmtId="0" fontId="0" fillId="0" borderId="0"/>
  </cellStyleXfs>
  <cellXfs count="58">
    <xf numFmtId="0" fontId="0" fillId="0" borderId="0" xfId="0"/>
    <xf numFmtId="0" fontId="6" fillId="4" borderId="0" xfId="0" applyFont="1" applyFill="1"/>
    <xf numFmtId="0" fontId="6" fillId="0" borderId="0" xfId="0" applyFont="1"/>
    <xf numFmtId="0" fontId="7" fillId="4" borderId="0" xfId="0" applyFont="1" applyFill="1"/>
    <xf numFmtId="0" fontId="4" fillId="7" borderId="0" xfId="0" applyFont="1" applyFill="1"/>
    <xf numFmtId="0" fontId="8" fillId="7" borderId="0" xfId="0" applyFont="1" applyFill="1"/>
    <xf numFmtId="0" fontId="8" fillId="6" borderId="3" xfId="0" applyFont="1" applyFill="1" applyBorder="1"/>
    <xf numFmtId="0" fontId="8" fillId="5" borderId="10" xfId="0" applyFont="1" applyFill="1" applyBorder="1"/>
    <xf numFmtId="0" fontId="8" fillId="6" borderId="11" xfId="0" applyFont="1" applyFill="1" applyBorder="1" applyProtection="1">
      <protection locked="0"/>
    </xf>
    <xf numFmtId="0" fontId="8" fillId="5" borderId="12" xfId="0" applyFont="1" applyFill="1" applyBorder="1"/>
    <xf numFmtId="0" fontId="8" fillId="6" borderId="13" xfId="0" applyFont="1" applyFill="1" applyBorder="1" applyProtection="1">
      <protection locked="0"/>
    </xf>
    <xf numFmtId="0" fontId="8" fillId="5" borderId="14" xfId="0" applyFont="1" applyFill="1" applyBorder="1"/>
    <xf numFmtId="0" fontId="8" fillId="6" borderId="15" xfId="0" applyFont="1" applyFill="1" applyBorder="1" applyProtection="1">
      <protection locked="0"/>
    </xf>
    <xf numFmtId="0" fontId="8" fillId="5" borderId="14" xfId="0" applyFont="1" applyFill="1" applyBorder="1" applyAlignment="1">
      <alignment wrapText="1"/>
    </xf>
    <xf numFmtId="44" fontId="2" fillId="6" borderId="8" xfId="0" applyNumberFormat="1" applyFont="1" applyFill="1" applyBorder="1" applyAlignment="1" applyProtection="1">
      <alignment vertical="top" wrapText="1"/>
      <protection locked="0"/>
    </xf>
    <xf numFmtId="44" fontId="6" fillId="6" borderId="3" xfId="0" applyNumberFormat="1" applyFont="1" applyFill="1" applyBorder="1" applyAlignment="1" applyProtection="1">
      <alignment vertical="top" wrapText="1"/>
      <protection locked="0"/>
    </xf>
    <xf numFmtId="10" fontId="6" fillId="6" borderId="8" xfId="0" applyNumberFormat="1" applyFont="1" applyFill="1" applyBorder="1" applyAlignment="1" applyProtection="1">
      <alignment vertical="top" wrapText="1"/>
      <protection locked="0"/>
    </xf>
    <xf numFmtId="0" fontId="8" fillId="5" borderId="16" xfId="0" applyFont="1" applyFill="1" applyBorder="1" applyAlignment="1">
      <alignment horizontal="left" vertical="top"/>
    </xf>
    <xf numFmtId="0" fontId="8" fillId="5" borderId="18" xfId="0" applyFont="1" applyFill="1" applyBorder="1" applyAlignment="1">
      <alignment horizontal="left" vertical="top"/>
    </xf>
    <xf numFmtId="0" fontId="8" fillId="6" borderId="17" xfId="0" applyFont="1" applyFill="1" applyBorder="1" applyAlignment="1" applyProtection="1">
      <alignment horizontal="center"/>
      <protection locked="0"/>
    </xf>
    <xf numFmtId="0" fontId="8" fillId="6" borderId="19" xfId="0" applyFont="1" applyFill="1" applyBorder="1" applyAlignment="1" applyProtection="1">
      <alignment horizontal="center"/>
      <protection locked="0"/>
    </xf>
    <xf numFmtId="0" fontId="8" fillId="7" borderId="0" xfId="0" applyFont="1" applyFill="1" applyAlignment="1">
      <alignment horizontal="left" vertical="top"/>
    </xf>
    <xf numFmtId="0" fontId="4" fillId="5" borderId="0" xfId="0" applyFont="1" applyFill="1" applyAlignment="1">
      <alignment horizontal="left" vertical="top" wrapText="1"/>
    </xf>
    <xf numFmtId="0" fontId="4" fillId="5" borderId="0" xfId="0" applyFont="1" applyFill="1" applyAlignment="1">
      <alignment horizontal="left" vertical="top"/>
    </xf>
    <xf numFmtId="0" fontId="8" fillId="7" borderId="0" xfId="0" applyFont="1" applyFill="1" applyAlignment="1">
      <alignment horizontal="left" vertical="top" wrapText="1"/>
    </xf>
    <xf numFmtId="0" fontId="8" fillId="7" borderId="0" xfId="0" applyFont="1" applyFill="1" applyAlignment="1">
      <alignment horizontal="left" wrapText="1"/>
    </xf>
    <xf numFmtId="0" fontId="8" fillId="7" borderId="0" xfId="0" applyFont="1" applyFill="1" applyAlignment="1">
      <alignment horizontal="left"/>
    </xf>
    <xf numFmtId="0" fontId="3" fillId="5" borderId="0" xfId="0" applyFont="1" applyFill="1" applyAlignment="1" applyProtection="1">
      <alignment horizontal="center" wrapText="1"/>
    </xf>
    <xf numFmtId="0" fontId="0" fillId="4" borderId="0" xfId="0" applyFill="1" applyProtection="1"/>
    <xf numFmtId="0" fontId="0" fillId="0" borderId="0" xfId="0" applyProtection="1"/>
    <xf numFmtId="0" fontId="12" fillId="4" borderId="0" xfId="0" applyFont="1" applyFill="1" applyAlignment="1" applyProtection="1">
      <alignment vertical="top" wrapText="1"/>
    </xf>
    <xf numFmtId="0" fontId="1" fillId="2" borderId="22" xfId="0" applyFont="1" applyFill="1" applyBorder="1" applyAlignment="1" applyProtection="1">
      <alignment vertical="center" wrapText="1"/>
    </xf>
    <xf numFmtId="44" fontId="1" fillId="2" borderId="7" xfId="0" applyNumberFormat="1" applyFont="1" applyFill="1" applyBorder="1" applyAlignment="1" applyProtection="1">
      <alignment horizontal="center" vertical="center" wrapText="1"/>
    </xf>
    <xf numFmtId="44" fontId="0" fillId="4" borderId="0" xfId="0" applyNumberFormat="1" applyFill="1" applyAlignment="1" applyProtection="1">
      <alignment horizontal="left" vertical="center" wrapText="1" indent="2"/>
    </xf>
    <xf numFmtId="0" fontId="6" fillId="3" borderId="2" xfId="0" applyFont="1" applyFill="1" applyBorder="1" applyAlignment="1" applyProtection="1">
      <alignment vertical="top" wrapText="1"/>
    </xf>
    <xf numFmtId="44" fontId="0" fillId="4" borderId="0" xfId="0" applyNumberFormat="1" applyFill="1" applyAlignment="1" applyProtection="1">
      <alignment horizontal="left" vertical="center" indent="2"/>
    </xf>
    <xf numFmtId="0" fontId="5" fillId="3" borderId="21" xfId="0" applyFont="1" applyFill="1" applyBorder="1" applyAlignment="1" applyProtection="1">
      <alignment vertical="top"/>
    </xf>
    <xf numFmtId="44" fontId="2" fillId="9" borderId="9" xfId="0" applyNumberFormat="1" applyFont="1" applyFill="1" applyBorder="1" applyAlignment="1" applyProtection="1">
      <alignment vertical="top" wrapText="1"/>
    </xf>
    <xf numFmtId="0" fontId="2" fillId="4" borderId="0" xfId="0" applyFont="1" applyFill="1" applyAlignment="1" applyProtection="1">
      <alignment horizontal="left" vertical="top" wrapText="1"/>
    </xf>
    <xf numFmtId="0" fontId="2" fillId="4" borderId="0" xfId="0" applyFont="1" applyFill="1" applyAlignment="1" applyProtection="1">
      <alignment horizontal="left" vertical="top" wrapText="1"/>
    </xf>
    <xf numFmtId="0" fontId="0" fillId="4" borderId="0" xfId="0" applyFill="1" applyAlignment="1" applyProtection="1">
      <alignment vertical="top" wrapText="1"/>
    </xf>
    <xf numFmtId="0" fontId="1" fillId="2" borderId="1" xfId="0" applyFont="1" applyFill="1" applyBorder="1" applyAlignment="1" applyProtection="1">
      <alignment vertical="center" wrapText="1"/>
    </xf>
    <xf numFmtId="0" fontId="1" fillId="2" borderId="4" xfId="0" applyFont="1" applyFill="1" applyBorder="1" applyAlignment="1" applyProtection="1">
      <alignment vertical="center" wrapText="1"/>
    </xf>
    <xf numFmtId="0" fontId="1" fillId="2" borderId="7" xfId="0" applyFont="1" applyFill="1" applyBorder="1" applyAlignment="1" applyProtection="1">
      <alignment vertical="center" wrapText="1"/>
    </xf>
    <xf numFmtId="0" fontId="6" fillId="3" borderId="3" xfId="0" applyFont="1" applyFill="1" applyBorder="1" applyAlignment="1" applyProtection="1">
      <alignment vertical="top" wrapText="1"/>
    </xf>
    <xf numFmtId="44" fontId="6" fillId="3" borderId="8" xfId="0" applyNumberFormat="1" applyFont="1" applyFill="1" applyBorder="1" applyAlignment="1" applyProtection="1">
      <alignment vertical="top" wrapText="1"/>
    </xf>
    <xf numFmtId="0" fontId="6" fillId="3" borderId="5" xfId="0" applyFont="1" applyFill="1" applyBorder="1" applyAlignment="1" applyProtection="1">
      <alignment vertical="top" wrapText="1"/>
    </xf>
    <xf numFmtId="0" fontId="6" fillId="3" borderId="6" xfId="0" applyFont="1" applyFill="1" applyBorder="1" applyAlignment="1" applyProtection="1">
      <alignment vertical="top" wrapText="1"/>
    </xf>
    <xf numFmtId="44" fontId="6" fillId="3" borderId="6" xfId="0" applyNumberFormat="1" applyFont="1" applyFill="1" applyBorder="1" applyAlignment="1" applyProtection="1">
      <alignment vertical="top" wrapText="1"/>
    </xf>
    <xf numFmtId="44" fontId="6" fillId="3" borderId="9" xfId="0" applyNumberFormat="1" applyFont="1" applyFill="1" applyBorder="1" applyAlignment="1" applyProtection="1">
      <alignment vertical="top" wrapText="1"/>
    </xf>
    <xf numFmtId="0" fontId="6" fillId="4" borderId="0" xfId="0" applyFont="1" applyFill="1" applyAlignment="1" applyProtection="1">
      <alignment vertical="top" wrapText="1"/>
    </xf>
    <xf numFmtId="0" fontId="6" fillId="4" borderId="0" xfId="0" applyFont="1" applyFill="1" applyAlignment="1" applyProtection="1">
      <alignment horizontal="left" vertical="top" wrapText="1"/>
    </xf>
    <xf numFmtId="10" fontId="6" fillId="3" borderId="8" xfId="0" applyNumberFormat="1" applyFont="1" applyFill="1" applyBorder="1" applyAlignment="1" applyProtection="1">
      <alignment vertical="top" wrapText="1"/>
    </xf>
    <xf numFmtId="0" fontId="6" fillId="0" borderId="20" xfId="0" applyFont="1" applyBorder="1" applyAlignment="1" applyProtection="1">
      <alignment horizontal="left" vertical="top" wrapText="1"/>
    </xf>
    <xf numFmtId="0" fontId="6" fillId="0" borderId="0" xfId="0" applyFont="1" applyAlignment="1" applyProtection="1">
      <alignment vertical="top" wrapText="1"/>
    </xf>
    <xf numFmtId="0" fontId="1" fillId="4" borderId="0" xfId="0" applyFont="1" applyFill="1" applyAlignment="1" applyProtection="1">
      <alignment vertical="center" wrapText="1"/>
    </xf>
    <xf numFmtId="0" fontId="6" fillId="4" borderId="20" xfId="0" applyFont="1" applyFill="1" applyBorder="1" applyAlignment="1" applyProtection="1">
      <alignment horizontal="left" vertical="top" wrapText="1"/>
    </xf>
    <xf numFmtId="44" fontId="13" fillId="8" borderId="23" xfId="0" applyNumberFormat="1" applyFont="1" applyFill="1" applyBorder="1" applyAlignment="1" applyProtection="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19"/>
  <sheetViews>
    <sheetView zoomScaleNormal="100" workbookViewId="0">
      <selection activeCell="B16" sqref="B16:B17"/>
    </sheetView>
  </sheetViews>
  <sheetFormatPr defaultColWidth="8.88671875" defaultRowHeight="14.4" x14ac:dyDescent="0.3"/>
  <cols>
    <col min="1" max="1" width="72.109375" style="2" bestFit="1" customWidth="1"/>
    <col min="2" max="2" width="26.44140625" style="2" customWidth="1"/>
    <col min="3" max="45" width="8.88671875" style="1"/>
    <col min="46" max="16384" width="8.88671875" style="2"/>
  </cols>
  <sheetData>
    <row r="1" spans="1:3" ht="15.6" customHeight="1" x14ac:dyDescent="0.3">
      <c r="A1" s="22" t="s">
        <v>14</v>
      </c>
      <c r="B1" s="23"/>
    </row>
    <row r="2" spans="1:3" ht="15.6" customHeight="1" x14ac:dyDescent="0.3">
      <c r="A2" s="23"/>
      <c r="B2" s="23"/>
    </row>
    <row r="3" spans="1:3" x14ac:dyDescent="0.3">
      <c r="A3" s="4" t="s">
        <v>13</v>
      </c>
      <c r="B3" s="5"/>
    </row>
    <row r="4" spans="1:3" x14ac:dyDescent="0.3">
      <c r="A4" s="5" t="s">
        <v>11</v>
      </c>
      <c r="B4" s="6"/>
    </row>
    <row r="5" spans="1:3" ht="28.95" customHeight="1" x14ac:dyDescent="0.3">
      <c r="A5" s="24" t="s">
        <v>1</v>
      </c>
      <c r="B5" s="24"/>
    </row>
    <row r="6" spans="1:3" ht="27.6" customHeight="1" x14ac:dyDescent="0.3">
      <c r="A6" s="25" t="s">
        <v>2</v>
      </c>
      <c r="B6" s="25"/>
    </row>
    <row r="7" spans="1:3" ht="14.4" customHeight="1" x14ac:dyDescent="0.3">
      <c r="A7" s="26" t="s">
        <v>15</v>
      </c>
      <c r="B7" s="26"/>
    </row>
    <row r="8" spans="1:3" x14ac:dyDescent="0.3">
      <c r="A8" s="21" t="s">
        <v>3</v>
      </c>
      <c r="B8" s="21"/>
    </row>
    <row r="9" spans="1:3" ht="48" customHeight="1" thickBot="1" x14ac:dyDescent="0.35">
      <c r="A9" s="24" t="s">
        <v>12</v>
      </c>
      <c r="B9" s="24"/>
      <c r="C9" s="3"/>
    </row>
    <row r="10" spans="1:3" ht="15" thickTop="1" x14ac:dyDescent="0.3">
      <c r="A10" s="7" t="s">
        <v>4</v>
      </c>
      <c r="B10" s="8"/>
    </row>
    <row r="11" spans="1:3" x14ac:dyDescent="0.3">
      <c r="A11" s="9" t="s">
        <v>5</v>
      </c>
      <c r="B11" s="10"/>
    </row>
    <row r="12" spans="1:3" x14ac:dyDescent="0.3">
      <c r="A12" s="11" t="s">
        <v>6</v>
      </c>
      <c r="B12" s="12"/>
    </row>
    <row r="13" spans="1:3" x14ac:dyDescent="0.3">
      <c r="A13" s="11" t="s">
        <v>7</v>
      </c>
      <c r="B13" s="12"/>
    </row>
    <row r="14" spans="1:3" x14ac:dyDescent="0.3">
      <c r="A14" s="11" t="s">
        <v>8</v>
      </c>
      <c r="B14" s="12"/>
    </row>
    <row r="15" spans="1:3" x14ac:dyDescent="0.3">
      <c r="A15" s="13" t="s">
        <v>9</v>
      </c>
      <c r="B15" s="12"/>
    </row>
    <row r="16" spans="1:3" x14ac:dyDescent="0.3">
      <c r="A16" s="17" t="s">
        <v>10</v>
      </c>
      <c r="B16" s="19"/>
    </row>
    <row r="17" spans="1:2" ht="28.2" customHeight="1" thickBot="1" x14ac:dyDescent="0.35">
      <c r="A17" s="18"/>
      <c r="B17" s="20"/>
    </row>
    <row r="18" spans="1:2" s="1" customFormat="1" ht="15" thickTop="1" x14ac:dyDescent="0.3"/>
    <row r="19" spans="1:2" s="1" customFormat="1" x14ac:dyDescent="0.3"/>
    <row r="20" spans="1:2" s="1" customFormat="1" x14ac:dyDescent="0.3"/>
    <row r="21" spans="1:2" s="1" customFormat="1" x14ac:dyDescent="0.3"/>
    <row r="22" spans="1:2" s="1" customFormat="1" x14ac:dyDescent="0.3"/>
    <row r="23" spans="1:2" s="1" customFormat="1" x14ac:dyDescent="0.3"/>
    <row r="24" spans="1:2" s="1" customFormat="1" x14ac:dyDescent="0.3"/>
    <row r="25" spans="1:2" s="1" customFormat="1" x14ac:dyDescent="0.3"/>
    <row r="26" spans="1:2" s="1" customFormat="1" x14ac:dyDescent="0.3"/>
    <row r="27" spans="1:2" s="1" customFormat="1" x14ac:dyDescent="0.3"/>
    <row r="28" spans="1:2" s="1" customFormat="1" x14ac:dyDescent="0.3"/>
    <row r="29" spans="1:2" s="1" customFormat="1" x14ac:dyDescent="0.3"/>
    <row r="30" spans="1:2" s="1" customFormat="1" x14ac:dyDescent="0.3"/>
    <row r="31" spans="1:2" s="1" customFormat="1" x14ac:dyDescent="0.3"/>
    <row r="32" spans="1: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sheetData>
  <sheetProtection algorithmName="SHA-512" hashValue="g/HyD3R4neRFdChhSd2M437zgslgUryjf5wObH2J6F5/YOFpCF6e9k46nwimneXae0+L/ScQY1sB3lBFuCRoCQ==" saltValue="l3VDnchBuhKnTDMFWYAqNg==" spinCount="100000" sheet="1" selectLockedCells="1"/>
  <mergeCells count="8">
    <mergeCell ref="A16:A17"/>
    <mergeCell ref="B16:B17"/>
    <mergeCell ref="A8:B8"/>
    <mergeCell ref="A1:B2"/>
    <mergeCell ref="A5:B5"/>
    <mergeCell ref="A6:B6"/>
    <mergeCell ref="A7:B7"/>
    <mergeCell ref="A9:B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128"/>
  <sheetViews>
    <sheetView tabSelected="1" zoomScale="85" zoomScaleNormal="85" workbookViewId="0">
      <selection activeCell="B12" sqref="B12"/>
    </sheetView>
  </sheetViews>
  <sheetFormatPr defaultColWidth="13.88671875" defaultRowHeight="14.4" x14ac:dyDescent="0.3"/>
  <cols>
    <col min="1" max="1" width="76.21875" style="29" customWidth="1"/>
    <col min="2" max="2" width="42.6640625" style="29" customWidth="1"/>
    <col min="3" max="3" width="26.109375" style="29" bestFit="1" customWidth="1"/>
    <col min="4" max="4" width="20.44140625" style="29" bestFit="1" customWidth="1"/>
    <col min="5" max="5" width="13.88671875" style="29"/>
    <col min="6" max="6" width="53.21875" style="28" bestFit="1" customWidth="1"/>
    <col min="7" max="64" width="13.88671875" style="28"/>
    <col min="65" max="16384" width="13.88671875" style="29"/>
  </cols>
  <sheetData>
    <row r="1" spans="1:8" x14ac:dyDescent="0.3">
      <c r="A1" s="27" t="s">
        <v>16</v>
      </c>
      <c r="B1" s="27"/>
      <c r="C1" s="27"/>
      <c r="D1" s="27"/>
      <c r="E1" s="27"/>
    </row>
    <row r="2" spans="1:8" x14ac:dyDescent="0.3">
      <c r="A2" s="27"/>
      <c r="B2" s="27"/>
      <c r="C2" s="27"/>
      <c r="D2" s="27"/>
      <c r="E2" s="27"/>
    </row>
    <row r="3" spans="1:8" s="28" customFormat="1" ht="18" x14ac:dyDescent="0.3">
      <c r="A3" s="30" t="s">
        <v>63</v>
      </c>
    </row>
    <row r="4" spans="1:8" s="28" customFormat="1" ht="15" thickBot="1" x14ac:dyDescent="0.35"/>
    <row r="5" spans="1:8" ht="28.8" x14ac:dyDescent="0.3">
      <c r="A5" s="31" t="s">
        <v>64</v>
      </c>
      <c r="B5" s="32" t="s">
        <v>65</v>
      </c>
      <c r="C5" s="28"/>
      <c r="D5" s="28"/>
      <c r="E5" s="28"/>
      <c r="H5" s="33"/>
    </row>
    <row r="6" spans="1:8" x14ac:dyDescent="0.3">
      <c r="A6" s="34" t="s">
        <v>66</v>
      </c>
      <c r="B6" s="14">
        <v>0</v>
      </c>
      <c r="C6" s="28"/>
      <c r="D6" s="28"/>
      <c r="E6" s="28"/>
      <c r="G6" s="35"/>
    </row>
    <row r="7" spans="1:8" s="28" customFormat="1" x14ac:dyDescent="0.3"/>
    <row r="8" spans="1:8" s="28" customFormat="1" ht="18" x14ac:dyDescent="0.3">
      <c r="A8" s="30" t="s">
        <v>57</v>
      </c>
    </row>
    <row r="9" spans="1:8" s="28" customFormat="1" ht="15" thickBot="1" x14ac:dyDescent="0.35"/>
    <row r="10" spans="1:8" x14ac:dyDescent="0.3">
      <c r="A10" s="31" t="s">
        <v>17</v>
      </c>
      <c r="B10" s="32" t="s">
        <v>26</v>
      </c>
      <c r="C10" s="28"/>
      <c r="D10" s="28"/>
      <c r="E10" s="28"/>
      <c r="H10" s="33"/>
    </row>
    <row r="11" spans="1:8" x14ac:dyDescent="0.3">
      <c r="A11" s="34" t="s">
        <v>18</v>
      </c>
      <c r="B11" s="14">
        <v>0</v>
      </c>
      <c r="C11" s="28"/>
      <c r="D11" s="28"/>
      <c r="E11" s="28"/>
      <c r="G11" s="35"/>
    </row>
    <row r="12" spans="1:8" x14ac:dyDescent="0.3">
      <c r="A12" s="34" t="s">
        <v>19</v>
      </c>
      <c r="B12" s="14">
        <v>0</v>
      </c>
      <c r="C12" s="28"/>
      <c r="D12" s="28"/>
      <c r="E12" s="28"/>
    </row>
    <row r="13" spans="1:8" ht="16.2" x14ac:dyDescent="0.3">
      <c r="A13" s="34" t="s">
        <v>20</v>
      </c>
      <c r="B13" s="14">
        <v>0</v>
      </c>
      <c r="C13" s="28"/>
      <c r="D13" s="28"/>
      <c r="E13" s="28"/>
    </row>
    <row r="14" spans="1:8" x14ac:dyDescent="0.3">
      <c r="A14" s="34" t="s">
        <v>22</v>
      </c>
      <c r="B14" s="14">
        <v>0</v>
      </c>
      <c r="C14" s="28"/>
      <c r="D14" s="28"/>
      <c r="E14" s="28"/>
    </row>
    <row r="15" spans="1:8" x14ac:dyDescent="0.3">
      <c r="A15" s="34" t="s">
        <v>21</v>
      </c>
      <c r="B15" s="14">
        <v>0</v>
      </c>
      <c r="C15" s="28"/>
      <c r="D15" s="28"/>
      <c r="E15" s="28"/>
    </row>
    <row r="16" spans="1:8" x14ac:dyDescent="0.3">
      <c r="A16" s="34" t="s">
        <v>23</v>
      </c>
      <c r="B16" s="14">
        <v>0</v>
      </c>
      <c r="C16" s="28"/>
      <c r="D16" s="28"/>
      <c r="E16" s="28"/>
    </row>
    <row r="17" spans="1:5" x14ac:dyDescent="0.3">
      <c r="A17" s="34" t="s">
        <v>24</v>
      </c>
      <c r="B17" s="14">
        <v>0</v>
      </c>
      <c r="C17" s="28"/>
      <c r="D17" s="28"/>
      <c r="E17" s="28"/>
    </row>
    <row r="18" spans="1:5" x14ac:dyDescent="0.3">
      <c r="A18" s="34" t="s">
        <v>25</v>
      </c>
      <c r="B18" s="14">
        <v>0</v>
      </c>
      <c r="C18" s="28"/>
      <c r="D18" s="28"/>
      <c r="E18" s="28"/>
    </row>
    <row r="19" spans="1:5" ht="15" thickBot="1" x14ac:dyDescent="0.35">
      <c r="A19" s="36" t="s">
        <v>0</v>
      </c>
      <c r="B19" s="37">
        <f>SUM(B11:B18)</f>
        <v>0</v>
      </c>
      <c r="C19" s="28"/>
      <c r="D19" s="28"/>
      <c r="E19" s="28"/>
    </row>
    <row r="20" spans="1:5" ht="66" customHeight="1" x14ac:dyDescent="0.3">
      <c r="A20" s="38" t="s">
        <v>55</v>
      </c>
      <c r="B20" s="38"/>
      <c r="C20" s="28"/>
      <c r="D20" s="28"/>
      <c r="E20" s="28"/>
    </row>
    <row r="21" spans="1:5" x14ac:dyDescent="0.3">
      <c r="A21" s="39"/>
      <c r="B21" s="39"/>
      <c r="C21" s="28"/>
      <c r="D21" s="28"/>
      <c r="E21" s="28"/>
    </row>
    <row r="22" spans="1:5" s="28" customFormat="1" ht="18.600000000000001" thickBot="1" x14ac:dyDescent="0.35">
      <c r="A22" s="30" t="s">
        <v>56</v>
      </c>
      <c r="B22" s="40"/>
      <c r="C22" s="40"/>
      <c r="D22" s="40"/>
      <c r="E22" s="40"/>
    </row>
    <row r="23" spans="1:5" s="28" customFormat="1" x14ac:dyDescent="0.3">
      <c r="A23" s="41" t="s">
        <v>27</v>
      </c>
      <c r="B23" s="42" t="s">
        <v>28</v>
      </c>
      <c r="C23" s="42" t="s">
        <v>29</v>
      </c>
      <c r="D23" s="43" t="s">
        <v>30</v>
      </c>
    </row>
    <row r="24" spans="1:5" s="28" customFormat="1" x14ac:dyDescent="0.3">
      <c r="A24" s="34" t="s">
        <v>31</v>
      </c>
      <c r="B24" s="44">
        <v>120</v>
      </c>
      <c r="C24" s="15">
        <v>0</v>
      </c>
      <c r="D24" s="45">
        <f>C24*B24</f>
        <v>0</v>
      </c>
    </row>
    <row r="25" spans="1:5" s="28" customFormat="1" x14ac:dyDescent="0.3">
      <c r="A25" s="34" t="s">
        <v>32</v>
      </c>
      <c r="B25" s="44">
        <v>40</v>
      </c>
      <c r="C25" s="15">
        <v>0</v>
      </c>
      <c r="D25" s="45">
        <f>C25*B25</f>
        <v>0</v>
      </c>
    </row>
    <row r="26" spans="1:5" s="28" customFormat="1" x14ac:dyDescent="0.3">
      <c r="A26" s="34" t="s">
        <v>33</v>
      </c>
      <c r="B26" s="44">
        <v>30</v>
      </c>
      <c r="C26" s="15">
        <v>0</v>
      </c>
      <c r="D26" s="45">
        <f>C26*B26</f>
        <v>0</v>
      </c>
    </row>
    <row r="27" spans="1:5" s="28" customFormat="1" x14ac:dyDescent="0.3">
      <c r="A27" s="34" t="s">
        <v>34</v>
      </c>
      <c r="B27" s="44">
        <f>14*12</f>
        <v>168</v>
      </c>
      <c r="C27" s="15">
        <v>0</v>
      </c>
      <c r="D27" s="45">
        <f>C27*B27</f>
        <v>0</v>
      </c>
    </row>
    <row r="28" spans="1:5" s="28" customFormat="1" ht="15" thickBot="1" x14ac:dyDescent="0.35">
      <c r="A28" s="46" t="s">
        <v>35</v>
      </c>
      <c r="B28" s="47"/>
      <c r="C28" s="48"/>
      <c r="D28" s="49">
        <f>SUM(D24:D27)</f>
        <v>0</v>
      </c>
    </row>
    <row r="29" spans="1:5" s="28" customFormat="1" x14ac:dyDescent="0.3">
      <c r="A29" s="50"/>
      <c r="B29" s="50"/>
      <c r="C29" s="50"/>
      <c r="D29" s="50"/>
    </row>
    <row r="30" spans="1:5" s="28" customFormat="1" ht="148.19999999999999" customHeight="1" thickBot="1" x14ac:dyDescent="0.35">
      <c r="A30" s="51" t="s">
        <v>54</v>
      </c>
      <c r="B30" s="51"/>
      <c r="C30" s="51"/>
      <c r="D30" s="51"/>
    </row>
    <row r="31" spans="1:5" s="28" customFormat="1" x14ac:dyDescent="0.3">
      <c r="A31" s="41" t="s">
        <v>36</v>
      </c>
      <c r="B31" s="43" t="s">
        <v>37</v>
      </c>
    </row>
    <row r="32" spans="1:5" s="28" customFormat="1" x14ac:dyDescent="0.3">
      <c r="A32" s="34" t="s">
        <v>38</v>
      </c>
      <c r="B32" s="16">
        <v>0</v>
      </c>
    </row>
    <row r="33" spans="1:4" s="28" customFormat="1" x14ac:dyDescent="0.3">
      <c r="A33" s="34" t="s">
        <v>39</v>
      </c>
      <c r="B33" s="16">
        <v>0</v>
      </c>
    </row>
    <row r="34" spans="1:4" s="28" customFormat="1" x14ac:dyDescent="0.3">
      <c r="A34" s="34" t="s">
        <v>40</v>
      </c>
      <c r="B34" s="16">
        <v>0</v>
      </c>
    </row>
    <row r="35" spans="1:4" s="28" customFormat="1" x14ac:dyDescent="0.3">
      <c r="A35" s="34" t="s">
        <v>41</v>
      </c>
      <c r="B35" s="52">
        <f>AVERAGE(B32:B34)</f>
        <v>0</v>
      </c>
    </row>
    <row r="36" spans="1:4" s="28" customFormat="1" ht="15" thickBot="1" x14ac:dyDescent="0.35">
      <c r="A36" s="46" t="s">
        <v>58</v>
      </c>
      <c r="B36" s="49">
        <f>AVERAGE(C24:C26)*(1+B35)*10</f>
        <v>0</v>
      </c>
    </row>
    <row r="37" spans="1:4" s="28" customFormat="1" ht="57.6" customHeight="1" x14ac:dyDescent="0.3">
      <c r="A37" s="53" t="s">
        <v>42</v>
      </c>
      <c r="B37" s="53"/>
    </row>
    <row r="38" spans="1:4" s="28" customFormat="1" ht="15" thickBot="1" x14ac:dyDescent="0.35">
      <c r="A38" s="50"/>
      <c r="B38" s="50"/>
      <c r="C38" s="54"/>
      <c r="D38" s="54"/>
    </row>
    <row r="39" spans="1:4" s="28" customFormat="1" x14ac:dyDescent="0.3">
      <c r="A39" s="41" t="s">
        <v>43</v>
      </c>
      <c r="B39" s="43" t="s">
        <v>44</v>
      </c>
      <c r="C39" s="55"/>
      <c r="D39" s="55"/>
    </row>
    <row r="40" spans="1:4" s="28" customFormat="1" x14ac:dyDescent="0.3">
      <c r="A40" s="34" t="s">
        <v>45</v>
      </c>
      <c r="B40" s="16">
        <v>0</v>
      </c>
      <c r="C40" s="50"/>
      <c r="D40" s="50"/>
    </row>
    <row r="41" spans="1:4" s="28" customFormat="1" x14ac:dyDescent="0.3">
      <c r="A41" s="34" t="s">
        <v>46</v>
      </c>
      <c r="B41" s="16">
        <v>0</v>
      </c>
      <c r="C41" s="50"/>
      <c r="D41" s="50"/>
    </row>
    <row r="42" spans="1:4" s="28" customFormat="1" x14ac:dyDescent="0.3">
      <c r="A42" s="34" t="s">
        <v>47</v>
      </c>
      <c r="B42" s="16">
        <v>0</v>
      </c>
      <c r="C42" s="50"/>
      <c r="D42" s="50"/>
    </row>
    <row r="43" spans="1:4" s="28" customFormat="1" x14ac:dyDescent="0.3">
      <c r="A43" s="34" t="s">
        <v>48</v>
      </c>
      <c r="B43" s="52">
        <f>AVERAGE(B40:B42)</f>
        <v>0</v>
      </c>
      <c r="C43" s="50"/>
      <c r="D43" s="50"/>
    </row>
    <row r="44" spans="1:4" s="28" customFormat="1" ht="15" thickBot="1" x14ac:dyDescent="0.35">
      <c r="A44" s="46" t="s">
        <v>49</v>
      </c>
      <c r="B44" s="49">
        <f>40000*(1+B43)</f>
        <v>40000</v>
      </c>
      <c r="C44" s="50"/>
      <c r="D44" s="50"/>
    </row>
    <row r="45" spans="1:4" s="28" customFormat="1" ht="74.400000000000006" customHeight="1" x14ac:dyDescent="0.3">
      <c r="A45" s="56" t="s">
        <v>59</v>
      </c>
      <c r="B45" s="56"/>
      <c r="C45" s="50"/>
      <c r="D45" s="50"/>
    </row>
    <row r="46" spans="1:4" s="28" customFormat="1" ht="15" thickBot="1" x14ac:dyDescent="0.35">
      <c r="A46" s="50"/>
      <c r="B46" s="50"/>
      <c r="C46" s="50"/>
      <c r="D46" s="50"/>
    </row>
    <row r="47" spans="1:4" s="28" customFormat="1" ht="19.8" customHeight="1" x14ac:dyDescent="0.3">
      <c r="A47" s="41" t="s">
        <v>60</v>
      </c>
      <c r="B47" s="43" t="s">
        <v>50</v>
      </c>
      <c r="C47" s="50"/>
      <c r="D47" s="50"/>
    </row>
    <row r="48" spans="1:4" s="28" customFormat="1" x14ac:dyDescent="0.3">
      <c r="A48" s="34" t="s">
        <v>65</v>
      </c>
      <c r="B48" s="45">
        <f>B6</f>
        <v>0</v>
      </c>
      <c r="C48" s="50"/>
      <c r="D48" s="50"/>
    </row>
    <row r="49" spans="1:4" s="28" customFormat="1" x14ac:dyDescent="0.3">
      <c r="A49" s="34" t="s">
        <v>51</v>
      </c>
      <c r="B49" s="45">
        <f>B19</f>
        <v>0</v>
      </c>
      <c r="C49" s="50"/>
      <c r="D49" s="50"/>
    </row>
    <row r="50" spans="1:4" s="28" customFormat="1" x14ac:dyDescent="0.3">
      <c r="A50" s="34" t="s">
        <v>27</v>
      </c>
      <c r="B50" s="45">
        <f>D28</f>
        <v>0</v>
      </c>
      <c r="C50" s="50"/>
      <c r="D50" s="50"/>
    </row>
    <row r="51" spans="1:4" s="28" customFormat="1" x14ac:dyDescent="0.3">
      <c r="A51" s="34" t="s">
        <v>52</v>
      </c>
      <c r="B51" s="45">
        <f>B36</f>
        <v>0</v>
      </c>
      <c r="C51" s="50"/>
      <c r="D51" s="50"/>
    </row>
    <row r="52" spans="1:4" s="28" customFormat="1" x14ac:dyDescent="0.3">
      <c r="A52" s="34" t="s">
        <v>53</v>
      </c>
      <c r="B52" s="45">
        <f>B44</f>
        <v>40000</v>
      </c>
      <c r="C52" s="50"/>
      <c r="D52" s="50"/>
    </row>
    <row r="53" spans="1:4" s="28" customFormat="1" ht="15" thickBot="1" x14ac:dyDescent="0.35">
      <c r="A53" s="46" t="s">
        <v>61</v>
      </c>
      <c r="B53" s="57">
        <f>SUM(B48:B52)</f>
        <v>40000</v>
      </c>
      <c r="C53" s="50"/>
      <c r="D53" s="50"/>
    </row>
    <row r="54" spans="1:4" s="28" customFormat="1" ht="43.2" customHeight="1" x14ac:dyDescent="0.3">
      <c r="A54" s="51" t="s">
        <v>62</v>
      </c>
      <c r="B54" s="51"/>
      <c r="C54" s="50"/>
      <c r="D54" s="50"/>
    </row>
    <row r="55" spans="1:4" s="28" customFormat="1" x14ac:dyDescent="0.3">
      <c r="A55" s="50"/>
      <c r="B55" s="50"/>
      <c r="C55" s="50"/>
      <c r="D55" s="50"/>
    </row>
    <row r="56" spans="1:4" s="28" customFormat="1" x14ac:dyDescent="0.3"/>
    <row r="57" spans="1:4" s="28" customFormat="1" x14ac:dyDescent="0.3"/>
    <row r="58" spans="1:4" s="28" customFormat="1" x14ac:dyDescent="0.3"/>
    <row r="59" spans="1:4" s="28" customFormat="1" x14ac:dyDescent="0.3"/>
    <row r="60" spans="1:4" s="28" customFormat="1" x14ac:dyDescent="0.3"/>
    <row r="61" spans="1:4" s="28" customFormat="1" x14ac:dyDescent="0.3"/>
    <row r="62" spans="1:4" s="28" customFormat="1" x14ac:dyDescent="0.3"/>
    <row r="63" spans="1:4" s="28" customFormat="1" x14ac:dyDescent="0.3"/>
    <row r="64" spans="1:4" s="28" customFormat="1" x14ac:dyDescent="0.3"/>
    <row r="65" s="28" customFormat="1" x14ac:dyDescent="0.3"/>
    <row r="66" s="28" customFormat="1" x14ac:dyDescent="0.3"/>
    <row r="67" s="28" customFormat="1" x14ac:dyDescent="0.3"/>
    <row r="68" s="28" customFormat="1" x14ac:dyDescent="0.3"/>
    <row r="69" s="28" customFormat="1" x14ac:dyDescent="0.3"/>
    <row r="70" s="28" customFormat="1" x14ac:dyDescent="0.3"/>
    <row r="71" s="28" customFormat="1" x14ac:dyDescent="0.3"/>
    <row r="72" s="28" customFormat="1" x14ac:dyDescent="0.3"/>
    <row r="73" s="28" customFormat="1" x14ac:dyDescent="0.3"/>
    <row r="74" s="28" customFormat="1" x14ac:dyDescent="0.3"/>
    <row r="75" s="28" customFormat="1" x14ac:dyDescent="0.3"/>
    <row r="76" s="28" customFormat="1" x14ac:dyDescent="0.3"/>
    <row r="77" s="28" customFormat="1" x14ac:dyDescent="0.3"/>
    <row r="78" s="28" customFormat="1" x14ac:dyDescent="0.3"/>
    <row r="79" s="28" customFormat="1" x14ac:dyDescent="0.3"/>
    <row r="80" s="28" customFormat="1" x14ac:dyDescent="0.3"/>
    <row r="81" spans="1:5" s="28" customFormat="1" x14ac:dyDescent="0.3"/>
    <row r="82" spans="1:5" x14ac:dyDescent="0.3">
      <c r="A82" s="28"/>
      <c r="B82" s="28"/>
      <c r="C82" s="28"/>
      <c r="D82" s="28"/>
      <c r="E82" s="28"/>
    </row>
    <row r="83" spans="1:5" x14ac:dyDescent="0.3">
      <c r="A83" s="28"/>
      <c r="B83" s="28"/>
      <c r="C83" s="28"/>
      <c r="D83" s="28"/>
      <c r="E83" s="28"/>
    </row>
    <row r="84" spans="1:5" x14ac:dyDescent="0.3">
      <c r="A84" s="28"/>
      <c r="B84" s="28"/>
      <c r="C84" s="28"/>
      <c r="D84" s="28"/>
      <c r="E84" s="28"/>
    </row>
    <row r="85" spans="1:5" x14ac:dyDescent="0.3">
      <c r="A85" s="28"/>
      <c r="B85" s="28"/>
      <c r="C85" s="28"/>
      <c r="D85" s="28"/>
      <c r="E85" s="28"/>
    </row>
    <row r="86" spans="1:5" x14ac:dyDescent="0.3">
      <c r="A86" s="28"/>
      <c r="B86" s="28"/>
      <c r="C86" s="28"/>
      <c r="D86" s="28"/>
      <c r="E86" s="28"/>
    </row>
    <row r="87" spans="1:5" x14ac:dyDescent="0.3">
      <c r="A87" s="28"/>
      <c r="B87" s="28"/>
      <c r="C87" s="28"/>
      <c r="D87" s="28"/>
      <c r="E87" s="28"/>
    </row>
    <row r="88" spans="1:5" x14ac:dyDescent="0.3">
      <c r="A88" s="28"/>
      <c r="B88" s="28"/>
      <c r="C88" s="28"/>
      <c r="D88" s="28"/>
      <c r="E88" s="28"/>
    </row>
    <row r="89" spans="1:5" x14ac:dyDescent="0.3">
      <c r="A89" s="28"/>
      <c r="B89" s="28"/>
      <c r="C89" s="28"/>
      <c r="D89" s="28"/>
      <c r="E89" s="28"/>
    </row>
    <row r="90" spans="1:5" x14ac:dyDescent="0.3">
      <c r="A90" s="28"/>
      <c r="B90" s="28"/>
      <c r="C90" s="28"/>
      <c r="D90" s="28"/>
      <c r="E90" s="28"/>
    </row>
    <row r="91" spans="1:5" x14ac:dyDescent="0.3">
      <c r="A91" s="28"/>
      <c r="B91" s="28"/>
      <c r="C91" s="28"/>
      <c r="D91" s="28"/>
      <c r="E91" s="28"/>
    </row>
    <row r="92" spans="1:5" x14ac:dyDescent="0.3">
      <c r="A92" s="28"/>
      <c r="B92" s="28"/>
      <c r="C92" s="28"/>
      <c r="D92" s="28"/>
      <c r="E92" s="28"/>
    </row>
    <row r="93" spans="1:5" x14ac:dyDescent="0.3">
      <c r="A93" s="28"/>
      <c r="B93" s="28"/>
      <c r="C93" s="28"/>
      <c r="D93" s="28"/>
      <c r="E93" s="28"/>
    </row>
    <row r="94" spans="1:5" x14ac:dyDescent="0.3">
      <c r="A94" s="28"/>
      <c r="B94" s="28"/>
      <c r="C94" s="28"/>
      <c r="D94" s="28"/>
      <c r="E94" s="28"/>
    </row>
    <row r="95" spans="1:5" x14ac:dyDescent="0.3">
      <c r="A95" s="28"/>
      <c r="B95" s="28"/>
      <c r="C95" s="28"/>
      <c r="D95" s="28"/>
      <c r="E95" s="28"/>
    </row>
    <row r="96" spans="1:5" x14ac:dyDescent="0.3">
      <c r="A96" s="28"/>
      <c r="B96" s="28"/>
      <c r="C96" s="28"/>
      <c r="D96" s="28"/>
      <c r="E96" s="28"/>
    </row>
    <row r="97" spans="1:5" x14ac:dyDescent="0.3">
      <c r="A97" s="28"/>
      <c r="B97" s="28"/>
      <c r="C97" s="28"/>
      <c r="D97" s="28"/>
      <c r="E97" s="28"/>
    </row>
    <row r="98" spans="1:5" x14ac:dyDescent="0.3">
      <c r="A98" s="28"/>
      <c r="B98" s="28"/>
      <c r="C98" s="28"/>
      <c r="D98" s="28"/>
      <c r="E98" s="28"/>
    </row>
    <row r="99" spans="1:5" x14ac:dyDescent="0.3">
      <c r="A99" s="28"/>
      <c r="B99" s="28"/>
      <c r="C99" s="28"/>
      <c r="D99" s="28"/>
      <c r="E99" s="28"/>
    </row>
    <row r="100" spans="1:5" x14ac:dyDescent="0.3">
      <c r="A100" s="28"/>
      <c r="B100" s="28"/>
      <c r="C100" s="28"/>
      <c r="D100" s="28"/>
      <c r="E100" s="28"/>
    </row>
    <row r="101" spans="1:5" x14ac:dyDescent="0.3">
      <c r="A101" s="28"/>
      <c r="B101" s="28"/>
      <c r="C101" s="28"/>
      <c r="D101" s="28"/>
      <c r="E101" s="28"/>
    </row>
    <row r="102" spans="1:5" x14ac:dyDescent="0.3">
      <c r="A102" s="28"/>
      <c r="B102" s="28"/>
      <c r="C102" s="28"/>
      <c r="D102" s="28"/>
      <c r="E102" s="28"/>
    </row>
    <row r="103" spans="1:5" x14ac:dyDescent="0.3">
      <c r="A103" s="28"/>
      <c r="B103" s="28"/>
      <c r="C103" s="28"/>
      <c r="D103" s="28"/>
      <c r="E103" s="28"/>
    </row>
    <row r="104" spans="1:5" x14ac:dyDescent="0.3">
      <c r="A104" s="28"/>
      <c r="B104" s="28"/>
      <c r="C104" s="28"/>
      <c r="D104" s="28"/>
      <c r="E104" s="28"/>
    </row>
    <row r="105" spans="1:5" x14ac:dyDescent="0.3">
      <c r="A105" s="28"/>
      <c r="B105" s="28"/>
      <c r="C105" s="28"/>
      <c r="D105" s="28"/>
      <c r="E105" s="28"/>
    </row>
    <row r="106" spans="1:5" x14ac:dyDescent="0.3">
      <c r="A106" s="28"/>
      <c r="B106" s="28"/>
      <c r="C106" s="28"/>
      <c r="D106" s="28"/>
      <c r="E106" s="28"/>
    </row>
    <row r="107" spans="1:5" x14ac:dyDescent="0.3">
      <c r="A107" s="28"/>
      <c r="B107" s="28"/>
      <c r="C107" s="28"/>
      <c r="D107" s="28"/>
      <c r="E107" s="28"/>
    </row>
    <row r="108" spans="1:5" x14ac:dyDescent="0.3">
      <c r="A108" s="28"/>
      <c r="B108" s="28"/>
      <c r="C108" s="28"/>
      <c r="D108" s="28"/>
      <c r="E108" s="28"/>
    </row>
    <row r="109" spans="1:5" x14ac:dyDescent="0.3">
      <c r="A109" s="28"/>
      <c r="B109" s="28"/>
      <c r="C109" s="28"/>
      <c r="D109" s="28"/>
      <c r="E109" s="28"/>
    </row>
    <row r="110" spans="1:5" x14ac:dyDescent="0.3">
      <c r="A110" s="28"/>
      <c r="B110" s="28"/>
      <c r="C110" s="28"/>
      <c r="D110" s="28"/>
      <c r="E110" s="28"/>
    </row>
    <row r="111" spans="1:5" x14ac:dyDescent="0.3">
      <c r="A111" s="28"/>
      <c r="B111" s="28"/>
      <c r="C111" s="28"/>
      <c r="D111" s="28"/>
      <c r="E111" s="28"/>
    </row>
    <row r="112" spans="1:5" x14ac:dyDescent="0.3">
      <c r="A112" s="28"/>
      <c r="B112" s="28"/>
      <c r="C112" s="28"/>
      <c r="D112" s="28"/>
      <c r="E112" s="28"/>
    </row>
    <row r="113" spans="1:5" x14ac:dyDescent="0.3">
      <c r="A113" s="28"/>
      <c r="B113" s="28"/>
      <c r="C113" s="28"/>
      <c r="D113" s="28"/>
      <c r="E113" s="28"/>
    </row>
    <row r="114" spans="1:5" x14ac:dyDescent="0.3">
      <c r="A114" s="28"/>
      <c r="B114" s="28"/>
      <c r="C114" s="28"/>
      <c r="D114" s="28"/>
      <c r="E114" s="28"/>
    </row>
    <row r="115" spans="1:5" x14ac:dyDescent="0.3">
      <c r="A115" s="28"/>
      <c r="B115" s="28"/>
      <c r="C115" s="28"/>
      <c r="D115" s="28"/>
      <c r="E115" s="28"/>
    </row>
    <row r="116" spans="1:5" x14ac:dyDescent="0.3">
      <c r="A116" s="28"/>
      <c r="B116" s="28"/>
      <c r="C116" s="28"/>
      <c r="D116" s="28"/>
      <c r="E116" s="28"/>
    </row>
    <row r="117" spans="1:5" x14ac:dyDescent="0.3">
      <c r="A117" s="28"/>
      <c r="B117" s="28"/>
      <c r="C117" s="28"/>
      <c r="D117" s="28"/>
      <c r="E117" s="28"/>
    </row>
    <row r="118" spans="1:5" x14ac:dyDescent="0.3">
      <c r="A118" s="28"/>
      <c r="B118" s="28"/>
      <c r="C118" s="28"/>
      <c r="D118" s="28"/>
      <c r="E118" s="28"/>
    </row>
    <row r="119" spans="1:5" x14ac:dyDescent="0.3">
      <c r="A119" s="28"/>
      <c r="B119" s="28"/>
      <c r="C119" s="28"/>
      <c r="D119" s="28"/>
      <c r="E119" s="28"/>
    </row>
    <row r="120" spans="1:5" x14ac:dyDescent="0.3">
      <c r="A120" s="28"/>
      <c r="B120" s="28"/>
      <c r="C120" s="28"/>
      <c r="D120" s="28"/>
      <c r="E120" s="28"/>
    </row>
    <row r="121" spans="1:5" x14ac:dyDescent="0.3">
      <c r="A121" s="28"/>
      <c r="B121" s="28"/>
      <c r="C121" s="28"/>
      <c r="D121" s="28"/>
      <c r="E121" s="28"/>
    </row>
    <row r="122" spans="1:5" x14ac:dyDescent="0.3">
      <c r="A122" s="28"/>
      <c r="B122" s="28"/>
      <c r="C122" s="28"/>
      <c r="D122" s="28"/>
      <c r="E122" s="28"/>
    </row>
    <row r="123" spans="1:5" x14ac:dyDescent="0.3">
      <c r="A123" s="28"/>
      <c r="B123" s="28"/>
      <c r="C123" s="28"/>
      <c r="D123" s="28"/>
      <c r="E123" s="28"/>
    </row>
    <row r="124" spans="1:5" x14ac:dyDescent="0.3">
      <c r="A124" s="28"/>
      <c r="B124" s="28"/>
      <c r="C124" s="28"/>
      <c r="D124" s="28"/>
      <c r="E124" s="28"/>
    </row>
    <row r="125" spans="1:5" x14ac:dyDescent="0.3">
      <c r="A125" s="28"/>
      <c r="B125" s="28"/>
      <c r="C125" s="28"/>
      <c r="D125" s="28"/>
      <c r="E125" s="28"/>
    </row>
    <row r="126" spans="1:5" x14ac:dyDescent="0.3">
      <c r="A126" s="28"/>
      <c r="B126" s="28"/>
      <c r="C126" s="28"/>
      <c r="D126" s="28"/>
      <c r="E126" s="28"/>
    </row>
    <row r="127" spans="1:5" x14ac:dyDescent="0.3">
      <c r="A127" s="28"/>
      <c r="B127" s="28"/>
      <c r="C127" s="28"/>
      <c r="D127" s="28"/>
      <c r="E127" s="28"/>
    </row>
    <row r="128" spans="1:5" x14ac:dyDescent="0.3">
      <c r="A128" s="28"/>
      <c r="B128" s="28"/>
      <c r="C128" s="28"/>
      <c r="D128" s="28"/>
      <c r="E128" s="28"/>
    </row>
  </sheetData>
  <sheetProtection algorithmName="SHA-512" hashValue="1M0aoqBqkQHZsyaos8EJ11Alq633aRvGPync+T2udRzBDKW1bghoifdWd88snLPLXuREQcHdcUMIhHx2HJv5ww==" saltValue="H9s3bfHVA4MW324qsJaowQ==" spinCount="100000" sheet="1" selectLockedCells="1"/>
  <mergeCells count="6">
    <mergeCell ref="A54:B54"/>
    <mergeCell ref="A30:D30"/>
    <mergeCell ref="A37:B37"/>
    <mergeCell ref="A45:B45"/>
    <mergeCell ref="A1:E2"/>
    <mergeCell ref="A20:B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 Bruggen van</cp:lastModifiedBy>
  <dcterms:created xsi:type="dcterms:W3CDTF">2019-02-08T15:51:53Z</dcterms:created>
  <dcterms:modified xsi:type="dcterms:W3CDTF">2023-10-06T12:06:06Z</dcterms:modified>
</cp:coreProperties>
</file>