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filterPrivacy="1" codeName="ThisWorkbook" autoCompressPictures="0"/>
  <xr:revisionPtr revIDLastSave="0" documentId="13_ncr:1_{6A1C39E1-AAB2-DD48-AED9-B3634C781BFE}" xr6:coauthVersionLast="47" xr6:coauthVersionMax="47" xr10:uidLastSave="{00000000-0000-0000-0000-000000000000}"/>
  <bookViews>
    <workbookView xWindow="33200" yWindow="500" windowWidth="36760" windowHeight="20240" xr2:uid="{00000000-000D-0000-FFFF-FFFF00000000}"/>
  </bookViews>
  <sheets>
    <sheet name="Beoordelen geboden oplossing"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Beoordelaar 8" sheetId="21" r:id="rId9"/>
    <sheet name="Beoordelaar 9" sheetId="22" r:id="rId10"/>
    <sheet name="Beoordelaar 10" sheetId="23" r:id="rId11"/>
    <sheet name="Beoordelaar 11" sheetId="24" r:id="rId12"/>
    <sheet name="Eindscores" sheetId="9" r:id="rId13"/>
  </sheets>
  <definedNames>
    <definedName name="SCORE">'Beoordelen geboden oplossing'!$A$24:$A$28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34" i="9" l="1"/>
  <c r="G234" i="9"/>
  <c r="D234" i="9"/>
  <c r="D233" i="9"/>
  <c r="J221" i="9"/>
  <c r="G221" i="9"/>
  <c r="D221" i="9"/>
  <c r="D220" i="9"/>
  <c r="J208" i="9"/>
  <c r="G208" i="9"/>
  <c r="D208" i="9"/>
  <c r="D207" i="9"/>
  <c r="J195" i="9"/>
  <c r="G195" i="9"/>
  <c r="D195" i="9"/>
  <c r="D194" i="9"/>
  <c r="J182" i="9"/>
  <c r="G182" i="9"/>
  <c r="D182" i="9"/>
  <c r="D181" i="9"/>
  <c r="D169" i="9"/>
  <c r="J169" i="9"/>
  <c r="G169" i="9"/>
  <c r="D168" i="9"/>
  <c r="J156" i="9"/>
  <c r="G156" i="9"/>
  <c r="D156" i="9"/>
  <c r="D155" i="9"/>
  <c r="J143" i="9"/>
  <c r="G143" i="9"/>
  <c r="D143" i="9"/>
  <c r="D142" i="9"/>
  <c r="J130" i="9"/>
  <c r="G130" i="9"/>
  <c r="D130" i="9"/>
  <c r="D129" i="9"/>
  <c r="J117" i="9"/>
  <c r="G117" i="9"/>
  <c r="D117" i="9"/>
  <c r="D116" i="9"/>
  <c r="J104" i="9"/>
  <c r="G104" i="9"/>
  <c r="D104" i="9"/>
  <c r="D103" i="9"/>
  <c r="J91" i="9"/>
  <c r="G91" i="9"/>
  <c r="D91" i="9"/>
  <c r="D90" i="9"/>
  <c r="J78" i="9"/>
  <c r="G78" i="9"/>
  <c r="D78" i="9"/>
  <c r="D77" i="9"/>
  <c r="J65" i="9"/>
  <c r="G65" i="9"/>
  <c r="D65" i="9"/>
  <c r="D64" i="9"/>
  <c r="J52" i="9"/>
  <c r="G52" i="9"/>
  <c r="D52" i="9"/>
  <c r="D51" i="9"/>
  <c r="J39" i="9"/>
  <c r="G39" i="9"/>
  <c r="D39" i="9"/>
  <c r="D38" i="9"/>
  <c r="J26" i="9"/>
  <c r="G26" i="9"/>
  <c r="D26" i="9"/>
  <c r="D25" i="9"/>
  <c r="J13" i="9"/>
  <c r="G13" i="9"/>
  <c r="D13" i="9"/>
  <c r="D12" i="9"/>
  <c r="A37" i="24"/>
  <c r="A35" i="24"/>
  <c r="A33" i="24"/>
  <c r="A31" i="24"/>
  <c r="A29" i="24"/>
  <c r="A27" i="24"/>
  <c r="A25" i="24"/>
  <c r="A23" i="24"/>
  <c r="A21" i="24"/>
  <c r="A19" i="24"/>
  <c r="A17" i="24"/>
  <c r="A15" i="24"/>
  <c r="A13" i="24"/>
  <c r="A11" i="24"/>
  <c r="A9" i="24"/>
  <c r="A7" i="24"/>
  <c r="A5" i="24"/>
  <c r="A3" i="24"/>
  <c r="A2" i="24"/>
  <c r="D15" i="9"/>
  <c r="D28" i="9"/>
  <c r="D41" i="9"/>
  <c r="D54" i="9"/>
  <c r="D67" i="9"/>
  <c r="D80" i="9"/>
  <c r="D93" i="9"/>
  <c r="D106" i="9"/>
  <c r="D119" i="9"/>
  <c r="D132" i="9"/>
  <c r="D145" i="9"/>
  <c r="D158" i="9"/>
  <c r="D171" i="9"/>
  <c r="D237" i="9" s="1"/>
  <c r="D184" i="9"/>
  <c r="D197" i="9"/>
  <c r="D210" i="9"/>
  <c r="D223" i="9"/>
  <c r="D236" i="9"/>
  <c r="J236" i="9"/>
  <c r="G236" i="9"/>
  <c r="J223" i="9"/>
  <c r="G223" i="9"/>
  <c r="J210" i="9"/>
  <c r="G210" i="9"/>
  <c r="J197" i="9"/>
  <c r="G197" i="9"/>
  <c r="J184" i="9"/>
  <c r="G184" i="9"/>
  <c r="J171" i="9"/>
  <c r="G171" i="9"/>
  <c r="J28" i="9"/>
  <c r="G28" i="9"/>
  <c r="G41" i="9"/>
  <c r="J41" i="9"/>
  <c r="J54" i="9"/>
  <c r="G54" i="9"/>
  <c r="G67" i="9"/>
  <c r="J67" i="9"/>
  <c r="J80" i="9"/>
  <c r="G80" i="9"/>
  <c r="G93" i="9"/>
  <c r="J93" i="9"/>
  <c r="J106" i="9"/>
  <c r="G106" i="9"/>
  <c r="G119" i="9"/>
  <c r="J119" i="9"/>
  <c r="J132" i="9"/>
  <c r="G132" i="9"/>
  <c r="G145" i="9"/>
  <c r="J145" i="9"/>
  <c r="J158" i="9"/>
  <c r="G158" i="9"/>
  <c r="J15" i="9"/>
  <c r="G15" i="9"/>
  <c r="J220" i="9"/>
  <c r="J219" i="9"/>
  <c r="J218" i="9"/>
  <c r="J217" i="9"/>
  <c r="J216" i="9"/>
  <c r="J215" i="9"/>
  <c r="J214" i="9"/>
  <c r="J213" i="9"/>
  <c r="J212" i="9"/>
  <c r="J211" i="9"/>
  <c r="G220" i="9"/>
  <c r="G219" i="9"/>
  <c r="G218" i="9"/>
  <c r="G217" i="9"/>
  <c r="G216" i="9"/>
  <c r="G215" i="9"/>
  <c r="G214" i="9"/>
  <c r="G213" i="9"/>
  <c r="G212" i="9"/>
  <c r="G211" i="9"/>
  <c r="D219" i="9"/>
  <c r="D218" i="9"/>
  <c r="D217" i="9"/>
  <c r="D216" i="9"/>
  <c r="D215" i="9"/>
  <c r="D214" i="9"/>
  <c r="D213" i="9"/>
  <c r="D212" i="9"/>
  <c r="D211" i="9"/>
  <c r="J207" i="9"/>
  <c r="J206" i="9"/>
  <c r="J205" i="9"/>
  <c r="J204" i="9"/>
  <c r="J203" i="9"/>
  <c r="J202" i="9"/>
  <c r="J201" i="9"/>
  <c r="J200" i="9"/>
  <c r="J199" i="9"/>
  <c r="J198" i="9"/>
  <c r="G207" i="9"/>
  <c r="G206" i="9"/>
  <c r="G205" i="9"/>
  <c r="G204" i="9"/>
  <c r="G203" i="9"/>
  <c r="G202" i="9"/>
  <c r="G201" i="9"/>
  <c r="G200" i="9"/>
  <c r="G199" i="9"/>
  <c r="G198" i="9"/>
  <c r="D206" i="9"/>
  <c r="D205" i="9"/>
  <c r="D204" i="9"/>
  <c r="D203" i="9"/>
  <c r="D202" i="9"/>
  <c r="D201" i="9"/>
  <c r="D200" i="9"/>
  <c r="D199" i="9"/>
  <c r="D198" i="9"/>
  <c r="J194" i="9"/>
  <c r="J193" i="9"/>
  <c r="J192" i="9"/>
  <c r="J191" i="9"/>
  <c r="J190" i="9"/>
  <c r="J189" i="9"/>
  <c r="J188" i="9"/>
  <c r="J187" i="9"/>
  <c r="J186" i="9"/>
  <c r="J185" i="9"/>
  <c r="G194" i="9"/>
  <c r="G193" i="9"/>
  <c r="G192" i="9"/>
  <c r="G191" i="9"/>
  <c r="G190" i="9"/>
  <c r="G189" i="9"/>
  <c r="G188" i="9"/>
  <c r="G187" i="9"/>
  <c r="G186" i="9"/>
  <c r="G185" i="9"/>
  <c r="D193" i="9"/>
  <c r="D192" i="9"/>
  <c r="D191" i="9"/>
  <c r="D190" i="9"/>
  <c r="D189" i="9"/>
  <c r="D188" i="9"/>
  <c r="D187" i="9"/>
  <c r="D186" i="9"/>
  <c r="D185" i="9"/>
  <c r="J181" i="9"/>
  <c r="J180" i="9"/>
  <c r="J179" i="9"/>
  <c r="J178" i="9"/>
  <c r="J177" i="9"/>
  <c r="J176" i="9"/>
  <c r="J175" i="9"/>
  <c r="J174" i="9"/>
  <c r="J173" i="9"/>
  <c r="J172" i="9"/>
  <c r="G181" i="9"/>
  <c r="G180" i="9"/>
  <c r="G179" i="9"/>
  <c r="G178" i="9"/>
  <c r="G177" i="9"/>
  <c r="G176" i="9"/>
  <c r="G175" i="9"/>
  <c r="G174" i="9"/>
  <c r="G173" i="9"/>
  <c r="G172" i="9"/>
  <c r="D180" i="9"/>
  <c r="D179" i="9"/>
  <c r="D178" i="9"/>
  <c r="D177" i="9"/>
  <c r="D176" i="9"/>
  <c r="D175" i="9"/>
  <c r="D174" i="9"/>
  <c r="D173" i="9"/>
  <c r="D172" i="9"/>
  <c r="J142" i="9"/>
  <c r="J141" i="9"/>
  <c r="J140" i="9"/>
  <c r="J139" i="9"/>
  <c r="J138" i="9"/>
  <c r="J137" i="9"/>
  <c r="J136" i="9"/>
  <c r="J135" i="9"/>
  <c r="J134" i="9"/>
  <c r="J133" i="9"/>
  <c r="G142" i="9"/>
  <c r="G141" i="9"/>
  <c r="G140" i="9"/>
  <c r="G139" i="9"/>
  <c r="G138" i="9"/>
  <c r="G137" i="9"/>
  <c r="G136" i="9"/>
  <c r="G135" i="9"/>
  <c r="G134" i="9"/>
  <c r="G133" i="9"/>
  <c r="D141" i="9"/>
  <c r="D140" i="9"/>
  <c r="D139" i="9"/>
  <c r="D138" i="9"/>
  <c r="D137" i="9"/>
  <c r="D136" i="9"/>
  <c r="D135" i="9"/>
  <c r="D134" i="9"/>
  <c r="D133" i="9"/>
  <c r="J129" i="9"/>
  <c r="J128" i="9"/>
  <c r="J127" i="9"/>
  <c r="J126" i="9"/>
  <c r="J125" i="9"/>
  <c r="J124" i="9"/>
  <c r="J123" i="9"/>
  <c r="J122" i="9"/>
  <c r="J121" i="9"/>
  <c r="J120" i="9"/>
  <c r="G129" i="9"/>
  <c r="G128" i="9"/>
  <c r="G127" i="9"/>
  <c r="G126" i="9"/>
  <c r="G125" i="9"/>
  <c r="G124" i="9"/>
  <c r="G123" i="9"/>
  <c r="G122" i="9"/>
  <c r="G121" i="9"/>
  <c r="G120" i="9"/>
  <c r="J116" i="9"/>
  <c r="J115" i="9"/>
  <c r="J114" i="9"/>
  <c r="J113" i="9"/>
  <c r="J112" i="9"/>
  <c r="J111" i="9"/>
  <c r="J110" i="9"/>
  <c r="J109" i="9"/>
  <c r="J108" i="9"/>
  <c r="J107" i="9"/>
  <c r="D128" i="9"/>
  <c r="D127" i="9"/>
  <c r="D126" i="9"/>
  <c r="D125" i="9"/>
  <c r="D124" i="9"/>
  <c r="D123" i="9"/>
  <c r="D122" i="9"/>
  <c r="D121" i="9"/>
  <c r="D120" i="9"/>
  <c r="G116" i="9"/>
  <c r="G115" i="9"/>
  <c r="G114" i="9"/>
  <c r="G113" i="9"/>
  <c r="G112" i="9"/>
  <c r="G111" i="9"/>
  <c r="G110" i="9"/>
  <c r="G109" i="9"/>
  <c r="G108" i="9"/>
  <c r="G107" i="9"/>
  <c r="D115" i="9"/>
  <c r="D114" i="9"/>
  <c r="D113" i="9"/>
  <c r="D112" i="9"/>
  <c r="D111" i="9"/>
  <c r="D110" i="9"/>
  <c r="D109" i="9"/>
  <c r="D108" i="9"/>
  <c r="D107" i="9"/>
  <c r="J103" i="9"/>
  <c r="J102" i="9"/>
  <c r="J101" i="9"/>
  <c r="J100" i="9"/>
  <c r="J99" i="9"/>
  <c r="J98" i="9"/>
  <c r="J97" i="9"/>
  <c r="J96" i="9"/>
  <c r="J95" i="9"/>
  <c r="J94" i="9"/>
  <c r="G103" i="9"/>
  <c r="G102" i="9"/>
  <c r="G101" i="9"/>
  <c r="G100" i="9"/>
  <c r="G99" i="9"/>
  <c r="G98" i="9"/>
  <c r="G97" i="9"/>
  <c r="G96" i="9"/>
  <c r="G95" i="9"/>
  <c r="G94" i="9"/>
  <c r="D94" i="9"/>
  <c r="D102" i="9"/>
  <c r="D101" i="9"/>
  <c r="D100" i="9"/>
  <c r="D99" i="9"/>
  <c r="D98" i="9"/>
  <c r="D97" i="9"/>
  <c r="D96" i="9"/>
  <c r="D95" i="9"/>
  <c r="J168" i="9"/>
  <c r="J167" i="9"/>
  <c r="J166" i="9"/>
  <c r="J165" i="9"/>
  <c r="J164" i="9"/>
  <c r="J163" i="9"/>
  <c r="J162" i="9"/>
  <c r="J161" i="9"/>
  <c r="J160" i="9"/>
  <c r="J159" i="9"/>
  <c r="G168" i="9"/>
  <c r="G167" i="9"/>
  <c r="G166" i="9"/>
  <c r="G165" i="9"/>
  <c r="G164" i="9"/>
  <c r="G163" i="9"/>
  <c r="G162" i="9"/>
  <c r="G161" i="9"/>
  <c r="G160" i="9"/>
  <c r="G159" i="9"/>
  <c r="D167" i="9"/>
  <c r="D166" i="9"/>
  <c r="D165" i="9"/>
  <c r="D164" i="9"/>
  <c r="D163" i="9"/>
  <c r="D162" i="9"/>
  <c r="D161" i="9"/>
  <c r="D160" i="9"/>
  <c r="D159" i="9"/>
  <c r="J85" i="9"/>
  <c r="J90" i="9"/>
  <c r="J89" i="9"/>
  <c r="J88" i="9"/>
  <c r="J87" i="9"/>
  <c r="J86" i="9"/>
  <c r="J84" i="9"/>
  <c r="J83" i="9"/>
  <c r="J82" i="9"/>
  <c r="J81" i="9"/>
  <c r="G90" i="9"/>
  <c r="G89" i="9"/>
  <c r="G88" i="9"/>
  <c r="G87" i="9"/>
  <c r="G86" i="9"/>
  <c r="G85" i="9"/>
  <c r="G84" i="9"/>
  <c r="G83" i="9"/>
  <c r="G82" i="9"/>
  <c r="G81" i="9"/>
  <c r="D89" i="9"/>
  <c r="D88" i="9"/>
  <c r="D87" i="9"/>
  <c r="D86" i="9"/>
  <c r="D85" i="9"/>
  <c r="D84" i="9"/>
  <c r="D83" i="9"/>
  <c r="D82" i="9"/>
  <c r="D81" i="9"/>
  <c r="J233" i="9"/>
  <c r="J232" i="9"/>
  <c r="J231" i="9"/>
  <c r="J230" i="9"/>
  <c r="J229" i="9"/>
  <c r="J228" i="9"/>
  <c r="J227" i="9"/>
  <c r="J226" i="9"/>
  <c r="J155" i="9"/>
  <c r="J154" i="9"/>
  <c r="J153" i="9"/>
  <c r="J152" i="9"/>
  <c r="J151" i="9"/>
  <c r="J150" i="9"/>
  <c r="J149" i="9"/>
  <c r="J148" i="9"/>
  <c r="J77" i="9"/>
  <c r="J76" i="9"/>
  <c r="J75" i="9"/>
  <c r="J74" i="9"/>
  <c r="J73" i="9"/>
  <c r="J72" i="9"/>
  <c r="J71" i="9"/>
  <c r="J70" i="9"/>
  <c r="J64" i="9"/>
  <c r="J63" i="9"/>
  <c r="J62" i="9"/>
  <c r="J61" i="9"/>
  <c r="J60" i="9"/>
  <c r="J59" i="9"/>
  <c r="J58" i="9"/>
  <c r="J57" i="9"/>
  <c r="J51" i="9"/>
  <c r="J50" i="9"/>
  <c r="J49" i="9"/>
  <c r="J48" i="9"/>
  <c r="J47" i="9"/>
  <c r="J46" i="9"/>
  <c r="J45" i="9"/>
  <c r="J44" i="9"/>
  <c r="J38" i="9"/>
  <c r="J37" i="9"/>
  <c r="J36" i="9"/>
  <c r="J35" i="9"/>
  <c r="J34" i="9"/>
  <c r="J33" i="9"/>
  <c r="J32" i="9"/>
  <c r="J31" i="9"/>
  <c r="J25" i="9"/>
  <c r="J24" i="9"/>
  <c r="J23" i="9"/>
  <c r="J22" i="9"/>
  <c r="J21" i="9"/>
  <c r="J20" i="9"/>
  <c r="J19" i="9"/>
  <c r="J18" i="9"/>
  <c r="J12" i="9"/>
  <c r="J11" i="9"/>
  <c r="J10" i="9"/>
  <c r="J9" i="9"/>
  <c r="J8" i="9"/>
  <c r="J7" i="9"/>
  <c r="J6" i="9"/>
  <c r="J5" i="9"/>
  <c r="G233" i="9"/>
  <c r="G232" i="9"/>
  <c r="G231" i="9"/>
  <c r="G230" i="9"/>
  <c r="G229" i="9"/>
  <c r="G228" i="9"/>
  <c r="G227" i="9"/>
  <c r="G226" i="9"/>
  <c r="G155" i="9"/>
  <c r="G154" i="9"/>
  <c r="G153" i="9"/>
  <c r="G152" i="9"/>
  <c r="G151" i="9"/>
  <c r="G150" i="9"/>
  <c r="G149" i="9"/>
  <c r="G148" i="9"/>
  <c r="G77" i="9"/>
  <c r="G76" i="9"/>
  <c r="G75" i="9"/>
  <c r="G74" i="9"/>
  <c r="G73" i="9"/>
  <c r="G72" i="9"/>
  <c r="G71" i="9"/>
  <c r="G70" i="9"/>
  <c r="G64" i="9"/>
  <c r="G63" i="9"/>
  <c r="G62" i="9"/>
  <c r="G61" i="9"/>
  <c r="G60" i="9"/>
  <c r="G59" i="9"/>
  <c r="G58" i="9"/>
  <c r="G57" i="9"/>
  <c r="G51" i="9"/>
  <c r="G50" i="9"/>
  <c r="G49" i="9"/>
  <c r="G48" i="9"/>
  <c r="G47" i="9"/>
  <c r="G46" i="9"/>
  <c r="G45" i="9"/>
  <c r="G44" i="9"/>
  <c r="G38" i="9"/>
  <c r="G37" i="9"/>
  <c r="G36" i="9"/>
  <c r="G35" i="9"/>
  <c r="G34" i="9"/>
  <c r="G33" i="9"/>
  <c r="G32" i="9"/>
  <c r="G31" i="9"/>
  <c r="G25" i="9"/>
  <c r="G24" i="9"/>
  <c r="G23" i="9"/>
  <c r="G22" i="9"/>
  <c r="G21" i="9"/>
  <c r="G20" i="9"/>
  <c r="G19" i="9"/>
  <c r="G18" i="9"/>
  <c r="G12" i="9"/>
  <c r="G11" i="9"/>
  <c r="G10" i="9"/>
  <c r="G9" i="9"/>
  <c r="G8" i="9"/>
  <c r="G7" i="9"/>
  <c r="G6" i="9"/>
  <c r="G5" i="9"/>
  <c r="D232" i="9"/>
  <c r="D231" i="9"/>
  <c r="D230" i="9"/>
  <c r="D229" i="9"/>
  <c r="D228" i="9"/>
  <c r="D227" i="9"/>
  <c r="D226" i="9"/>
  <c r="D154" i="9"/>
  <c r="D153" i="9"/>
  <c r="D152" i="9"/>
  <c r="D151" i="9"/>
  <c r="D150" i="9"/>
  <c r="D149" i="9"/>
  <c r="D148" i="9"/>
  <c r="D76" i="9"/>
  <c r="D75" i="9"/>
  <c r="D74" i="9"/>
  <c r="D73" i="9"/>
  <c r="D72" i="9"/>
  <c r="D71" i="9"/>
  <c r="D70" i="9"/>
  <c r="D63" i="9"/>
  <c r="D62" i="9"/>
  <c r="D61" i="9"/>
  <c r="D60" i="9"/>
  <c r="D59" i="9"/>
  <c r="D58" i="9"/>
  <c r="D57" i="9"/>
  <c r="D50" i="9"/>
  <c r="D49" i="9"/>
  <c r="D48" i="9"/>
  <c r="D47" i="9"/>
  <c r="D46" i="9"/>
  <c r="D45" i="9"/>
  <c r="D44" i="9"/>
  <c r="D37" i="9"/>
  <c r="D36" i="9"/>
  <c r="D35" i="9"/>
  <c r="D34" i="9"/>
  <c r="D33" i="9"/>
  <c r="D32" i="9"/>
  <c r="D31" i="9"/>
  <c r="D24" i="9"/>
  <c r="D23" i="9"/>
  <c r="D22" i="9"/>
  <c r="D21" i="9"/>
  <c r="D20" i="9"/>
  <c r="D19" i="9"/>
  <c r="D18" i="9"/>
  <c r="D11" i="9"/>
  <c r="D10" i="9"/>
  <c r="D9" i="9"/>
  <c r="D8" i="9"/>
  <c r="D7" i="9"/>
  <c r="D6" i="9"/>
  <c r="D5" i="9"/>
  <c r="J237" i="9"/>
  <c r="G237" i="9"/>
  <c r="A224" i="9"/>
  <c r="A211" i="9"/>
  <c r="A198" i="9"/>
  <c r="A185" i="9"/>
  <c r="A172" i="9"/>
  <c r="A159" i="9"/>
  <c r="A146" i="9"/>
  <c r="A133" i="9"/>
  <c r="A120" i="9"/>
  <c r="A107" i="9"/>
  <c r="A94" i="9"/>
  <c r="A81" i="9"/>
  <c r="J225" i="9"/>
  <c r="G225" i="9"/>
  <c r="D225" i="9"/>
  <c r="J224" i="9"/>
  <c r="G224" i="9"/>
  <c r="D224" i="9"/>
  <c r="J147" i="9"/>
  <c r="G147" i="9"/>
  <c r="D147" i="9"/>
  <c r="J146" i="9"/>
  <c r="G146" i="9"/>
  <c r="D146" i="9"/>
  <c r="A37" i="23"/>
  <c r="A35" i="23"/>
  <c r="A33" i="23"/>
  <c r="A31" i="23"/>
  <c r="A29" i="23"/>
  <c r="A27" i="23"/>
  <c r="A25" i="23"/>
  <c r="A23" i="23"/>
  <c r="A21" i="23"/>
  <c r="A19" i="23"/>
  <c r="A17" i="23"/>
  <c r="A15" i="23"/>
  <c r="A13" i="23"/>
  <c r="A11" i="23"/>
  <c r="A9" i="23"/>
  <c r="A7" i="23"/>
  <c r="A5" i="23"/>
  <c r="A3" i="23"/>
  <c r="A2" i="23"/>
  <c r="A37" i="22"/>
  <c r="A35" i="22"/>
  <c r="A33" i="22"/>
  <c r="A31" i="22"/>
  <c r="A29" i="22"/>
  <c r="A27" i="22"/>
  <c r="A25" i="22"/>
  <c r="A23" i="22"/>
  <c r="A21" i="22"/>
  <c r="A19" i="22"/>
  <c r="A17" i="22"/>
  <c r="A15" i="22"/>
  <c r="A13" i="22"/>
  <c r="A11" i="22"/>
  <c r="A9" i="22"/>
  <c r="A7" i="22"/>
  <c r="A5" i="22"/>
  <c r="A3" i="22"/>
  <c r="A2" i="22"/>
  <c r="A37" i="21"/>
  <c r="A35" i="21"/>
  <c r="A33" i="21"/>
  <c r="A31" i="21"/>
  <c r="A29" i="21"/>
  <c r="A27" i="21"/>
  <c r="A25" i="21"/>
  <c r="A23" i="21"/>
  <c r="A21" i="21"/>
  <c r="A19" i="21"/>
  <c r="A17" i="21"/>
  <c r="A15" i="21"/>
  <c r="A13" i="21"/>
  <c r="A11" i="21"/>
  <c r="A9" i="21"/>
  <c r="A7" i="21"/>
  <c r="A5" i="21"/>
  <c r="A3" i="21"/>
  <c r="A2" i="21"/>
  <c r="A37" i="20"/>
  <c r="A35" i="20"/>
  <c r="A33" i="20"/>
  <c r="A31" i="20"/>
  <c r="A29" i="20"/>
  <c r="A27" i="20"/>
  <c r="A25" i="20"/>
  <c r="A23" i="20"/>
  <c r="A21" i="20"/>
  <c r="A19" i="20"/>
  <c r="A17" i="20"/>
  <c r="A15" i="20"/>
  <c r="A13" i="20"/>
  <c r="A11" i="20"/>
  <c r="A9" i="20"/>
  <c r="A7" i="20"/>
  <c r="A5" i="20"/>
  <c r="A3" i="20"/>
  <c r="A2" i="20"/>
  <c r="A37" i="19"/>
  <c r="A35" i="19"/>
  <c r="A33" i="19"/>
  <c r="A31" i="19"/>
  <c r="A29" i="19"/>
  <c r="A27" i="19"/>
  <c r="A25" i="19"/>
  <c r="A23" i="19"/>
  <c r="A21" i="19"/>
  <c r="A19" i="19"/>
  <c r="A17" i="19"/>
  <c r="A15" i="19"/>
  <c r="A13" i="19"/>
  <c r="A11" i="19"/>
  <c r="A9" i="19"/>
  <c r="A7" i="19"/>
  <c r="A5" i="19"/>
  <c r="A3" i="19"/>
  <c r="A2" i="19"/>
  <c r="A37" i="18"/>
  <c r="A35" i="18"/>
  <c r="A33" i="18"/>
  <c r="A31" i="18"/>
  <c r="A29" i="18"/>
  <c r="A27" i="18"/>
  <c r="A25" i="18"/>
  <c r="A23" i="18"/>
  <c r="A21" i="18"/>
  <c r="A19" i="18"/>
  <c r="A17" i="18"/>
  <c r="A15" i="18"/>
  <c r="A13" i="18"/>
  <c r="A11" i="18"/>
  <c r="A9" i="18"/>
  <c r="A7" i="18"/>
  <c r="A5" i="18"/>
  <c r="A3" i="18"/>
  <c r="A2" i="18"/>
  <c r="A37" i="17"/>
  <c r="A35" i="17"/>
  <c r="A33" i="17"/>
  <c r="A31" i="17"/>
  <c r="A29" i="17"/>
  <c r="A27" i="17"/>
  <c r="A25" i="17"/>
  <c r="A23" i="17"/>
  <c r="A21" i="17"/>
  <c r="A19" i="17"/>
  <c r="A17" i="17"/>
  <c r="A15" i="17"/>
  <c r="A13" i="17"/>
  <c r="A11" i="17"/>
  <c r="A9" i="17"/>
  <c r="A7" i="17"/>
  <c r="A5" i="17"/>
  <c r="A3" i="17"/>
  <c r="A2" i="17"/>
  <c r="A37" i="16"/>
  <c r="A35" i="16"/>
  <c r="A33" i="16"/>
  <c r="A31" i="16"/>
  <c r="A29" i="16"/>
  <c r="A27" i="16"/>
  <c r="A25" i="16"/>
  <c r="A23" i="16"/>
  <c r="A21" i="16"/>
  <c r="A19" i="16"/>
  <c r="A17" i="16"/>
  <c r="A15" i="16"/>
  <c r="A13" i="16"/>
  <c r="A11" i="16"/>
  <c r="A9" i="16"/>
  <c r="A7" i="16"/>
  <c r="A5" i="16"/>
  <c r="A3" i="16"/>
  <c r="A2" i="16"/>
  <c r="A37" i="15"/>
  <c r="A35" i="15"/>
  <c r="A33" i="15"/>
  <c r="A31" i="15"/>
  <c r="A29" i="15"/>
  <c r="A27" i="15"/>
  <c r="A25" i="15"/>
  <c r="A23" i="15"/>
  <c r="A21" i="15"/>
  <c r="A19" i="15"/>
  <c r="A17" i="15"/>
  <c r="A15" i="15"/>
  <c r="A13" i="15"/>
  <c r="A11" i="15"/>
  <c r="A9" i="15"/>
  <c r="A7" i="15"/>
  <c r="A5" i="15"/>
  <c r="A3" i="15"/>
  <c r="A2" i="15"/>
  <c r="A37" i="7"/>
  <c r="A35" i="7"/>
  <c r="A33" i="7"/>
  <c r="A31" i="7"/>
  <c r="A29" i="7"/>
  <c r="A27" i="7"/>
  <c r="A25" i="7"/>
  <c r="A23" i="7"/>
  <c r="A21" i="7"/>
  <c r="A19" i="7"/>
  <c r="A17" i="7"/>
  <c r="A15" i="7"/>
  <c r="A13" i="7"/>
  <c r="D16" i="9"/>
  <c r="D2" i="9"/>
  <c r="J2" i="9"/>
  <c r="G2" i="9"/>
  <c r="D68" i="9"/>
  <c r="J69" i="9"/>
  <c r="J68" i="9"/>
  <c r="G68" i="9"/>
  <c r="G69" i="9"/>
  <c r="D69" i="9"/>
  <c r="D55" i="9"/>
  <c r="J56" i="9"/>
  <c r="G56" i="9"/>
  <c r="D56" i="9"/>
  <c r="J55" i="9"/>
  <c r="G55" i="9"/>
  <c r="D42" i="9"/>
  <c r="J42" i="9"/>
  <c r="G42" i="9"/>
  <c r="J29" i="9"/>
  <c r="G29" i="9"/>
  <c r="D29" i="9"/>
  <c r="J16" i="9"/>
  <c r="G16" i="9"/>
  <c r="J3" i="9"/>
  <c r="G3" i="9"/>
  <c r="D3" i="9"/>
  <c r="D4" i="9"/>
  <c r="A68" i="9"/>
  <c r="A55" i="9"/>
  <c r="A42" i="9"/>
  <c r="A29" i="9"/>
  <c r="A16" i="9"/>
  <c r="A3" i="9"/>
  <c r="A2" i="7"/>
  <c r="A11" i="7"/>
  <c r="A9" i="7"/>
  <c r="A7" i="7"/>
  <c r="A5" i="7"/>
  <c r="A3" i="7"/>
  <c r="J43" i="9"/>
  <c r="J30" i="9"/>
  <c r="J17" i="9"/>
  <c r="J4" i="9"/>
  <c r="G43" i="9"/>
  <c r="G30" i="9"/>
  <c r="G17" i="9"/>
  <c r="G4" i="9"/>
  <c r="D43" i="9"/>
  <c r="D30" i="9"/>
  <c r="D17" i="9"/>
</calcChain>
</file>

<file path=xl/sharedStrings.xml><?xml version="1.0" encoding="utf-8"?>
<sst xmlns="http://schemas.openxmlformats.org/spreadsheetml/2006/main" count="1625" uniqueCount="62">
  <si>
    <t>Beoordelaar 1: &lt;&lt;&gt;&gt;</t>
  </si>
  <si>
    <t>Beoordelaar 2: &lt;&lt;&gt;&gt;</t>
  </si>
  <si>
    <t>Beoordelaar 3: &lt;&lt;&gt;&gt;</t>
  </si>
  <si>
    <t>&lt;MOTIVATIE&gt;</t>
  </si>
  <si>
    <t>Consensus</t>
  </si>
  <si>
    <t>SCORE</t>
  </si>
  <si>
    <t>Beoordelaar 1</t>
  </si>
  <si>
    <t>Beoordelaar 2</t>
  </si>
  <si>
    <t>Beoordelaar 3</t>
  </si>
  <si>
    <t>Score:</t>
  </si>
  <si>
    <t>Beoordelingskader geboden oplossing</t>
  </si>
  <si>
    <t>De afzonderlijke items zullen worden beoordeeld met:</t>
  </si>
  <si>
    <t>SCORE:</t>
  </si>
  <si>
    <t>Inschrijver 1</t>
  </si>
  <si>
    <t>Inschrijver 2</t>
  </si>
  <si>
    <t>Inschrijver 3</t>
  </si>
  <si>
    <t>Motivatie consensus</t>
  </si>
  <si>
    <t>&lt;&lt;MOTIVATIE&gt;&gt;</t>
  </si>
  <si>
    <t>Totaalwaardes GEBODEN AUDIOVISUELE OPLOSSING</t>
  </si>
  <si>
    <t>Totaal behaalde waarde geboden oplossing:</t>
  </si>
  <si>
    <t>Beoordeling kwaliteit GEBODEN DIGIBORDEN</t>
  </si>
  <si>
    <t>Beoordelaar 4</t>
  </si>
  <si>
    <t>Beoordelaar 5</t>
  </si>
  <si>
    <t>Beoordelaar 6</t>
  </si>
  <si>
    <t>Beoordelaar 7</t>
  </si>
  <si>
    <t>Beoordelaar 8</t>
  </si>
  <si>
    <t>Beoordelaar 9</t>
  </si>
  <si>
    <t>Beoordelaar 10</t>
  </si>
  <si>
    <t>Beter</t>
  </si>
  <si>
    <t>Vergelijkbaar</t>
  </si>
  <si>
    <t>Acceptabel verbeterpunt</t>
  </si>
  <si>
    <t>Onacceptabel verbeterpunt</t>
  </si>
  <si>
    <t>dan de huidige oplossing</t>
  </si>
  <si>
    <t>met de huidige oplossing</t>
  </si>
  <si>
    <t>1. Eenvoud opstarten en gebruiken</t>
  </si>
  <si>
    <t>2. Eenvoud en snelheid afsluiten</t>
  </si>
  <si>
    <t>3. Werking van de digitale pen</t>
  </si>
  <si>
    <t>4. Werking touch met hand / vinger</t>
  </si>
  <si>
    <t>5. Werking digitaal whiteboard; schrijffunctie en eenvoud van de bediening vanaf een device</t>
  </si>
  <si>
    <t>6. Werking ‘freezen’ scherm</t>
  </si>
  <si>
    <t xml:space="preserve">7. Beeldkwaliteit en snelheid video youtube </t>
  </si>
  <si>
    <t>8. Geluid van de ingebouwde luidsprekers</t>
  </si>
  <si>
    <t>9. Mate van bijgeluiden (koeling)</t>
  </si>
  <si>
    <t>10. Veiligheid; eenvoud overnemen van het digibord door een ongeautoriseerde gebruiker</t>
  </si>
  <si>
    <t>11. Scherpte beeld tot 8,5 meter en invalshoeken vanuit de lessets in het lokaal</t>
  </si>
  <si>
    <t>12. Kwaliteit knoppen (aan/uit/overige)</t>
  </si>
  <si>
    <t>13. Kwaliteit instructiekaart voor een docent</t>
  </si>
  <si>
    <t>14. Kwaliteit glasplaat van het digibord</t>
  </si>
  <si>
    <t>15. Kwaliteit / gebruikersvriendelijkheid van de afstandbediening</t>
  </si>
  <si>
    <t>16. Kwaliteit aansluitpunten (USB / HDMI)</t>
  </si>
  <si>
    <t>17. Gebruiksgemak aansluitpunten</t>
  </si>
  <si>
    <t>18. Eenvoud koppeling met Airplay 2 en Chromecast 4K</t>
  </si>
  <si>
    <t>Beoordelaar 4: &lt;&lt;&gt;&gt;</t>
  </si>
  <si>
    <t>Beoordelaar 5: &lt;&lt;&gt;&gt;</t>
  </si>
  <si>
    <t>Beoordelaar 6: &lt;&lt;&gt;&gt;</t>
  </si>
  <si>
    <t>Beoordelaar 10: &lt;&lt;&gt;&gt;</t>
  </si>
  <si>
    <t>Beoordelaar 9: &lt;&lt;&gt;&gt;</t>
  </si>
  <si>
    <t>Beoordelaar 8: &lt;&lt;&gt;&gt;</t>
  </si>
  <si>
    <t>Beoordelaar 7: &lt;&lt;&gt;&gt;</t>
  </si>
  <si>
    <t>Beoordelaar 11: &lt;&lt;&gt;&gt;</t>
  </si>
  <si>
    <t>Beoordelaar 11</t>
  </si>
  <si>
    <t>Iedere geschikte inschrijver zal worden gevraagd om een proefopstelling van de aangeboden oplossing type 2 zonder whiteboards (86 inch) te demonstreren. Deze proefopstelling moet op locatie Schagen van de opdrachtgever op een verrijdbare oplossing beschikbaar worden gesteld VOOR het moment indienen inschrijving, op 8 juni 2023, tussen 9.00 uur en 14.00 uur. Inschrijver kan met de contactpersoon van deze aanbesteding hiervoor nadere afspraken maken (via de berichtenmodule op TenderNed). 
De proefopstelling moet identiek zijn aan hetgeen wat inschrijver heeft aangeboden en beschreven. Bij de proefopstelling moet een gebruiker (beoordelaar) door middel van plug and play en een instructiefilmpje van opdrachtnemer het digibord kunnen gebruiken met de eigen laptop (gekoppeld via het dockingstation van de opdrachtgever). Dit instructiefilmpje dient inschrijver bij de inschrijving toe te voegen. 
Als bij de proefopstelling blijkt dat het digibord niet dezelfde (volledige) uitvoering is (zoals merk en type zoals opgegeven in formulier C) van de inschrijving of niet voldoet aan het programma van eisen, zal de opdrachtgever de sessie afbreken en zal er verder niet beoordeeld worden. Inschrijver zal dan uitgesloten worden van verdere deelname. Materiedeskundige beoordelaars van de opdrachtgever zullen de proefopstelling beoordelen conform het onderstaande.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</si>
</sst>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0">
    <xf numFmtId="0" fontId="0" fillId="0" borderId="0" xfId="0"/>
    <xf numFmtId="0" fontId="2" fillId="0" borderId="0" xfId="0" applyFont="1"/>
    <xf numFmtId="0" fontId="0" fillId="0" borderId="0" xfId="0" applyAlignment="1">
      <alignment wrapText="1"/>
    </xf>
    <xf numFmtId="0" fontId="12" fillId="0" borderId="0" xfId="0" applyFont="1"/>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4" borderId="12"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1" fillId="7" borderId="1" xfId="0" applyFont="1" applyFill="1" applyBorder="1" applyAlignment="1">
      <alignment horizontal="right"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3" borderId="11"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28"/>
  <sheetViews>
    <sheetView showGridLines="0" tabSelected="1" zoomScale="117" workbookViewId="0">
      <selection activeCell="A2" sqref="A2:B2"/>
    </sheetView>
  </sheetViews>
  <sheetFormatPr baseColWidth="10" defaultColWidth="8.83203125" defaultRowHeight="15" x14ac:dyDescent="0.2"/>
  <cols>
    <col min="1" max="1" width="60.83203125" customWidth="1"/>
    <col min="2" max="2" width="60.83203125" style="1" customWidth="1"/>
  </cols>
  <sheetData>
    <row r="1" spans="1:2" ht="30" customHeight="1" x14ac:dyDescent="0.2">
      <c r="A1" s="39" t="s">
        <v>20</v>
      </c>
      <c r="B1" s="39"/>
    </row>
    <row r="2" spans="1:2" s="2" customFormat="1" ht="210" customHeight="1" x14ac:dyDescent="0.2">
      <c r="A2" s="40" t="s">
        <v>61</v>
      </c>
      <c r="B2" s="40"/>
    </row>
    <row r="3" spans="1:2" s="2" customFormat="1" ht="30" customHeight="1" x14ac:dyDescent="0.2">
      <c r="A3" s="41" t="s">
        <v>10</v>
      </c>
      <c r="B3" s="42"/>
    </row>
    <row r="4" spans="1:2" ht="35" customHeight="1" x14ac:dyDescent="0.2">
      <c r="A4" s="36" t="s">
        <v>34</v>
      </c>
      <c r="B4" s="37"/>
    </row>
    <row r="5" spans="1:2" ht="35" customHeight="1" x14ac:dyDescent="0.2">
      <c r="A5" s="36" t="s">
        <v>35</v>
      </c>
      <c r="B5" s="37"/>
    </row>
    <row r="6" spans="1:2" ht="35" customHeight="1" x14ac:dyDescent="0.2">
      <c r="A6" s="36" t="s">
        <v>36</v>
      </c>
      <c r="B6" s="37"/>
    </row>
    <row r="7" spans="1:2" ht="35" customHeight="1" x14ac:dyDescent="0.2">
      <c r="A7" s="36" t="s">
        <v>37</v>
      </c>
      <c r="B7" s="37"/>
    </row>
    <row r="8" spans="1:2" ht="35" customHeight="1" x14ac:dyDescent="0.2">
      <c r="A8" s="36" t="s">
        <v>38</v>
      </c>
      <c r="B8" s="37"/>
    </row>
    <row r="9" spans="1:2" ht="35" customHeight="1" x14ac:dyDescent="0.2">
      <c r="A9" s="36" t="s">
        <v>39</v>
      </c>
      <c r="B9" s="37"/>
    </row>
    <row r="10" spans="1:2" ht="35" customHeight="1" x14ac:dyDescent="0.2">
      <c r="A10" s="36" t="s">
        <v>40</v>
      </c>
      <c r="B10" s="37"/>
    </row>
    <row r="11" spans="1:2" ht="35" customHeight="1" x14ac:dyDescent="0.2">
      <c r="A11" s="36" t="s">
        <v>41</v>
      </c>
      <c r="B11" s="37"/>
    </row>
    <row r="12" spans="1:2" ht="35" customHeight="1" x14ac:dyDescent="0.2">
      <c r="A12" s="36" t="s">
        <v>42</v>
      </c>
      <c r="B12" s="37"/>
    </row>
    <row r="13" spans="1:2" ht="35" customHeight="1" x14ac:dyDescent="0.2">
      <c r="A13" s="36" t="s">
        <v>43</v>
      </c>
      <c r="B13" s="37"/>
    </row>
    <row r="14" spans="1:2" ht="35" customHeight="1" x14ac:dyDescent="0.2">
      <c r="A14" s="36" t="s">
        <v>44</v>
      </c>
      <c r="B14" s="37"/>
    </row>
    <row r="15" spans="1:2" ht="35" customHeight="1" x14ac:dyDescent="0.2">
      <c r="A15" s="36" t="s">
        <v>45</v>
      </c>
      <c r="B15" s="37"/>
    </row>
    <row r="16" spans="1:2" ht="35" customHeight="1" x14ac:dyDescent="0.2">
      <c r="A16" s="36" t="s">
        <v>46</v>
      </c>
      <c r="B16" s="37"/>
    </row>
    <row r="17" spans="1:2" ht="35" customHeight="1" x14ac:dyDescent="0.2">
      <c r="A17" s="36" t="s">
        <v>47</v>
      </c>
      <c r="B17" s="37"/>
    </row>
    <row r="18" spans="1:2" ht="35" customHeight="1" x14ac:dyDescent="0.2">
      <c r="A18" s="36" t="s">
        <v>48</v>
      </c>
      <c r="B18" s="37"/>
    </row>
    <row r="19" spans="1:2" ht="35" customHeight="1" x14ac:dyDescent="0.2">
      <c r="A19" s="36" t="s">
        <v>49</v>
      </c>
      <c r="B19" s="37"/>
    </row>
    <row r="20" spans="1:2" ht="35" customHeight="1" x14ac:dyDescent="0.2">
      <c r="A20" s="36" t="s">
        <v>50</v>
      </c>
      <c r="B20" s="37"/>
    </row>
    <row r="21" spans="1:2" ht="35" customHeight="1" x14ac:dyDescent="0.2">
      <c r="A21" s="36" t="s">
        <v>51</v>
      </c>
      <c r="B21" s="37"/>
    </row>
    <row r="22" spans="1:2" ht="20" customHeight="1" x14ac:dyDescent="0.2">
      <c r="A22" s="38"/>
      <c r="B22" s="38"/>
    </row>
    <row r="23" spans="1:2" s="2" customFormat="1" ht="30" customHeight="1" x14ac:dyDescent="0.2">
      <c r="A23" s="10" t="s">
        <v>11</v>
      </c>
      <c r="B23" s="11"/>
    </row>
    <row r="24" spans="1:2" ht="28" customHeight="1" x14ac:dyDescent="0.2">
      <c r="A24" s="34" t="s">
        <v>28</v>
      </c>
      <c r="B24" s="12" t="s">
        <v>32</v>
      </c>
    </row>
    <row r="25" spans="1:2" ht="28" customHeight="1" x14ac:dyDescent="0.2">
      <c r="A25" s="34" t="s">
        <v>29</v>
      </c>
      <c r="B25" s="12" t="s">
        <v>33</v>
      </c>
    </row>
    <row r="26" spans="1:2" ht="28" customHeight="1" x14ac:dyDescent="0.2">
      <c r="A26" s="34" t="s">
        <v>30</v>
      </c>
      <c r="B26" s="12" t="s">
        <v>33</v>
      </c>
    </row>
    <row r="27" spans="1:2" ht="28" customHeight="1" x14ac:dyDescent="0.2">
      <c r="A27" s="34" t="s">
        <v>31</v>
      </c>
      <c r="B27" s="12" t="s">
        <v>33</v>
      </c>
    </row>
    <row r="28" spans="1:2" x14ac:dyDescent="0.2">
      <c r="A28" s="3" t="s">
        <v>12</v>
      </c>
    </row>
  </sheetData>
  <sheetProtection algorithmName="SHA-512" hashValue="J8+S3rBXCoDfNfAKblsioz4dq7+1EkUeQw/E7H2w/8W/uicXW83kegNKbwGGjyAGT8CK7hfykeh6xNdciNWO6A==" saltValue="igK3aWgEsMpOJxbhqHLKbg==" spinCount="100000" sheet="1" objects="1" scenarios="1"/>
  <mergeCells count="22">
    <mergeCell ref="A22:B22"/>
    <mergeCell ref="A1:B1"/>
    <mergeCell ref="A2:B2"/>
    <mergeCell ref="A4:B4"/>
    <mergeCell ref="A5:B5"/>
    <mergeCell ref="A6:B6"/>
    <mergeCell ref="A7:B7"/>
    <mergeCell ref="A8:B8"/>
    <mergeCell ref="A9:B9"/>
    <mergeCell ref="A3:B3"/>
    <mergeCell ref="A10:B10"/>
    <mergeCell ref="A11:B11"/>
    <mergeCell ref="A12:B12"/>
    <mergeCell ref="A13:B13"/>
    <mergeCell ref="A14:B14"/>
    <mergeCell ref="A15:B15"/>
    <mergeCell ref="A21:B21"/>
    <mergeCell ref="A16:B16"/>
    <mergeCell ref="A17:B17"/>
    <mergeCell ref="A18:B18"/>
    <mergeCell ref="A19:B19"/>
    <mergeCell ref="A20:B20"/>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D9E6-FDF8-FC44-8600-F7BFB70D28BE}">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56</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eO8GQ18jWinAgz0p9QAXKqpOUHTqQFKTT0LdGO4LO54Jf2fdEWYGQVBBOVW6gimeIQ4+LpmtOIAcj2xDjtXQ7g==" saltValue="1cRXg7jyfNF5Q1HPNHXF6Q=="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11C3E981-27DA-7846-9E9B-5DA752B14E5D}">
      <formula1>SCORE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4AF4-AEDC-B943-83C3-95533841A65F}">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A39" sqref="A1:XFD39"/>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55</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4xELqhlFXZLh8Zg2+FlGQrDvW1p2IU4gsznX9uth94f4+p/DhJ75JVD2ruKNo28mfb0DfNHas5ktVUTWyVsPzA==" saltValue="zpyMVudwZ/MVgpZSqoqS1g=="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8E7829B8-0F2D-DA4C-A86D-D6A1280303F3}">
      <formula1>SCORE</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F9EA-93B4-4D45-B99F-60B80F87F5B1}">
  <sheetPr>
    <tabColor theme="8" tint="0.59999389629810485"/>
  </sheetPr>
  <dimension ref="A1:K39"/>
  <sheetViews>
    <sheetView showGridLines="0" workbookViewId="0">
      <selection activeCell="A39" sqref="A1:XFD39"/>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59</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DkmrMHd8TmKnkvFp4AURz8DmoO7TIANmdDG72xuQvGPKucxgLA7QjYM6Hak60cmVAZXpuZsm5MYTs2gUkTsxcQ==" saltValue="cGYQiNNlLwyw90JizKNn7Q==" spinCount="100000" sheet="1" objects="1" scenarios="1"/>
  <mergeCells count="78">
    <mergeCell ref="A35:A36"/>
    <mergeCell ref="C36:D36"/>
    <mergeCell ref="F36:G36"/>
    <mergeCell ref="I36:J36"/>
    <mergeCell ref="A37:A38"/>
    <mergeCell ref="C38:D38"/>
    <mergeCell ref="F38:G38"/>
    <mergeCell ref="I38:J38"/>
    <mergeCell ref="A31:A32"/>
    <mergeCell ref="C32:D32"/>
    <mergeCell ref="F32:G32"/>
    <mergeCell ref="I32:J32"/>
    <mergeCell ref="A33:A34"/>
    <mergeCell ref="C34:D34"/>
    <mergeCell ref="F34:G34"/>
    <mergeCell ref="I34:J34"/>
    <mergeCell ref="A27:A28"/>
    <mergeCell ref="C28:D28"/>
    <mergeCell ref="F28:G28"/>
    <mergeCell ref="I28:J28"/>
    <mergeCell ref="A29:A30"/>
    <mergeCell ref="C30:D30"/>
    <mergeCell ref="F30:G30"/>
    <mergeCell ref="I30:J30"/>
    <mergeCell ref="A23:A24"/>
    <mergeCell ref="C24:D24"/>
    <mergeCell ref="F24:G24"/>
    <mergeCell ref="I24:J24"/>
    <mergeCell ref="A25:A26"/>
    <mergeCell ref="C26:D26"/>
    <mergeCell ref="F26:G26"/>
    <mergeCell ref="I26:J26"/>
    <mergeCell ref="A19:A20"/>
    <mergeCell ref="C20:D20"/>
    <mergeCell ref="F20:G20"/>
    <mergeCell ref="I20:J20"/>
    <mergeCell ref="A21:A22"/>
    <mergeCell ref="C22:D22"/>
    <mergeCell ref="F22:G22"/>
    <mergeCell ref="I22:J22"/>
    <mergeCell ref="A15:A16"/>
    <mergeCell ref="C16:D16"/>
    <mergeCell ref="F16:G16"/>
    <mergeCell ref="I16:J16"/>
    <mergeCell ref="A17:A18"/>
    <mergeCell ref="C18:D18"/>
    <mergeCell ref="F18:G18"/>
    <mergeCell ref="I18:J18"/>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C1:D1"/>
    <mergeCell ref="F1:G1"/>
    <mergeCell ref="I1:J1"/>
    <mergeCell ref="C2:D2"/>
    <mergeCell ref="F2:G2"/>
    <mergeCell ref="I2:J2"/>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9F161E14-5580-FA4C-B10A-3A2B4EF7813D}">
      <formula1>SCORE</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237"/>
  <sheetViews>
    <sheetView showGridLines="0" zoomScale="110" zoomScaleNormal="110" workbookViewId="0">
      <selection activeCell="D170" sqref="D170"/>
    </sheetView>
  </sheetViews>
  <sheetFormatPr baseColWidth="10" defaultColWidth="8.83203125" defaultRowHeight="15" x14ac:dyDescent="0.2"/>
  <cols>
    <col min="1" max="1" width="75.83203125" style="2" customWidth="1"/>
    <col min="2" max="2" width="15.6640625" style="2" customWidth="1"/>
    <col min="3" max="3" width="2.83203125" style="32"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28" customHeight="1" x14ac:dyDescent="0.2">
      <c r="A1" s="66" t="s">
        <v>18</v>
      </c>
      <c r="B1" s="67"/>
      <c r="C1" s="67"/>
      <c r="D1" s="67"/>
      <c r="E1" s="67"/>
      <c r="F1" s="67"/>
      <c r="G1" s="67"/>
      <c r="H1" s="67"/>
      <c r="I1" s="67"/>
      <c r="J1" s="67"/>
      <c r="K1" s="68"/>
    </row>
    <row r="2" spans="1:11" s="31" customFormat="1" ht="28" customHeight="1" x14ac:dyDescent="0.2">
      <c r="A2" s="69"/>
      <c r="B2" s="69"/>
      <c r="C2" s="27"/>
      <c r="D2" s="35" t="str">
        <f>'Beoordelaar 1'!C1</f>
        <v>Inschrijver 1</v>
      </c>
      <c r="E2" s="35" t="s">
        <v>16</v>
      </c>
      <c r="F2" s="27"/>
      <c r="G2" s="35" t="str">
        <f>'Beoordelaar 1'!F1</f>
        <v>Inschrijver 2</v>
      </c>
      <c r="H2" s="35" t="s">
        <v>16</v>
      </c>
      <c r="I2" s="27"/>
      <c r="J2" s="35" t="str">
        <f>'Beoordelaar 1'!I1</f>
        <v>Inschrijver 3</v>
      </c>
      <c r="K2" s="35" t="s">
        <v>16</v>
      </c>
    </row>
    <row r="3" spans="1:11" ht="18" customHeight="1" x14ac:dyDescent="0.2">
      <c r="A3" s="62" t="str">
        <f>'Beoordelen geboden oplossing'!A4</f>
        <v>1. Eenvoud opstarten en gebruiken</v>
      </c>
      <c r="B3" s="28" t="s">
        <v>6</v>
      </c>
      <c r="C3" s="29"/>
      <c r="D3" s="14" t="str">
        <f>'Beoordelaar 1'!C3</f>
        <v>SCORE</v>
      </c>
      <c r="E3" s="59" t="s">
        <v>17</v>
      </c>
      <c r="F3" s="29"/>
      <c r="G3" s="14" t="str">
        <f>'Beoordelaar 1'!F3</f>
        <v>SCORE</v>
      </c>
      <c r="H3" s="59" t="s">
        <v>17</v>
      </c>
      <c r="I3" s="29"/>
      <c r="J3" s="14" t="str">
        <f>'Beoordelaar 1'!I3</f>
        <v>SCORE</v>
      </c>
      <c r="K3" s="59" t="s">
        <v>17</v>
      </c>
    </row>
    <row r="4" spans="1:11" ht="18" customHeight="1" x14ac:dyDescent="0.2">
      <c r="A4" s="63"/>
      <c r="B4" s="28" t="s">
        <v>7</v>
      </c>
      <c r="C4" s="29"/>
      <c r="D4" s="14" t="str">
        <f>'Beoordelaar 2'!C3</f>
        <v>SCORE</v>
      </c>
      <c r="E4" s="59"/>
      <c r="F4" s="29"/>
      <c r="G4" s="14" t="str">
        <f>'Beoordelaar 2'!F3</f>
        <v>SCORE</v>
      </c>
      <c r="H4" s="59"/>
      <c r="I4" s="29"/>
      <c r="J4" s="14" t="str">
        <f>'Beoordelaar 2'!I3</f>
        <v>SCORE</v>
      </c>
      <c r="K4" s="59"/>
    </row>
    <row r="5" spans="1:11" ht="18" customHeight="1" x14ac:dyDescent="0.2">
      <c r="A5" s="63"/>
      <c r="B5" s="28" t="s">
        <v>8</v>
      </c>
      <c r="C5" s="29"/>
      <c r="D5" s="14" t="str">
        <f>'Beoordelaar 3'!C3</f>
        <v>SCORE</v>
      </c>
      <c r="E5" s="59"/>
      <c r="F5" s="29"/>
      <c r="G5" s="14" t="str">
        <f>'Beoordelaar 3'!F3</f>
        <v>SCORE</v>
      </c>
      <c r="H5" s="59"/>
      <c r="I5" s="29"/>
      <c r="J5" s="14" t="str">
        <f>'Beoordelaar 3'!I3</f>
        <v>SCORE</v>
      </c>
      <c r="K5" s="59"/>
    </row>
    <row r="6" spans="1:11" ht="18" customHeight="1" x14ac:dyDescent="0.2">
      <c r="A6" s="63"/>
      <c r="B6" s="28" t="s">
        <v>21</v>
      </c>
      <c r="C6" s="29"/>
      <c r="D6" s="14" t="str">
        <f>'Beoordelaar 4'!C3</f>
        <v>SCORE</v>
      </c>
      <c r="E6" s="59"/>
      <c r="F6" s="29"/>
      <c r="G6" s="14" t="str">
        <f>'Beoordelaar 4'!F3</f>
        <v>SCORE</v>
      </c>
      <c r="H6" s="59"/>
      <c r="I6" s="29"/>
      <c r="J6" s="14" t="str">
        <f>'Beoordelaar 4'!I3</f>
        <v>SCORE</v>
      </c>
      <c r="K6" s="59"/>
    </row>
    <row r="7" spans="1:11" ht="18" customHeight="1" x14ac:dyDescent="0.2">
      <c r="A7" s="63"/>
      <c r="B7" s="28" t="s">
        <v>22</v>
      </c>
      <c r="C7" s="29"/>
      <c r="D7" s="14" t="str">
        <f>'Beoordelaar 5'!C3</f>
        <v>SCORE</v>
      </c>
      <c r="E7" s="59"/>
      <c r="F7" s="29"/>
      <c r="G7" s="14" t="str">
        <f>'Beoordelaar 5'!F3</f>
        <v>SCORE</v>
      </c>
      <c r="H7" s="59"/>
      <c r="I7" s="29"/>
      <c r="J7" s="14" t="str">
        <f>'Beoordelaar 5'!I3</f>
        <v>SCORE</v>
      </c>
      <c r="K7" s="59"/>
    </row>
    <row r="8" spans="1:11" ht="18" customHeight="1" x14ac:dyDescent="0.2">
      <c r="A8" s="63"/>
      <c r="B8" s="28" t="s">
        <v>23</v>
      </c>
      <c r="C8" s="29"/>
      <c r="D8" s="14" t="str">
        <f>'Beoordelaar 6'!C3</f>
        <v>SCORE</v>
      </c>
      <c r="E8" s="59"/>
      <c r="F8" s="29"/>
      <c r="G8" s="14" t="str">
        <f>'Beoordelaar 6'!F3</f>
        <v>SCORE</v>
      </c>
      <c r="H8" s="59"/>
      <c r="I8" s="29"/>
      <c r="J8" s="14" t="str">
        <f>'Beoordelaar 6'!I3</f>
        <v>SCORE</v>
      </c>
      <c r="K8" s="59"/>
    </row>
    <row r="9" spans="1:11" ht="18" customHeight="1" x14ac:dyDescent="0.2">
      <c r="A9" s="63"/>
      <c r="B9" s="28" t="s">
        <v>24</v>
      </c>
      <c r="C9" s="29"/>
      <c r="D9" s="14" t="str">
        <f>'Beoordelaar 7'!C3</f>
        <v>SCORE</v>
      </c>
      <c r="E9" s="59"/>
      <c r="F9" s="29"/>
      <c r="G9" s="14" t="str">
        <f>'Beoordelaar 7'!F3</f>
        <v>SCORE</v>
      </c>
      <c r="H9" s="59"/>
      <c r="I9" s="29"/>
      <c r="J9" s="14" t="str">
        <f>'Beoordelaar 7'!I3</f>
        <v>SCORE</v>
      </c>
      <c r="K9" s="59"/>
    </row>
    <row r="10" spans="1:11" ht="18" customHeight="1" x14ac:dyDescent="0.2">
      <c r="A10" s="63"/>
      <c r="B10" s="28" t="s">
        <v>25</v>
      </c>
      <c r="C10" s="29"/>
      <c r="D10" s="14" t="str">
        <f>'Beoordelaar 8'!C3</f>
        <v>SCORE</v>
      </c>
      <c r="E10" s="59"/>
      <c r="F10" s="29"/>
      <c r="G10" s="14" t="str">
        <f>'Beoordelaar 8'!F3</f>
        <v>SCORE</v>
      </c>
      <c r="H10" s="59"/>
      <c r="I10" s="29"/>
      <c r="J10" s="14" t="str">
        <f>'Beoordelaar 8'!I3</f>
        <v>SCORE</v>
      </c>
      <c r="K10" s="59"/>
    </row>
    <row r="11" spans="1:11" ht="18" customHeight="1" x14ac:dyDescent="0.2">
      <c r="A11" s="63"/>
      <c r="B11" s="28" t="s">
        <v>26</v>
      </c>
      <c r="C11" s="29"/>
      <c r="D11" s="14" t="str">
        <f>'Beoordelaar 9'!C3</f>
        <v>SCORE</v>
      </c>
      <c r="E11" s="59"/>
      <c r="F11" s="29"/>
      <c r="G11" s="14" t="str">
        <f>'Beoordelaar 9'!F3</f>
        <v>SCORE</v>
      </c>
      <c r="H11" s="59"/>
      <c r="I11" s="29"/>
      <c r="J11" s="14" t="str">
        <f>'Beoordelaar 9'!I3</f>
        <v>SCORE</v>
      </c>
      <c r="K11" s="59"/>
    </row>
    <row r="12" spans="1:11" ht="18" customHeight="1" x14ac:dyDescent="0.2">
      <c r="A12" s="63"/>
      <c r="B12" s="28" t="s">
        <v>27</v>
      </c>
      <c r="C12" s="29"/>
      <c r="D12" s="14" t="str">
        <f>'Beoordelaar 10'!C3</f>
        <v>SCORE</v>
      </c>
      <c r="E12" s="59"/>
      <c r="F12" s="29"/>
      <c r="G12" s="14" t="str">
        <f>'Beoordelaar 10'!F3</f>
        <v>SCORE</v>
      </c>
      <c r="H12" s="59"/>
      <c r="I12" s="29"/>
      <c r="J12" s="14" t="str">
        <f>'Beoordelaar 10'!I3</f>
        <v>SCORE</v>
      </c>
      <c r="K12" s="59"/>
    </row>
    <row r="13" spans="1:11" ht="18" customHeight="1" x14ac:dyDescent="0.2">
      <c r="A13" s="64"/>
      <c r="B13" s="28" t="s">
        <v>60</v>
      </c>
      <c r="C13" s="29"/>
      <c r="D13" s="14" t="str">
        <f>'Beoordelaar 11'!C3</f>
        <v>SCORE</v>
      </c>
      <c r="E13" s="59"/>
      <c r="F13" s="29"/>
      <c r="G13" s="14" t="str">
        <f>'Beoordelaar 11'!F3</f>
        <v>SCORE</v>
      </c>
      <c r="H13" s="59"/>
      <c r="I13" s="29"/>
      <c r="J13" s="14" t="str">
        <f>'Beoordelaar 11'!I3</f>
        <v>SCORE</v>
      </c>
      <c r="K13" s="59"/>
    </row>
    <row r="14" spans="1:11" ht="20" customHeight="1" x14ac:dyDescent="0.2">
      <c r="A14" s="60" t="s">
        <v>4</v>
      </c>
      <c r="B14" s="60"/>
      <c r="C14" s="7"/>
      <c r="D14" s="13" t="s">
        <v>12</v>
      </c>
      <c r="E14" s="59"/>
      <c r="F14" s="7"/>
      <c r="G14" s="13" t="s">
        <v>12</v>
      </c>
      <c r="H14" s="59"/>
      <c r="I14" s="7"/>
      <c r="J14" s="13" t="s">
        <v>12</v>
      </c>
      <c r="K14" s="59"/>
    </row>
    <row r="15" spans="1:11" ht="20" customHeight="1" x14ac:dyDescent="0.2">
      <c r="A15" s="61"/>
      <c r="B15" s="61"/>
      <c r="C15" s="7"/>
      <c r="D15" s="33" t="str">
        <f>IF(D14="Beter","€ 2.000",IF(D14="Vergelijkbaar","€ 0",IF(D14="Acceptabel verbeterpunt","-€ 8.000",IF(D14="Onacceptabel verbeterpunt","UITSLUITING"," "))))</f>
        <v xml:space="preserve"> </v>
      </c>
      <c r="E15" s="59"/>
      <c r="F15" s="7"/>
      <c r="G15" s="33" t="str">
        <f>IF(G14="Beter","€ 2.000",IF(G14="Vergelijkbaar","€ 0",IF(G14="Acceptabel verbeterpunt","-€ 8.000",IF(G14="Onacceptabel verbeterpunt","UITSLUITING"," "))))</f>
        <v xml:space="preserve"> </v>
      </c>
      <c r="H15" s="59"/>
      <c r="I15" s="7"/>
      <c r="J15" s="33" t="str">
        <f>IF(J14="Beter","€ 2.000",IF(J14="Vergelijkbaar","€ 0",IF(J14="Acceptabel verbeterpunt","-€ 8.000",IF(J14="Onacceptabel verbeterpunt","UITSLUITING"," "))))</f>
        <v xml:space="preserve"> </v>
      </c>
      <c r="K15" s="59"/>
    </row>
    <row r="16" spans="1:11" ht="18" customHeight="1" x14ac:dyDescent="0.2">
      <c r="A16" s="62" t="str">
        <f>'Beoordelen geboden oplossing'!A5</f>
        <v>2. Eenvoud en snelheid afsluiten</v>
      </c>
      <c r="B16" s="28" t="s">
        <v>6</v>
      </c>
      <c r="C16" s="29"/>
      <c r="D16" s="14" t="str">
        <f>'Beoordelaar 1'!C5</f>
        <v>SCORE</v>
      </c>
      <c r="E16" s="59" t="s">
        <v>17</v>
      </c>
      <c r="F16" s="29"/>
      <c r="G16" s="14" t="str">
        <f>'Beoordelaar 1'!F5</f>
        <v>SCORE</v>
      </c>
      <c r="H16" s="59" t="s">
        <v>17</v>
      </c>
      <c r="I16" s="29"/>
      <c r="J16" s="14" t="str">
        <f>'Beoordelaar 1'!I5</f>
        <v>SCORE</v>
      </c>
      <c r="K16" s="59" t="s">
        <v>17</v>
      </c>
    </row>
    <row r="17" spans="1:11" ht="18" customHeight="1" x14ac:dyDescent="0.2">
      <c r="A17" s="63"/>
      <c r="B17" s="28" t="s">
        <v>7</v>
      </c>
      <c r="C17" s="29"/>
      <c r="D17" s="14" t="str">
        <f>'Beoordelaar 2'!C5</f>
        <v>SCORE</v>
      </c>
      <c r="E17" s="59"/>
      <c r="F17" s="29"/>
      <c r="G17" s="14" t="str">
        <f>'Beoordelaar 2'!F5</f>
        <v>SCORE</v>
      </c>
      <c r="H17" s="59"/>
      <c r="I17" s="29"/>
      <c r="J17" s="14" t="str">
        <f>'Beoordelaar 2'!I5</f>
        <v>SCORE</v>
      </c>
      <c r="K17" s="59"/>
    </row>
    <row r="18" spans="1:11" ht="18" customHeight="1" x14ac:dyDescent="0.2">
      <c r="A18" s="63"/>
      <c r="B18" s="28" t="s">
        <v>8</v>
      </c>
      <c r="C18" s="29"/>
      <c r="D18" s="14" t="str">
        <f>'Beoordelaar 3'!C5</f>
        <v>SCORE</v>
      </c>
      <c r="E18" s="59"/>
      <c r="F18" s="29"/>
      <c r="G18" s="14" t="str">
        <f>'Beoordelaar 3'!F5</f>
        <v>SCORE</v>
      </c>
      <c r="H18" s="59"/>
      <c r="I18" s="29"/>
      <c r="J18" s="14" t="str">
        <f>'Beoordelaar 3'!I5</f>
        <v>SCORE</v>
      </c>
      <c r="K18" s="59"/>
    </row>
    <row r="19" spans="1:11" ht="18" customHeight="1" x14ac:dyDescent="0.2">
      <c r="A19" s="63"/>
      <c r="B19" s="28" t="s">
        <v>21</v>
      </c>
      <c r="C19" s="29"/>
      <c r="D19" s="14" t="str">
        <f>'Beoordelaar 4'!C5</f>
        <v>SCORE</v>
      </c>
      <c r="E19" s="59"/>
      <c r="F19" s="29"/>
      <c r="G19" s="14" t="str">
        <f>'Beoordelaar 4'!F5</f>
        <v>SCORE</v>
      </c>
      <c r="H19" s="59"/>
      <c r="I19" s="29"/>
      <c r="J19" s="14" t="str">
        <f>'Beoordelaar 4'!I5</f>
        <v>SCORE</v>
      </c>
      <c r="K19" s="59"/>
    </row>
    <row r="20" spans="1:11" ht="18" customHeight="1" x14ac:dyDescent="0.2">
      <c r="A20" s="63"/>
      <c r="B20" s="28" t="s">
        <v>22</v>
      </c>
      <c r="C20" s="29"/>
      <c r="D20" s="14" t="str">
        <f>'Beoordelaar 5'!C5</f>
        <v>SCORE</v>
      </c>
      <c r="E20" s="59"/>
      <c r="F20" s="29"/>
      <c r="G20" s="14" t="str">
        <f>'Beoordelaar 5'!F5</f>
        <v>SCORE</v>
      </c>
      <c r="H20" s="59"/>
      <c r="I20" s="29"/>
      <c r="J20" s="14" t="str">
        <f>'Beoordelaar 5'!I5</f>
        <v>SCORE</v>
      </c>
      <c r="K20" s="59"/>
    </row>
    <row r="21" spans="1:11" ht="18" customHeight="1" x14ac:dyDescent="0.2">
      <c r="A21" s="63"/>
      <c r="B21" s="28" t="s">
        <v>23</v>
      </c>
      <c r="C21" s="29"/>
      <c r="D21" s="14" t="str">
        <f>'Beoordelaar 6'!C5</f>
        <v>SCORE</v>
      </c>
      <c r="E21" s="59"/>
      <c r="F21" s="29"/>
      <c r="G21" s="14" t="str">
        <f>'Beoordelaar 6'!F5</f>
        <v>SCORE</v>
      </c>
      <c r="H21" s="59"/>
      <c r="I21" s="29"/>
      <c r="J21" s="14" t="str">
        <f>'Beoordelaar 6'!I5</f>
        <v>SCORE</v>
      </c>
      <c r="K21" s="59"/>
    </row>
    <row r="22" spans="1:11" ht="18" customHeight="1" x14ac:dyDescent="0.2">
      <c r="A22" s="63"/>
      <c r="B22" s="28" t="s">
        <v>24</v>
      </c>
      <c r="C22" s="29"/>
      <c r="D22" s="14" t="str">
        <f>'Beoordelaar 7'!C5</f>
        <v>SCORE</v>
      </c>
      <c r="E22" s="59"/>
      <c r="F22" s="29"/>
      <c r="G22" s="14" t="str">
        <f>'Beoordelaar 7'!F5</f>
        <v>SCORE</v>
      </c>
      <c r="H22" s="59"/>
      <c r="I22" s="29"/>
      <c r="J22" s="14" t="str">
        <f>'Beoordelaar 7'!I5</f>
        <v>SCORE</v>
      </c>
      <c r="K22" s="59"/>
    </row>
    <row r="23" spans="1:11" ht="18" customHeight="1" x14ac:dyDescent="0.2">
      <c r="A23" s="63"/>
      <c r="B23" s="28" t="s">
        <v>25</v>
      </c>
      <c r="C23" s="29"/>
      <c r="D23" s="14" t="str">
        <f>'Beoordelaar 8'!C5</f>
        <v>SCORE</v>
      </c>
      <c r="E23" s="59"/>
      <c r="F23" s="29"/>
      <c r="G23" s="14" t="str">
        <f>'Beoordelaar 8'!F5</f>
        <v>SCORE</v>
      </c>
      <c r="H23" s="59"/>
      <c r="I23" s="29"/>
      <c r="J23" s="14" t="str">
        <f>'Beoordelaar 8'!I5</f>
        <v>SCORE</v>
      </c>
      <c r="K23" s="59"/>
    </row>
    <row r="24" spans="1:11" ht="18" customHeight="1" x14ac:dyDescent="0.2">
      <c r="A24" s="63"/>
      <c r="B24" s="28" t="s">
        <v>26</v>
      </c>
      <c r="C24" s="29"/>
      <c r="D24" s="14" t="str">
        <f>'Beoordelaar 9'!C5</f>
        <v>SCORE</v>
      </c>
      <c r="E24" s="59"/>
      <c r="F24" s="29"/>
      <c r="G24" s="14" t="str">
        <f>'Beoordelaar 9'!F5</f>
        <v>SCORE</v>
      </c>
      <c r="H24" s="59"/>
      <c r="I24" s="29"/>
      <c r="J24" s="14" t="str">
        <f>'Beoordelaar 9'!I5</f>
        <v>SCORE</v>
      </c>
      <c r="K24" s="59"/>
    </row>
    <row r="25" spans="1:11" ht="18" customHeight="1" x14ac:dyDescent="0.2">
      <c r="A25" s="63"/>
      <c r="B25" s="28" t="s">
        <v>27</v>
      </c>
      <c r="C25" s="29"/>
      <c r="D25" s="14" t="str">
        <f>'Beoordelaar 10'!C5</f>
        <v>SCORE</v>
      </c>
      <c r="E25" s="59"/>
      <c r="F25" s="29"/>
      <c r="G25" s="14" t="str">
        <f>'Beoordelaar 10'!F5</f>
        <v>SCORE</v>
      </c>
      <c r="H25" s="59"/>
      <c r="I25" s="29"/>
      <c r="J25" s="14" t="str">
        <f>'Beoordelaar 10'!I5</f>
        <v>SCORE</v>
      </c>
      <c r="K25" s="59"/>
    </row>
    <row r="26" spans="1:11" ht="18" customHeight="1" x14ac:dyDescent="0.2">
      <c r="A26" s="64"/>
      <c r="B26" s="28" t="s">
        <v>60</v>
      </c>
      <c r="C26" s="29"/>
      <c r="D26" s="14" t="str">
        <f>'Beoordelaar 11'!C5</f>
        <v>SCORE</v>
      </c>
      <c r="E26" s="59"/>
      <c r="F26" s="29"/>
      <c r="G26" s="14" t="str">
        <f>'Beoordelaar 11'!F5</f>
        <v>SCORE</v>
      </c>
      <c r="H26" s="59"/>
      <c r="I26" s="29"/>
      <c r="J26" s="14" t="str">
        <f>'Beoordelaar 11'!I5</f>
        <v>SCORE</v>
      </c>
      <c r="K26" s="59"/>
    </row>
    <row r="27" spans="1:11" ht="20" customHeight="1" x14ac:dyDescent="0.2">
      <c r="A27" s="60" t="s">
        <v>4</v>
      </c>
      <c r="B27" s="60"/>
      <c r="C27" s="7"/>
      <c r="D27" s="13" t="s">
        <v>12</v>
      </c>
      <c r="E27" s="59"/>
      <c r="F27" s="7"/>
      <c r="G27" s="13" t="s">
        <v>12</v>
      </c>
      <c r="H27" s="59"/>
      <c r="I27" s="7"/>
      <c r="J27" s="13" t="s">
        <v>12</v>
      </c>
      <c r="K27" s="59"/>
    </row>
    <row r="28" spans="1:11" ht="20" customHeight="1" x14ac:dyDescent="0.2">
      <c r="A28" s="61"/>
      <c r="B28" s="61"/>
      <c r="C28" s="7"/>
      <c r="D28" s="33" t="str">
        <f>IF(D27="Beter","€ 2.000",IF(D27="Vergelijkbaar","€ 0",IF(D27="Acceptabel verbeterpunt","-€ 8.000",IF(D27="Onacceptabel verbeterpunt","UITSLUITING"," "))))</f>
        <v xml:space="preserve"> </v>
      </c>
      <c r="E28" s="59"/>
      <c r="F28" s="7"/>
      <c r="G28" s="33" t="str">
        <f>IF(G27="Beter","€ 2.000",IF(G27="Vergelijkbaar","€ 0",IF(G27="Acceptabel verbeterpunt","-€ 8.000",IF(G27="Onacceptabel verbeterpunt","UITSLUITING"," "))))</f>
        <v xml:space="preserve"> </v>
      </c>
      <c r="H28" s="59"/>
      <c r="I28" s="7"/>
      <c r="J28" s="33" t="str">
        <f>IF(J27="Beter","€ 2.000",IF(J27="Vergelijkbaar","€ 0",IF(J27="Acceptabel verbeterpunt","-€ 8.000",IF(J27="Onacceptabel verbeterpunt","UITSLUITING"," "))))</f>
        <v xml:space="preserve"> </v>
      </c>
      <c r="K28" s="59"/>
    </row>
    <row r="29" spans="1:11" ht="18" customHeight="1" x14ac:dyDescent="0.2">
      <c r="A29" s="62" t="str">
        <f>'Beoordelen geboden oplossing'!A6</f>
        <v>3. Werking van de digitale pen</v>
      </c>
      <c r="B29" s="28" t="s">
        <v>6</v>
      </c>
      <c r="C29" s="29"/>
      <c r="D29" s="14" t="str">
        <f>'Beoordelaar 1'!C7</f>
        <v>SCORE</v>
      </c>
      <c r="E29" s="59" t="s">
        <v>17</v>
      </c>
      <c r="F29" s="29"/>
      <c r="G29" s="14" t="str">
        <f>'Beoordelaar 1'!F7</f>
        <v>SCORE</v>
      </c>
      <c r="H29" s="59" t="s">
        <v>17</v>
      </c>
      <c r="I29" s="29"/>
      <c r="J29" s="14" t="str">
        <f>'Beoordelaar 1'!I7</f>
        <v>SCORE</v>
      </c>
      <c r="K29" s="59" t="s">
        <v>17</v>
      </c>
    </row>
    <row r="30" spans="1:11" ht="18" customHeight="1" x14ac:dyDescent="0.2">
      <c r="A30" s="63"/>
      <c r="B30" s="28" t="s">
        <v>7</v>
      </c>
      <c r="C30" s="29"/>
      <c r="D30" s="14" t="str">
        <f>'Beoordelaar 2'!C7</f>
        <v>SCORE</v>
      </c>
      <c r="E30" s="59"/>
      <c r="F30" s="29"/>
      <c r="G30" s="14" t="str">
        <f>'Beoordelaar 2'!F7</f>
        <v>SCORE</v>
      </c>
      <c r="H30" s="59"/>
      <c r="I30" s="29"/>
      <c r="J30" s="14" t="str">
        <f>'Beoordelaar 2'!I7</f>
        <v>SCORE</v>
      </c>
      <c r="K30" s="59"/>
    </row>
    <row r="31" spans="1:11" ht="18" customHeight="1" x14ac:dyDescent="0.2">
      <c r="A31" s="63"/>
      <c r="B31" s="28" t="s">
        <v>8</v>
      </c>
      <c r="C31" s="29"/>
      <c r="D31" s="14" t="str">
        <f>'Beoordelaar 3'!C7</f>
        <v>SCORE</v>
      </c>
      <c r="E31" s="59"/>
      <c r="F31" s="29"/>
      <c r="G31" s="14" t="str">
        <f>'Beoordelaar 3'!F7</f>
        <v>SCORE</v>
      </c>
      <c r="H31" s="59"/>
      <c r="I31" s="29"/>
      <c r="J31" s="14" t="str">
        <f>'Beoordelaar 3'!I7</f>
        <v>SCORE</v>
      </c>
      <c r="K31" s="59"/>
    </row>
    <row r="32" spans="1:11" ht="18" customHeight="1" x14ac:dyDescent="0.2">
      <c r="A32" s="63"/>
      <c r="B32" s="28" t="s">
        <v>21</v>
      </c>
      <c r="C32" s="29"/>
      <c r="D32" s="14" t="str">
        <f>'Beoordelaar 4'!C7</f>
        <v>SCORE</v>
      </c>
      <c r="E32" s="59"/>
      <c r="F32" s="29"/>
      <c r="G32" s="14" t="str">
        <f>'Beoordelaar 4'!F7</f>
        <v>SCORE</v>
      </c>
      <c r="H32" s="59"/>
      <c r="I32" s="29"/>
      <c r="J32" s="14" t="str">
        <f>'Beoordelaar 4'!I7</f>
        <v>SCORE</v>
      </c>
      <c r="K32" s="59"/>
    </row>
    <row r="33" spans="1:11" ht="18" customHeight="1" x14ac:dyDescent="0.2">
      <c r="A33" s="63"/>
      <c r="B33" s="28" t="s">
        <v>22</v>
      </c>
      <c r="C33" s="29"/>
      <c r="D33" s="14" t="str">
        <f>'Beoordelaar 5'!C7</f>
        <v>SCORE</v>
      </c>
      <c r="E33" s="59"/>
      <c r="F33" s="29"/>
      <c r="G33" s="14" t="str">
        <f>'Beoordelaar 5'!F7</f>
        <v>SCORE</v>
      </c>
      <c r="H33" s="59"/>
      <c r="I33" s="29"/>
      <c r="J33" s="14" t="str">
        <f>'Beoordelaar 5'!I7</f>
        <v>SCORE</v>
      </c>
      <c r="K33" s="59"/>
    </row>
    <row r="34" spans="1:11" ht="18" customHeight="1" x14ac:dyDescent="0.2">
      <c r="A34" s="63"/>
      <c r="B34" s="28" t="s">
        <v>23</v>
      </c>
      <c r="C34" s="29"/>
      <c r="D34" s="14" t="str">
        <f>'Beoordelaar 6'!C7</f>
        <v>SCORE</v>
      </c>
      <c r="E34" s="59"/>
      <c r="F34" s="29"/>
      <c r="G34" s="14" t="str">
        <f>'Beoordelaar 6'!F7</f>
        <v>SCORE</v>
      </c>
      <c r="H34" s="59"/>
      <c r="I34" s="29"/>
      <c r="J34" s="14" t="str">
        <f>'Beoordelaar 6'!I7</f>
        <v>SCORE</v>
      </c>
      <c r="K34" s="59"/>
    </row>
    <row r="35" spans="1:11" ht="18" customHeight="1" x14ac:dyDescent="0.2">
      <c r="A35" s="63"/>
      <c r="B35" s="28" t="s">
        <v>24</v>
      </c>
      <c r="C35" s="29"/>
      <c r="D35" s="14" t="str">
        <f>'Beoordelaar 7'!C7</f>
        <v>SCORE</v>
      </c>
      <c r="E35" s="59"/>
      <c r="F35" s="29"/>
      <c r="G35" s="14" t="str">
        <f>'Beoordelaar 7'!F7</f>
        <v>SCORE</v>
      </c>
      <c r="H35" s="59"/>
      <c r="I35" s="29"/>
      <c r="J35" s="14" t="str">
        <f>'Beoordelaar 7'!I7</f>
        <v>SCORE</v>
      </c>
      <c r="K35" s="59"/>
    </row>
    <row r="36" spans="1:11" ht="18" customHeight="1" x14ac:dyDescent="0.2">
      <c r="A36" s="63"/>
      <c r="B36" s="28" t="s">
        <v>25</v>
      </c>
      <c r="C36" s="29"/>
      <c r="D36" s="14" t="str">
        <f>'Beoordelaar 8'!C7</f>
        <v>SCORE</v>
      </c>
      <c r="E36" s="59"/>
      <c r="F36" s="29"/>
      <c r="G36" s="14" t="str">
        <f>'Beoordelaar 8'!F7</f>
        <v>SCORE</v>
      </c>
      <c r="H36" s="59"/>
      <c r="I36" s="29"/>
      <c r="J36" s="14" t="str">
        <f>'Beoordelaar 8'!I7</f>
        <v>SCORE</v>
      </c>
      <c r="K36" s="59"/>
    </row>
    <row r="37" spans="1:11" ht="18" customHeight="1" x14ac:dyDescent="0.2">
      <c r="A37" s="63"/>
      <c r="B37" s="28" t="s">
        <v>26</v>
      </c>
      <c r="C37" s="29"/>
      <c r="D37" s="14" t="str">
        <f>'Beoordelaar 9'!C7</f>
        <v>SCORE</v>
      </c>
      <c r="E37" s="59"/>
      <c r="F37" s="29"/>
      <c r="G37" s="14" t="str">
        <f>'Beoordelaar 9'!F7</f>
        <v>SCORE</v>
      </c>
      <c r="H37" s="59"/>
      <c r="I37" s="29"/>
      <c r="J37" s="14" t="str">
        <f>'Beoordelaar 9'!I7</f>
        <v>SCORE</v>
      </c>
      <c r="K37" s="59"/>
    </row>
    <row r="38" spans="1:11" ht="18" customHeight="1" x14ac:dyDescent="0.2">
      <c r="A38" s="63"/>
      <c r="B38" s="28" t="s">
        <v>27</v>
      </c>
      <c r="C38" s="29"/>
      <c r="D38" s="14" t="str">
        <f>'Beoordelaar 10'!C7</f>
        <v>SCORE</v>
      </c>
      <c r="E38" s="59"/>
      <c r="F38" s="29"/>
      <c r="G38" s="14" t="str">
        <f>'Beoordelaar 10'!F7</f>
        <v>SCORE</v>
      </c>
      <c r="H38" s="59"/>
      <c r="I38" s="29"/>
      <c r="J38" s="14" t="str">
        <f>'Beoordelaar 10'!I7</f>
        <v>SCORE</v>
      </c>
      <c r="K38" s="59"/>
    </row>
    <row r="39" spans="1:11" ht="18" customHeight="1" x14ac:dyDescent="0.2">
      <c r="A39" s="64"/>
      <c r="B39" s="28" t="s">
        <v>60</v>
      </c>
      <c r="C39" s="29"/>
      <c r="D39" s="14" t="str">
        <f>'Beoordelaar 11'!C7</f>
        <v>SCORE</v>
      </c>
      <c r="E39" s="59"/>
      <c r="F39" s="29"/>
      <c r="G39" s="14" t="str">
        <f>'Beoordelaar 11'!F7</f>
        <v>SCORE</v>
      </c>
      <c r="H39" s="59"/>
      <c r="I39" s="29"/>
      <c r="J39" s="14" t="str">
        <f>'Beoordelaar 11'!I7</f>
        <v>SCORE</v>
      </c>
      <c r="K39" s="59"/>
    </row>
    <row r="40" spans="1:11" ht="20" customHeight="1" x14ac:dyDescent="0.2">
      <c r="A40" s="60" t="s">
        <v>4</v>
      </c>
      <c r="B40" s="60"/>
      <c r="C40" s="7"/>
      <c r="D40" s="13" t="s">
        <v>12</v>
      </c>
      <c r="E40" s="59"/>
      <c r="F40" s="7"/>
      <c r="G40" s="13" t="s">
        <v>12</v>
      </c>
      <c r="H40" s="59"/>
      <c r="I40" s="7"/>
      <c r="J40" s="13" t="s">
        <v>12</v>
      </c>
      <c r="K40" s="59"/>
    </row>
    <row r="41" spans="1:11" ht="20" customHeight="1" x14ac:dyDescent="0.2">
      <c r="A41" s="61"/>
      <c r="B41" s="61"/>
      <c r="C41" s="7"/>
      <c r="D41" s="33" t="str">
        <f>IF(D40="Beter","€ 2.000",IF(D40="Vergelijkbaar","€ 0",IF(D40="Acceptabel verbeterpunt","-€ 8.000",IF(D40="Onacceptabel verbeterpunt","UITSLUITING"," "))))</f>
        <v xml:space="preserve"> </v>
      </c>
      <c r="E41" s="59"/>
      <c r="F41" s="7"/>
      <c r="G41" s="33" t="str">
        <f>IF(G40="Beter","€ 2.000",IF(G40="Vergelijkbaar","€ 0",IF(G40="Acceptabel verbeterpunt","-€ 8.000",IF(G40="Onacceptabel verbeterpunt","UITSLUITING"," "))))</f>
        <v xml:space="preserve"> </v>
      </c>
      <c r="H41" s="59"/>
      <c r="I41" s="7"/>
      <c r="J41" s="33" t="str">
        <f>IF(J40="Beter","€ 2.000",IF(J40="Vergelijkbaar","€ 0",IF(J40="Acceptabel verbeterpunt","-€ 8.000",IF(J40="Onacceptabel verbeterpunt","UITSLUITING"," "))))</f>
        <v xml:space="preserve"> </v>
      </c>
      <c r="K41" s="59"/>
    </row>
    <row r="42" spans="1:11" ht="18" customHeight="1" x14ac:dyDescent="0.2">
      <c r="A42" s="62" t="str">
        <f>'Beoordelen geboden oplossing'!A7</f>
        <v>4. Werking touch met hand / vinger</v>
      </c>
      <c r="B42" s="28" t="s">
        <v>6</v>
      </c>
      <c r="C42" s="29"/>
      <c r="D42" s="14" t="str">
        <f>'Beoordelaar 1'!C9</f>
        <v>SCORE</v>
      </c>
      <c r="E42" s="59" t="s">
        <v>17</v>
      </c>
      <c r="F42" s="29"/>
      <c r="G42" s="14" t="str">
        <f>'Beoordelaar 1'!F9</f>
        <v>SCORE</v>
      </c>
      <c r="H42" s="59" t="s">
        <v>17</v>
      </c>
      <c r="I42" s="29"/>
      <c r="J42" s="14" t="str">
        <f>'Beoordelaar 1'!I9</f>
        <v>SCORE</v>
      </c>
      <c r="K42" s="59" t="s">
        <v>17</v>
      </c>
    </row>
    <row r="43" spans="1:11" ht="18" customHeight="1" x14ac:dyDescent="0.2">
      <c r="A43" s="63"/>
      <c r="B43" s="28" t="s">
        <v>7</v>
      </c>
      <c r="C43" s="29"/>
      <c r="D43" s="14" t="str">
        <f>'Beoordelaar 2'!C9</f>
        <v>SCORE</v>
      </c>
      <c r="E43" s="59"/>
      <c r="F43" s="29"/>
      <c r="G43" s="14" t="str">
        <f>'Beoordelaar 2'!F9</f>
        <v>SCORE</v>
      </c>
      <c r="H43" s="59"/>
      <c r="I43" s="29"/>
      <c r="J43" s="14" t="str">
        <f>'Beoordelaar 2'!I9</f>
        <v>SCORE</v>
      </c>
      <c r="K43" s="59"/>
    </row>
    <row r="44" spans="1:11" ht="18" customHeight="1" x14ac:dyDescent="0.2">
      <c r="A44" s="63"/>
      <c r="B44" s="28" t="s">
        <v>8</v>
      </c>
      <c r="C44" s="29"/>
      <c r="D44" s="14" t="str">
        <f>'Beoordelaar 3'!C9</f>
        <v>SCORE</v>
      </c>
      <c r="E44" s="59"/>
      <c r="F44" s="29"/>
      <c r="G44" s="14" t="str">
        <f>'Beoordelaar 3'!F9</f>
        <v>SCORE</v>
      </c>
      <c r="H44" s="59"/>
      <c r="I44" s="29"/>
      <c r="J44" s="14" t="str">
        <f>'Beoordelaar 3'!I9</f>
        <v>SCORE</v>
      </c>
      <c r="K44" s="59"/>
    </row>
    <row r="45" spans="1:11" ht="18" customHeight="1" x14ac:dyDescent="0.2">
      <c r="A45" s="63"/>
      <c r="B45" s="28" t="s">
        <v>21</v>
      </c>
      <c r="C45" s="29"/>
      <c r="D45" s="14" t="str">
        <f>'Beoordelaar 4'!C9</f>
        <v>SCORE</v>
      </c>
      <c r="E45" s="59"/>
      <c r="F45" s="29"/>
      <c r="G45" s="14" t="str">
        <f>'Beoordelaar 4'!F9</f>
        <v>SCORE</v>
      </c>
      <c r="H45" s="59"/>
      <c r="I45" s="29"/>
      <c r="J45" s="14" t="str">
        <f>'Beoordelaar 4'!I9</f>
        <v>SCORE</v>
      </c>
      <c r="K45" s="59"/>
    </row>
    <row r="46" spans="1:11" ht="18" customHeight="1" x14ac:dyDescent="0.2">
      <c r="A46" s="63"/>
      <c r="B46" s="28" t="s">
        <v>22</v>
      </c>
      <c r="C46" s="29"/>
      <c r="D46" s="14" t="str">
        <f>'Beoordelaar 5'!C9</f>
        <v>SCORE</v>
      </c>
      <c r="E46" s="59"/>
      <c r="F46" s="29"/>
      <c r="G46" s="14" t="str">
        <f>'Beoordelaar 5'!F9</f>
        <v>SCORE</v>
      </c>
      <c r="H46" s="59"/>
      <c r="I46" s="29"/>
      <c r="J46" s="14" t="str">
        <f>'Beoordelaar 5'!I9</f>
        <v>SCORE</v>
      </c>
      <c r="K46" s="59"/>
    </row>
    <row r="47" spans="1:11" ht="18" customHeight="1" x14ac:dyDescent="0.2">
      <c r="A47" s="63"/>
      <c r="B47" s="28" t="s">
        <v>23</v>
      </c>
      <c r="C47" s="29"/>
      <c r="D47" s="14" t="str">
        <f>'Beoordelaar 6'!C9</f>
        <v>SCORE</v>
      </c>
      <c r="E47" s="59"/>
      <c r="F47" s="29"/>
      <c r="G47" s="14" t="str">
        <f>'Beoordelaar 6'!F9</f>
        <v>SCORE</v>
      </c>
      <c r="H47" s="59"/>
      <c r="I47" s="29"/>
      <c r="J47" s="14" t="str">
        <f>'Beoordelaar 6'!I9</f>
        <v>SCORE</v>
      </c>
      <c r="K47" s="59"/>
    </row>
    <row r="48" spans="1:11" ht="18" customHeight="1" x14ac:dyDescent="0.2">
      <c r="A48" s="63"/>
      <c r="B48" s="28" t="s">
        <v>24</v>
      </c>
      <c r="C48" s="29"/>
      <c r="D48" s="14" t="str">
        <f>'Beoordelaar 7'!C9</f>
        <v>SCORE</v>
      </c>
      <c r="E48" s="59"/>
      <c r="F48" s="29"/>
      <c r="G48" s="14" t="str">
        <f>'Beoordelaar 7'!F9</f>
        <v>SCORE</v>
      </c>
      <c r="H48" s="59"/>
      <c r="I48" s="29"/>
      <c r="J48" s="14" t="str">
        <f>'Beoordelaar 7'!I9</f>
        <v>SCORE</v>
      </c>
      <c r="K48" s="59"/>
    </row>
    <row r="49" spans="1:11" ht="18" customHeight="1" x14ac:dyDescent="0.2">
      <c r="A49" s="63"/>
      <c r="B49" s="28" t="s">
        <v>25</v>
      </c>
      <c r="C49" s="29"/>
      <c r="D49" s="14" t="str">
        <f>'Beoordelaar 8'!C9</f>
        <v>SCORE</v>
      </c>
      <c r="E49" s="59"/>
      <c r="F49" s="29"/>
      <c r="G49" s="14" t="str">
        <f>'Beoordelaar 8'!F9</f>
        <v>SCORE</v>
      </c>
      <c r="H49" s="59"/>
      <c r="I49" s="29"/>
      <c r="J49" s="14" t="str">
        <f>'Beoordelaar 8'!I9</f>
        <v>SCORE</v>
      </c>
      <c r="K49" s="59"/>
    </row>
    <row r="50" spans="1:11" ht="18" customHeight="1" x14ac:dyDescent="0.2">
      <c r="A50" s="63"/>
      <c r="B50" s="28" t="s">
        <v>26</v>
      </c>
      <c r="C50" s="29"/>
      <c r="D50" s="14" t="str">
        <f>'Beoordelaar 9'!C9</f>
        <v>SCORE</v>
      </c>
      <c r="E50" s="59"/>
      <c r="F50" s="29"/>
      <c r="G50" s="14" t="str">
        <f>'Beoordelaar 9'!F9</f>
        <v>SCORE</v>
      </c>
      <c r="H50" s="59"/>
      <c r="I50" s="29"/>
      <c r="J50" s="14" t="str">
        <f>'Beoordelaar 9'!I9</f>
        <v>SCORE</v>
      </c>
      <c r="K50" s="59"/>
    </row>
    <row r="51" spans="1:11" ht="18" customHeight="1" x14ac:dyDescent="0.2">
      <c r="A51" s="63"/>
      <c r="B51" s="28" t="s">
        <v>27</v>
      </c>
      <c r="C51" s="29"/>
      <c r="D51" s="14" t="str">
        <f>'Beoordelaar 10'!C9</f>
        <v>SCORE</v>
      </c>
      <c r="E51" s="59"/>
      <c r="F51" s="29"/>
      <c r="G51" s="14" t="str">
        <f>'Beoordelaar 10'!F9</f>
        <v>SCORE</v>
      </c>
      <c r="H51" s="59"/>
      <c r="I51" s="29"/>
      <c r="J51" s="14" t="str">
        <f>'Beoordelaar 10'!I9</f>
        <v>SCORE</v>
      </c>
      <c r="K51" s="59"/>
    </row>
    <row r="52" spans="1:11" ht="18" customHeight="1" x14ac:dyDescent="0.2">
      <c r="A52" s="64"/>
      <c r="B52" s="28" t="s">
        <v>60</v>
      </c>
      <c r="C52" s="29"/>
      <c r="D52" s="14" t="str">
        <f>'Beoordelaar 11'!C9</f>
        <v>SCORE</v>
      </c>
      <c r="E52" s="59"/>
      <c r="F52" s="29"/>
      <c r="G52" s="14" t="str">
        <f>'Beoordelaar 11'!F9</f>
        <v>SCORE</v>
      </c>
      <c r="H52" s="59"/>
      <c r="I52" s="29"/>
      <c r="J52" s="14" t="str">
        <f>'Beoordelaar 11'!I9</f>
        <v>SCORE</v>
      </c>
      <c r="K52" s="59"/>
    </row>
    <row r="53" spans="1:11" ht="20" customHeight="1" x14ac:dyDescent="0.2">
      <c r="A53" s="60" t="s">
        <v>4</v>
      </c>
      <c r="B53" s="60"/>
      <c r="C53" s="7"/>
      <c r="D53" s="13" t="s">
        <v>12</v>
      </c>
      <c r="E53" s="59"/>
      <c r="F53" s="7"/>
      <c r="G53" s="13" t="s">
        <v>12</v>
      </c>
      <c r="H53" s="59"/>
      <c r="I53" s="7"/>
      <c r="J53" s="13" t="s">
        <v>12</v>
      </c>
      <c r="K53" s="59"/>
    </row>
    <row r="54" spans="1:11" ht="20" customHeight="1" x14ac:dyDescent="0.2">
      <c r="A54" s="61"/>
      <c r="B54" s="61"/>
      <c r="C54" s="7"/>
      <c r="D54" s="33" t="str">
        <f>IF(D53="Beter","€ 2.000",IF(D53="Vergelijkbaar","€ 0",IF(D53="Acceptabel verbeterpunt","-€ 8.000",IF(D53="Onacceptabel verbeterpunt","UITSLUITING"," "))))</f>
        <v xml:space="preserve"> </v>
      </c>
      <c r="E54" s="59"/>
      <c r="F54" s="7"/>
      <c r="G54" s="33" t="str">
        <f>IF(G53="Beter","€ 2.000",IF(G53="Vergelijkbaar","€ 0",IF(G53="Acceptabel verbeterpunt","-€ 8.000",IF(G53="Onacceptabel verbeterpunt","UITSLUITING"," "))))</f>
        <v xml:space="preserve"> </v>
      </c>
      <c r="H54" s="59"/>
      <c r="I54" s="7"/>
      <c r="J54" s="33" t="str">
        <f>IF(J53="Beter","€ 2.000",IF(J53="Vergelijkbaar","€ 0",IF(J53="Acceptabel verbeterpunt","-€ 8.000",IF(J53="Onacceptabel verbeterpunt","UITSLUITING"," "))))</f>
        <v xml:space="preserve"> </v>
      </c>
      <c r="K54" s="59"/>
    </row>
    <row r="55" spans="1:11" ht="18" customHeight="1" x14ac:dyDescent="0.2">
      <c r="A55" s="62" t="str">
        <f>'Beoordelen geboden oplossing'!A8</f>
        <v>5. Werking digitaal whiteboard; schrijffunctie en eenvoud van de bediening vanaf een device</v>
      </c>
      <c r="B55" s="28" t="s">
        <v>6</v>
      </c>
      <c r="C55" s="29"/>
      <c r="D55" s="14" t="str">
        <f>'Beoordelaar 1'!C11</f>
        <v>SCORE</v>
      </c>
      <c r="E55" s="59" t="s">
        <v>17</v>
      </c>
      <c r="F55" s="29"/>
      <c r="G55" s="14" t="str">
        <f>'Beoordelaar 1'!F11</f>
        <v>SCORE</v>
      </c>
      <c r="H55" s="59" t="s">
        <v>17</v>
      </c>
      <c r="I55" s="29"/>
      <c r="J55" s="14" t="str">
        <f>'Beoordelaar 1'!I11</f>
        <v>SCORE</v>
      </c>
      <c r="K55" s="59" t="s">
        <v>17</v>
      </c>
    </row>
    <row r="56" spans="1:11" ht="18" customHeight="1" x14ac:dyDescent="0.2">
      <c r="A56" s="63"/>
      <c r="B56" s="28" t="s">
        <v>7</v>
      </c>
      <c r="C56" s="29"/>
      <c r="D56" s="14" t="str">
        <f>'Beoordelaar 2'!C11</f>
        <v>SCORE</v>
      </c>
      <c r="E56" s="59"/>
      <c r="F56" s="29"/>
      <c r="G56" s="14" t="str">
        <f>'Beoordelaar 2'!F11</f>
        <v>SCORE</v>
      </c>
      <c r="H56" s="59"/>
      <c r="I56" s="29"/>
      <c r="J56" s="14" t="str">
        <f>'Beoordelaar 2'!I11</f>
        <v>SCORE</v>
      </c>
      <c r="K56" s="59"/>
    </row>
    <row r="57" spans="1:11" ht="18" customHeight="1" x14ac:dyDescent="0.2">
      <c r="A57" s="63"/>
      <c r="B57" s="28" t="s">
        <v>8</v>
      </c>
      <c r="C57" s="29"/>
      <c r="D57" s="14" t="str">
        <f>'Beoordelaar 3'!C11</f>
        <v>SCORE</v>
      </c>
      <c r="E57" s="59"/>
      <c r="F57" s="29"/>
      <c r="G57" s="14" t="str">
        <f>'Beoordelaar 3'!F11</f>
        <v>SCORE</v>
      </c>
      <c r="H57" s="59"/>
      <c r="I57" s="29"/>
      <c r="J57" s="14" t="str">
        <f>'Beoordelaar 3'!I11</f>
        <v>SCORE</v>
      </c>
      <c r="K57" s="59"/>
    </row>
    <row r="58" spans="1:11" ht="18" customHeight="1" x14ac:dyDescent="0.2">
      <c r="A58" s="63"/>
      <c r="B58" s="28" t="s">
        <v>21</v>
      </c>
      <c r="C58" s="29"/>
      <c r="D58" s="14" t="str">
        <f>'Beoordelaar 4'!C11</f>
        <v>SCORE</v>
      </c>
      <c r="E58" s="59"/>
      <c r="F58" s="29"/>
      <c r="G58" s="14" t="str">
        <f>'Beoordelaar 4'!F11</f>
        <v>SCORE</v>
      </c>
      <c r="H58" s="59"/>
      <c r="I58" s="29"/>
      <c r="J58" s="14" t="str">
        <f>'Beoordelaar 4'!I11</f>
        <v>SCORE</v>
      </c>
      <c r="K58" s="59"/>
    </row>
    <row r="59" spans="1:11" ht="18" customHeight="1" x14ac:dyDescent="0.2">
      <c r="A59" s="63"/>
      <c r="B59" s="28" t="s">
        <v>22</v>
      </c>
      <c r="C59" s="29"/>
      <c r="D59" s="14" t="str">
        <f>'Beoordelaar 5'!C11</f>
        <v>SCORE</v>
      </c>
      <c r="E59" s="59"/>
      <c r="F59" s="29"/>
      <c r="G59" s="14" t="str">
        <f>'Beoordelaar 5'!F11</f>
        <v>SCORE</v>
      </c>
      <c r="H59" s="59"/>
      <c r="I59" s="29"/>
      <c r="J59" s="14" t="str">
        <f>'Beoordelaar 5'!I11</f>
        <v>SCORE</v>
      </c>
      <c r="K59" s="59"/>
    </row>
    <row r="60" spans="1:11" ht="18" customHeight="1" x14ac:dyDescent="0.2">
      <c r="A60" s="63"/>
      <c r="B60" s="28" t="s">
        <v>23</v>
      </c>
      <c r="C60" s="29"/>
      <c r="D60" s="14" t="str">
        <f>'Beoordelaar 6'!C11</f>
        <v>SCORE</v>
      </c>
      <c r="E60" s="59"/>
      <c r="F60" s="29"/>
      <c r="G60" s="14" t="str">
        <f>'Beoordelaar 6'!F11</f>
        <v>SCORE</v>
      </c>
      <c r="H60" s="59"/>
      <c r="I60" s="29"/>
      <c r="J60" s="14" t="str">
        <f>'Beoordelaar 6'!I11</f>
        <v>SCORE</v>
      </c>
      <c r="K60" s="59"/>
    </row>
    <row r="61" spans="1:11" ht="18" customHeight="1" x14ac:dyDescent="0.2">
      <c r="A61" s="63"/>
      <c r="B61" s="28" t="s">
        <v>24</v>
      </c>
      <c r="C61" s="29"/>
      <c r="D61" s="14" t="str">
        <f>'Beoordelaar 7'!C11</f>
        <v>SCORE</v>
      </c>
      <c r="E61" s="59"/>
      <c r="F61" s="29"/>
      <c r="G61" s="14" t="str">
        <f>'Beoordelaar 7'!F11</f>
        <v>SCORE</v>
      </c>
      <c r="H61" s="59"/>
      <c r="I61" s="29"/>
      <c r="J61" s="14" t="str">
        <f>'Beoordelaar 7'!I11</f>
        <v>SCORE</v>
      </c>
      <c r="K61" s="59"/>
    </row>
    <row r="62" spans="1:11" ht="18" customHeight="1" x14ac:dyDescent="0.2">
      <c r="A62" s="63"/>
      <c r="B62" s="28" t="s">
        <v>25</v>
      </c>
      <c r="C62" s="29"/>
      <c r="D62" s="14" t="str">
        <f>'Beoordelaar 8'!C11</f>
        <v>SCORE</v>
      </c>
      <c r="E62" s="59"/>
      <c r="F62" s="29"/>
      <c r="G62" s="14" t="str">
        <f>'Beoordelaar 8'!F11</f>
        <v>SCORE</v>
      </c>
      <c r="H62" s="59"/>
      <c r="I62" s="29"/>
      <c r="J62" s="14" t="str">
        <f>'Beoordelaar 8'!I11</f>
        <v>SCORE</v>
      </c>
      <c r="K62" s="59"/>
    </row>
    <row r="63" spans="1:11" ht="18" customHeight="1" x14ac:dyDescent="0.2">
      <c r="A63" s="63"/>
      <c r="B63" s="28" t="s">
        <v>26</v>
      </c>
      <c r="C63" s="29"/>
      <c r="D63" s="14" t="str">
        <f>'Beoordelaar 9'!C11</f>
        <v>SCORE</v>
      </c>
      <c r="E63" s="59"/>
      <c r="F63" s="29"/>
      <c r="G63" s="14" t="str">
        <f>'Beoordelaar 9'!F11</f>
        <v>SCORE</v>
      </c>
      <c r="H63" s="59"/>
      <c r="I63" s="29"/>
      <c r="J63" s="14" t="str">
        <f>'Beoordelaar 9'!I11</f>
        <v>SCORE</v>
      </c>
      <c r="K63" s="59"/>
    </row>
    <row r="64" spans="1:11" ht="18" customHeight="1" x14ac:dyDescent="0.2">
      <c r="A64" s="63"/>
      <c r="B64" s="28" t="s">
        <v>27</v>
      </c>
      <c r="C64" s="29"/>
      <c r="D64" s="14" t="str">
        <f>'Beoordelaar 10'!C11</f>
        <v>SCORE</v>
      </c>
      <c r="E64" s="59"/>
      <c r="F64" s="29"/>
      <c r="G64" s="14" t="str">
        <f>'Beoordelaar 10'!F11</f>
        <v>SCORE</v>
      </c>
      <c r="H64" s="59"/>
      <c r="I64" s="29"/>
      <c r="J64" s="14" t="str">
        <f>'Beoordelaar 10'!I11</f>
        <v>SCORE</v>
      </c>
      <c r="K64" s="59"/>
    </row>
    <row r="65" spans="1:11" ht="18" customHeight="1" x14ac:dyDescent="0.2">
      <c r="A65" s="64"/>
      <c r="B65" s="28" t="s">
        <v>60</v>
      </c>
      <c r="C65" s="29"/>
      <c r="D65" s="14" t="str">
        <f>'Beoordelaar 11'!C11</f>
        <v>SCORE</v>
      </c>
      <c r="E65" s="59"/>
      <c r="F65" s="29"/>
      <c r="G65" s="14" t="str">
        <f>'Beoordelaar 11'!F11</f>
        <v>SCORE</v>
      </c>
      <c r="H65" s="59"/>
      <c r="I65" s="29"/>
      <c r="J65" s="14" t="str">
        <f>'Beoordelaar 11'!I11</f>
        <v>SCORE</v>
      </c>
      <c r="K65" s="59"/>
    </row>
    <row r="66" spans="1:11" ht="20" customHeight="1" x14ac:dyDescent="0.2">
      <c r="A66" s="60" t="s">
        <v>4</v>
      </c>
      <c r="B66" s="60"/>
      <c r="C66" s="7"/>
      <c r="D66" s="13" t="s">
        <v>12</v>
      </c>
      <c r="E66" s="59"/>
      <c r="F66" s="7"/>
      <c r="G66" s="13" t="s">
        <v>12</v>
      </c>
      <c r="H66" s="59"/>
      <c r="I66" s="7"/>
      <c r="J66" s="13" t="s">
        <v>12</v>
      </c>
      <c r="K66" s="59"/>
    </row>
    <row r="67" spans="1:11" ht="20" customHeight="1" x14ac:dyDescent="0.2">
      <c r="A67" s="61"/>
      <c r="B67" s="61"/>
      <c r="C67" s="7"/>
      <c r="D67" s="33" t="str">
        <f>IF(D66="Beter","€ 2.000",IF(D66="Vergelijkbaar","€ 0",IF(D66="Acceptabel verbeterpunt","-€ 8.000",IF(D66="Onacceptabel verbeterpunt","UITSLUITING"," "))))</f>
        <v xml:space="preserve"> </v>
      </c>
      <c r="E67" s="59"/>
      <c r="F67" s="7"/>
      <c r="G67" s="33" t="str">
        <f>IF(G66="Beter","€ 2.000",IF(G66="Vergelijkbaar","€ 0",IF(G66="Acceptabel verbeterpunt","-€ 8.000",IF(G66="Onacceptabel verbeterpunt","UITSLUITING"," "))))</f>
        <v xml:space="preserve"> </v>
      </c>
      <c r="H67" s="59"/>
      <c r="I67" s="7"/>
      <c r="J67" s="33" t="str">
        <f>IF(J66="Beter","€ 2.000",IF(J66="Vergelijkbaar","€ 0",IF(J66="Acceptabel verbeterpunt","-€ 8.000",IF(J66="Onacceptabel verbeterpunt","UITSLUITING"," "))))</f>
        <v xml:space="preserve"> </v>
      </c>
      <c r="K67" s="59"/>
    </row>
    <row r="68" spans="1:11" ht="18" customHeight="1" x14ac:dyDescent="0.2">
      <c r="A68" s="62" t="str">
        <f>'Beoordelen geboden oplossing'!A9</f>
        <v>6. Werking ‘freezen’ scherm</v>
      </c>
      <c r="B68" s="28" t="s">
        <v>6</v>
      </c>
      <c r="C68" s="29"/>
      <c r="D68" s="14" t="str">
        <f>'Beoordelaar 1'!C13</f>
        <v>SCORE</v>
      </c>
      <c r="E68" s="59" t="s">
        <v>17</v>
      </c>
      <c r="F68" s="29"/>
      <c r="G68" s="14" t="str">
        <f>'Beoordelaar 1'!F13</f>
        <v>SCORE</v>
      </c>
      <c r="H68" s="59" t="s">
        <v>17</v>
      </c>
      <c r="I68" s="29"/>
      <c r="J68" s="14" t="str">
        <f>'Beoordelaar 1'!I13</f>
        <v>SCORE</v>
      </c>
      <c r="K68" s="59" t="s">
        <v>17</v>
      </c>
    </row>
    <row r="69" spans="1:11" ht="18" customHeight="1" x14ac:dyDescent="0.2">
      <c r="A69" s="63"/>
      <c r="B69" s="28" t="s">
        <v>7</v>
      </c>
      <c r="C69" s="29"/>
      <c r="D69" s="14" t="str">
        <f>'Beoordelaar 2'!C13</f>
        <v>SCORE</v>
      </c>
      <c r="E69" s="59"/>
      <c r="F69" s="29"/>
      <c r="G69" s="14" t="str">
        <f>'Beoordelaar 2'!F13</f>
        <v>SCORE</v>
      </c>
      <c r="H69" s="59"/>
      <c r="I69" s="29"/>
      <c r="J69" s="14" t="str">
        <f>'Beoordelaar 2'!I13</f>
        <v>SCORE</v>
      </c>
      <c r="K69" s="59"/>
    </row>
    <row r="70" spans="1:11" ht="18" customHeight="1" x14ac:dyDescent="0.2">
      <c r="A70" s="63"/>
      <c r="B70" s="28" t="s">
        <v>8</v>
      </c>
      <c r="C70" s="29"/>
      <c r="D70" s="14" t="str">
        <f>'Beoordelaar 3'!C13</f>
        <v>SCORE</v>
      </c>
      <c r="E70" s="59"/>
      <c r="F70" s="29"/>
      <c r="G70" s="14" t="str">
        <f>'Beoordelaar 3'!F13</f>
        <v>SCORE</v>
      </c>
      <c r="H70" s="59"/>
      <c r="I70" s="29"/>
      <c r="J70" s="14" t="str">
        <f>'Beoordelaar 3'!I13</f>
        <v>SCORE</v>
      </c>
      <c r="K70" s="59"/>
    </row>
    <row r="71" spans="1:11" ht="18" customHeight="1" x14ac:dyDescent="0.2">
      <c r="A71" s="63"/>
      <c r="B71" s="28" t="s">
        <v>21</v>
      </c>
      <c r="C71" s="29"/>
      <c r="D71" s="14" t="str">
        <f>'Beoordelaar 4'!C13</f>
        <v>SCORE</v>
      </c>
      <c r="E71" s="59"/>
      <c r="F71" s="29"/>
      <c r="G71" s="14" t="str">
        <f>'Beoordelaar 4'!F13</f>
        <v>SCORE</v>
      </c>
      <c r="H71" s="59"/>
      <c r="I71" s="29"/>
      <c r="J71" s="14" t="str">
        <f>'Beoordelaar 4'!I13</f>
        <v>SCORE</v>
      </c>
      <c r="K71" s="59"/>
    </row>
    <row r="72" spans="1:11" ht="18" customHeight="1" x14ac:dyDescent="0.2">
      <c r="A72" s="63"/>
      <c r="B72" s="28" t="s">
        <v>22</v>
      </c>
      <c r="C72" s="29"/>
      <c r="D72" s="14" t="str">
        <f>'Beoordelaar 5'!C13</f>
        <v>SCORE</v>
      </c>
      <c r="E72" s="59"/>
      <c r="F72" s="29"/>
      <c r="G72" s="14" t="str">
        <f>'Beoordelaar 5'!F13</f>
        <v>SCORE</v>
      </c>
      <c r="H72" s="59"/>
      <c r="I72" s="29"/>
      <c r="J72" s="14" t="str">
        <f>'Beoordelaar 5'!I13</f>
        <v>SCORE</v>
      </c>
      <c r="K72" s="59"/>
    </row>
    <row r="73" spans="1:11" ht="18" customHeight="1" x14ac:dyDescent="0.2">
      <c r="A73" s="63"/>
      <c r="B73" s="28" t="s">
        <v>23</v>
      </c>
      <c r="C73" s="29"/>
      <c r="D73" s="14" t="str">
        <f>'Beoordelaar 6'!C13</f>
        <v>SCORE</v>
      </c>
      <c r="E73" s="59"/>
      <c r="F73" s="29"/>
      <c r="G73" s="14" t="str">
        <f>'Beoordelaar 6'!F13</f>
        <v>SCORE</v>
      </c>
      <c r="H73" s="59"/>
      <c r="I73" s="29"/>
      <c r="J73" s="14" t="str">
        <f>'Beoordelaar 6'!I13</f>
        <v>SCORE</v>
      </c>
      <c r="K73" s="59"/>
    </row>
    <row r="74" spans="1:11" ht="18" customHeight="1" x14ac:dyDescent="0.2">
      <c r="A74" s="63"/>
      <c r="B74" s="28" t="s">
        <v>24</v>
      </c>
      <c r="C74" s="29"/>
      <c r="D74" s="14" t="str">
        <f>'Beoordelaar 7'!C13</f>
        <v>SCORE</v>
      </c>
      <c r="E74" s="59"/>
      <c r="F74" s="29"/>
      <c r="G74" s="14" t="str">
        <f>'Beoordelaar 7'!F13</f>
        <v>SCORE</v>
      </c>
      <c r="H74" s="59"/>
      <c r="I74" s="29"/>
      <c r="J74" s="14" t="str">
        <f>'Beoordelaar 7'!I13</f>
        <v>SCORE</v>
      </c>
      <c r="K74" s="59"/>
    </row>
    <row r="75" spans="1:11" ht="18" customHeight="1" x14ac:dyDescent="0.2">
      <c r="A75" s="63"/>
      <c r="B75" s="28" t="s">
        <v>25</v>
      </c>
      <c r="C75" s="29"/>
      <c r="D75" s="14" t="str">
        <f>'Beoordelaar 8'!C13</f>
        <v>SCORE</v>
      </c>
      <c r="E75" s="59"/>
      <c r="F75" s="29"/>
      <c r="G75" s="14" t="str">
        <f>'Beoordelaar 8'!F13</f>
        <v>SCORE</v>
      </c>
      <c r="H75" s="59"/>
      <c r="I75" s="29"/>
      <c r="J75" s="14" t="str">
        <f>'Beoordelaar 8'!I13</f>
        <v>SCORE</v>
      </c>
      <c r="K75" s="59"/>
    </row>
    <row r="76" spans="1:11" ht="18" customHeight="1" x14ac:dyDescent="0.2">
      <c r="A76" s="63"/>
      <c r="B76" s="28" t="s">
        <v>26</v>
      </c>
      <c r="C76" s="29"/>
      <c r="D76" s="14" t="str">
        <f>'Beoordelaar 9'!C13</f>
        <v>SCORE</v>
      </c>
      <c r="E76" s="59"/>
      <c r="F76" s="29"/>
      <c r="G76" s="14" t="str">
        <f>'Beoordelaar 9'!F13</f>
        <v>SCORE</v>
      </c>
      <c r="H76" s="59"/>
      <c r="I76" s="29"/>
      <c r="J76" s="14" t="str">
        <f>'Beoordelaar 9'!I13</f>
        <v>SCORE</v>
      </c>
      <c r="K76" s="59"/>
    </row>
    <row r="77" spans="1:11" ht="18" customHeight="1" x14ac:dyDescent="0.2">
      <c r="A77" s="63"/>
      <c r="B77" s="28" t="s">
        <v>27</v>
      </c>
      <c r="C77" s="29"/>
      <c r="D77" s="14" t="str">
        <f>'Beoordelaar 10'!C13</f>
        <v>SCORE</v>
      </c>
      <c r="E77" s="59"/>
      <c r="F77" s="29"/>
      <c r="G77" s="14" t="str">
        <f>'Beoordelaar 10'!F13</f>
        <v>SCORE</v>
      </c>
      <c r="H77" s="59"/>
      <c r="I77" s="29"/>
      <c r="J77" s="14" t="str">
        <f>'Beoordelaar 10'!I13</f>
        <v>SCORE</v>
      </c>
      <c r="K77" s="59"/>
    </row>
    <row r="78" spans="1:11" ht="18" customHeight="1" x14ac:dyDescent="0.2">
      <c r="A78" s="64"/>
      <c r="B78" s="28" t="s">
        <v>60</v>
      </c>
      <c r="C78" s="29"/>
      <c r="D78" s="14" t="str">
        <f>'Beoordelaar 11'!C13</f>
        <v>SCORE</v>
      </c>
      <c r="E78" s="59"/>
      <c r="F78" s="29"/>
      <c r="G78" s="14" t="str">
        <f>'Beoordelaar 11'!F13</f>
        <v>SCORE</v>
      </c>
      <c r="H78" s="59"/>
      <c r="I78" s="29"/>
      <c r="J78" s="14" t="str">
        <f>'Beoordelaar 11'!I13</f>
        <v>SCORE</v>
      </c>
      <c r="K78" s="59"/>
    </row>
    <row r="79" spans="1:11" ht="20" customHeight="1" x14ac:dyDescent="0.2">
      <c r="A79" s="60" t="s">
        <v>4</v>
      </c>
      <c r="B79" s="60"/>
      <c r="C79" s="7"/>
      <c r="D79" s="13" t="s">
        <v>12</v>
      </c>
      <c r="E79" s="59"/>
      <c r="F79" s="7"/>
      <c r="G79" s="13" t="s">
        <v>12</v>
      </c>
      <c r="H79" s="59"/>
      <c r="I79" s="7"/>
      <c r="J79" s="13" t="s">
        <v>12</v>
      </c>
      <c r="K79" s="59"/>
    </row>
    <row r="80" spans="1:11" ht="20" customHeight="1" x14ac:dyDescent="0.2">
      <c r="A80" s="61"/>
      <c r="B80" s="61"/>
      <c r="C80" s="7"/>
      <c r="D80" s="33" t="str">
        <f>IF(D79="Beter","€ 2.000",IF(D79="Vergelijkbaar","€ 0",IF(D79="Acceptabel verbeterpunt","-€ 8.000",IF(D79="Onacceptabel verbeterpunt","UITSLUITING"," "))))</f>
        <v xml:space="preserve"> </v>
      </c>
      <c r="E80" s="59"/>
      <c r="F80" s="7"/>
      <c r="G80" s="33" t="str">
        <f>IF(G79="Beter","€ 2.000",IF(G79="Vergelijkbaar","€ 0",IF(G79="Acceptabel verbeterpunt","-€ 8.000",IF(G79="Onacceptabel verbeterpunt","UITSLUITING"," "))))</f>
        <v xml:space="preserve"> </v>
      </c>
      <c r="H80" s="59"/>
      <c r="I80" s="7"/>
      <c r="J80" s="33" t="str">
        <f>IF(J79="Beter","€ 2.000",IF(J79="Vergelijkbaar","€ 0",IF(J79="Acceptabel verbeterpunt","-€ 8.000",IF(J79="Onacceptabel verbeterpunt","UITSLUITING"," "))))</f>
        <v xml:space="preserve"> </v>
      </c>
      <c r="K80" s="59"/>
    </row>
    <row r="81" spans="1:11" ht="18" customHeight="1" x14ac:dyDescent="0.2">
      <c r="A81" s="62" t="str">
        <f>'Beoordelen geboden oplossing'!A10</f>
        <v xml:space="preserve">7. Beeldkwaliteit en snelheid video youtube </v>
      </c>
      <c r="B81" s="28" t="s">
        <v>6</v>
      </c>
      <c r="C81" s="29"/>
      <c r="D81" s="14" t="str">
        <f>'Beoordelaar 1'!C15</f>
        <v>SCORE</v>
      </c>
      <c r="E81" s="59" t="s">
        <v>17</v>
      </c>
      <c r="F81" s="29"/>
      <c r="G81" s="14" t="str">
        <f>'Beoordelaar 1'!F15</f>
        <v>SCORE</v>
      </c>
      <c r="H81" s="59" t="s">
        <v>17</v>
      </c>
      <c r="I81" s="29"/>
      <c r="J81" s="14" t="str">
        <f>'Beoordelaar 1'!I15</f>
        <v>SCORE</v>
      </c>
      <c r="K81" s="59" t="s">
        <v>17</v>
      </c>
    </row>
    <row r="82" spans="1:11" ht="18" customHeight="1" x14ac:dyDescent="0.2">
      <c r="A82" s="63"/>
      <c r="B82" s="28" t="s">
        <v>7</v>
      </c>
      <c r="C82" s="29"/>
      <c r="D82" s="14" t="str">
        <f>'Beoordelaar 2'!C15</f>
        <v>SCORE</v>
      </c>
      <c r="E82" s="59"/>
      <c r="F82" s="29"/>
      <c r="G82" s="14" t="str">
        <f>'Beoordelaar 2'!F15</f>
        <v>SCORE</v>
      </c>
      <c r="H82" s="59"/>
      <c r="I82" s="29"/>
      <c r="J82" s="14" t="str">
        <f>'Beoordelaar 2'!I15</f>
        <v>SCORE</v>
      </c>
      <c r="K82" s="59"/>
    </row>
    <row r="83" spans="1:11" ht="18" customHeight="1" x14ac:dyDescent="0.2">
      <c r="A83" s="63"/>
      <c r="B83" s="28" t="s">
        <v>8</v>
      </c>
      <c r="C83" s="29"/>
      <c r="D83" s="14" t="str">
        <f>'Beoordelaar 3'!C15</f>
        <v>SCORE</v>
      </c>
      <c r="E83" s="59"/>
      <c r="F83" s="29"/>
      <c r="G83" s="14" t="str">
        <f>'Beoordelaar 3'!F15</f>
        <v>SCORE</v>
      </c>
      <c r="H83" s="59"/>
      <c r="I83" s="29"/>
      <c r="J83" s="14" t="str">
        <f>'Beoordelaar 3'!I15</f>
        <v>SCORE</v>
      </c>
      <c r="K83" s="59"/>
    </row>
    <row r="84" spans="1:11" ht="18" customHeight="1" x14ac:dyDescent="0.2">
      <c r="A84" s="63"/>
      <c r="B84" s="28" t="s">
        <v>21</v>
      </c>
      <c r="C84" s="29"/>
      <c r="D84" s="14" t="str">
        <f>'Beoordelaar 4'!C15</f>
        <v>SCORE</v>
      </c>
      <c r="E84" s="59"/>
      <c r="F84" s="29"/>
      <c r="G84" s="14" t="str">
        <f>'Beoordelaar 4'!F15</f>
        <v>SCORE</v>
      </c>
      <c r="H84" s="59"/>
      <c r="I84" s="29"/>
      <c r="J84" s="14" t="str">
        <f>'Beoordelaar 4'!I15</f>
        <v>SCORE</v>
      </c>
      <c r="K84" s="59"/>
    </row>
    <row r="85" spans="1:11" ht="18" customHeight="1" x14ac:dyDescent="0.2">
      <c r="A85" s="63"/>
      <c r="B85" s="28" t="s">
        <v>22</v>
      </c>
      <c r="C85" s="29"/>
      <c r="D85" s="14" t="str">
        <f>'Beoordelaar 5'!C15</f>
        <v>SCORE</v>
      </c>
      <c r="E85" s="59"/>
      <c r="F85" s="29"/>
      <c r="G85" s="14" t="str">
        <f>'Beoordelaar 5'!F15</f>
        <v>SCORE</v>
      </c>
      <c r="H85" s="59"/>
      <c r="I85" s="29"/>
      <c r="J85" s="14" t="str">
        <f>'Beoordelaar 5'!I15</f>
        <v>SCORE</v>
      </c>
      <c r="K85" s="59"/>
    </row>
    <row r="86" spans="1:11" ht="18" customHeight="1" x14ac:dyDescent="0.2">
      <c r="A86" s="63"/>
      <c r="B86" s="28" t="s">
        <v>23</v>
      </c>
      <c r="C86" s="29"/>
      <c r="D86" s="14" t="str">
        <f>'Beoordelaar 6'!C15</f>
        <v>SCORE</v>
      </c>
      <c r="E86" s="59"/>
      <c r="F86" s="29"/>
      <c r="G86" s="14" t="str">
        <f>'Beoordelaar 6'!F15</f>
        <v>SCORE</v>
      </c>
      <c r="H86" s="59"/>
      <c r="I86" s="29"/>
      <c r="J86" s="14" t="str">
        <f>'Beoordelaar 6'!I15</f>
        <v>SCORE</v>
      </c>
      <c r="K86" s="59"/>
    </row>
    <row r="87" spans="1:11" ht="18" customHeight="1" x14ac:dyDescent="0.2">
      <c r="A87" s="63"/>
      <c r="B87" s="28" t="s">
        <v>24</v>
      </c>
      <c r="C87" s="29"/>
      <c r="D87" s="14" t="str">
        <f>'Beoordelaar 7'!C15</f>
        <v>SCORE</v>
      </c>
      <c r="E87" s="59"/>
      <c r="F87" s="29"/>
      <c r="G87" s="14" t="str">
        <f>'Beoordelaar 7'!F15</f>
        <v>SCORE</v>
      </c>
      <c r="H87" s="59"/>
      <c r="I87" s="29"/>
      <c r="J87" s="14" t="str">
        <f>'Beoordelaar 7'!I15</f>
        <v>SCORE</v>
      </c>
      <c r="K87" s="59"/>
    </row>
    <row r="88" spans="1:11" ht="18" customHeight="1" x14ac:dyDescent="0.2">
      <c r="A88" s="63"/>
      <c r="B88" s="28" t="s">
        <v>25</v>
      </c>
      <c r="C88" s="29"/>
      <c r="D88" s="14" t="str">
        <f>'Beoordelaar 8'!C15</f>
        <v>SCORE</v>
      </c>
      <c r="E88" s="59"/>
      <c r="F88" s="29"/>
      <c r="G88" s="14" t="str">
        <f>'Beoordelaar 8'!F15</f>
        <v>SCORE</v>
      </c>
      <c r="H88" s="59"/>
      <c r="I88" s="29"/>
      <c r="J88" s="14" t="str">
        <f>'Beoordelaar 8'!I15</f>
        <v>SCORE</v>
      </c>
      <c r="K88" s="59"/>
    </row>
    <row r="89" spans="1:11" ht="18" customHeight="1" x14ac:dyDescent="0.2">
      <c r="A89" s="63"/>
      <c r="B89" s="28" t="s">
        <v>26</v>
      </c>
      <c r="C89" s="29"/>
      <c r="D89" s="14" t="str">
        <f>'Beoordelaar 9'!C15</f>
        <v>SCORE</v>
      </c>
      <c r="E89" s="59"/>
      <c r="F89" s="29"/>
      <c r="G89" s="14" t="str">
        <f>'Beoordelaar 9'!F15</f>
        <v>SCORE</v>
      </c>
      <c r="H89" s="59"/>
      <c r="I89" s="29"/>
      <c r="J89" s="14" t="str">
        <f>'Beoordelaar 9'!I15</f>
        <v>SCORE</v>
      </c>
      <c r="K89" s="59"/>
    </row>
    <row r="90" spans="1:11" ht="18" customHeight="1" x14ac:dyDescent="0.2">
      <c r="A90" s="63"/>
      <c r="B90" s="28" t="s">
        <v>27</v>
      </c>
      <c r="C90" s="29"/>
      <c r="D90" s="14" t="str">
        <f>'Beoordelaar 10'!C15</f>
        <v>SCORE</v>
      </c>
      <c r="E90" s="59"/>
      <c r="F90" s="29"/>
      <c r="G90" s="14" t="str">
        <f>'Beoordelaar 10'!F15</f>
        <v>SCORE</v>
      </c>
      <c r="H90" s="59"/>
      <c r="I90" s="29"/>
      <c r="J90" s="14" t="str">
        <f>'Beoordelaar 10'!I15</f>
        <v>SCORE</v>
      </c>
      <c r="K90" s="59"/>
    </row>
    <row r="91" spans="1:11" ht="18" customHeight="1" x14ac:dyDescent="0.2">
      <c r="A91" s="64"/>
      <c r="B91" s="28" t="s">
        <v>60</v>
      </c>
      <c r="C91" s="29"/>
      <c r="D91" s="14" t="str">
        <f>'Beoordelaar 11'!C15</f>
        <v>SCORE</v>
      </c>
      <c r="E91" s="59"/>
      <c r="F91" s="29"/>
      <c r="G91" s="14" t="str">
        <f>'Beoordelaar 11'!F15</f>
        <v>SCORE</v>
      </c>
      <c r="H91" s="59"/>
      <c r="I91" s="29"/>
      <c r="J91" s="14" t="str">
        <f>'Beoordelaar 11'!I15</f>
        <v>SCORE</v>
      </c>
      <c r="K91" s="59"/>
    </row>
    <row r="92" spans="1:11" ht="20" customHeight="1" x14ac:dyDescent="0.2">
      <c r="A92" s="60" t="s">
        <v>4</v>
      </c>
      <c r="B92" s="60"/>
      <c r="C92" s="7"/>
      <c r="D92" s="13" t="s">
        <v>12</v>
      </c>
      <c r="E92" s="59"/>
      <c r="F92" s="7"/>
      <c r="G92" s="13" t="s">
        <v>12</v>
      </c>
      <c r="H92" s="59"/>
      <c r="I92" s="7"/>
      <c r="J92" s="13" t="s">
        <v>12</v>
      </c>
      <c r="K92" s="59"/>
    </row>
    <row r="93" spans="1:11" ht="20" customHeight="1" x14ac:dyDescent="0.2">
      <c r="A93" s="61"/>
      <c r="B93" s="61"/>
      <c r="C93" s="7"/>
      <c r="D93" s="33" t="str">
        <f>IF(D92="Beter","€ 2.000",IF(D92="Vergelijkbaar","€ 0",IF(D92="Acceptabel verbeterpunt","-€ 8.000",IF(D92="Onacceptabel verbeterpunt","UITSLUITING"," "))))</f>
        <v xml:space="preserve"> </v>
      </c>
      <c r="E93" s="59"/>
      <c r="F93" s="7"/>
      <c r="G93" s="33" t="str">
        <f>IF(G92="Beter","€ 2.000",IF(G92="Vergelijkbaar","€ 0",IF(G92="Acceptabel verbeterpunt","-€ 8.000",IF(G92="Onacceptabel verbeterpunt","UITSLUITING"," "))))</f>
        <v xml:space="preserve"> </v>
      </c>
      <c r="H93" s="59"/>
      <c r="I93" s="7"/>
      <c r="J93" s="33" t="str">
        <f>IF(J92="Beter","€ 2.000",IF(J92="Vergelijkbaar","€ 0",IF(J92="Acceptabel verbeterpunt","-€ 8.000",IF(J92="Onacceptabel verbeterpunt","UITSLUITING"," "))))</f>
        <v xml:space="preserve"> </v>
      </c>
      <c r="K93" s="59"/>
    </row>
    <row r="94" spans="1:11" ht="18" customHeight="1" x14ac:dyDescent="0.2">
      <c r="A94" s="62" t="str">
        <f>'Beoordelen geboden oplossing'!A11</f>
        <v>8. Geluid van de ingebouwde luidsprekers</v>
      </c>
      <c r="B94" s="28" t="s">
        <v>6</v>
      </c>
      <c r="C94" s="29"/>
      <c r="D94" s="14" t="str">
        <f>'Beoordelaar 1'!C17</f>
        <v>SCORE</v>
      </c>
      <c r="E94" s="59" t="s">
        <v>17</v>
      </c>
      <c r="F94" s="29"/>
      <c r="G94" s="14" t="str">
        <f>'Beoordelaar 1'!F17</f>
        <v>SCORE</v>
      </c>
      <c r="H94" s="59" t="s">
        <v>17</v>
      </c>
      <c r="I94" s="29"/>
      <c r="J94" s="14" t="str">
        <f>'Beoordelaar 1'!I17</f>
        <v>SCORE</v>
      </c>
      <c r="K94" s="59" t="s">
        <v>17</v>
      </c>
    </row>
    <row r="95" spans="1:11" ht="18" customHeight="1" x14ac:dyDescent="0.2">
      <c r="A95" s="63"/>
      <c r="B95" s="28" t="s">
        <v>7</v>
      </c>
      <c r="C95" s="29"/>
      <c r="D95" s="14" t="str">
        <f>'Beoordelaar 2'!C17</f>
        <v>SCORE</v>
      </c>
      <c r="E95" s="59"/>
      <c r="F95" s="29"/>
      <c r="G95" s="14" t="str">
        <f>'Beoordelaar 2'!F17</f>
        <v>SCORE</v>
      </c>
      <c r="H95" s="59"/>
      <c r="I95" s="29"/>
      <c r="J95" s="14" t="str">
        <f>'Beoordelaar 2'!I17</f>
        <v>SCORE</v>
      </c>
      <c r="K95" s="59"/>
    </row>
    <row r="96" spans="1:11" ht="18" customHeight="1" x14ac:dyDescent="0.2">
      <c r="A96" s="63"/>
      <c r="B96" s="28" t="s">
        <v>8</v>
      </c>
      <c r="C96" s="29"/>
      <c r="D96" s="14" t="str">
        <f>'Beoordelaar 3'!C17</f>
        <v>SCORE</v>
      </c>
      <c r="E96" s="59"/>
      <c r="F96" s="29"/>
      <c r="G96" s="14" t="str">
        <f>'Beoordelaar 3'!F17</f>
        <v>SCORE</v>
      </c>
      <c r="H96" s="59"/>
      <c r="I96" s="29"/>
      <c r="J96" s="14" t="str">
        <f>'Beoordelaar 3'!I17</f>
        <v>SCORE</v>
      </c>
      <c r="K96" s="59"/>
    </row>
    <row r="97" spans="1:11" ht="18" customHeight="1" x14ac:dyDescent="0.2">
      <c r="A97" s="63"/>
      <c r="B97" s="28" t="s">
        <v>21</v>
      </c>
      <c r="C97" s="29"/>
      <c r="D97" s="14" t="str">
        <f>'Beoordelaar 4'!C17</f>
        <v>SCORE</v>
      </c>
      <c r="E97" s="59"/>
      <c r="F97" s="29"/>
      <c r="G97" s="14" t="str">
        <f>'Beoordelaar 4'!F17</f>
        <v>SCORE</v>
      </c>
      <c r="H97" s="59"/>
      <c r="I97" s="29"/>
      <c r="J97" s="14" t="str">
        <f>'Beoordelaar 4'!I17</f>
        <v>SCORE</v>
      </c>
      <c r="K97" s="59"/>
    </row>
    <row r="98" spans="1:11" ht="18" customHeight="1" x14ac:dyDescent="0.2">
      <c r="A98" s="63"/>
      <c r="B98" s="28" t="s">
        <v>22</v>
      </c>
      <c r="C98" s="29"/>
      <c r="D98" s="14" t="str">
        <f>'Beoordelaar 5'!C17</f>
        <v>SCORE</v>
      </c>
      <c r="E98" s="59"/>
      <c r="F98" s="29"/>
      <c r="G98" s="14" t="str">
        <f>'Beoordelaar 5'!F17</f>
        <v>SCORE</v>
      </c>
      <c r="H98" s="59"/>
      <c r="I98" s="29"/>
      <c r="J98" s="14" t="str">
        <f>'Beoordelaar 5'!I17</f>
        <v>SCORE</v>
      </c>
      <c r="K98" s="59"/>
    </row>
    <row r="99" spans="1:11" ht="18" customHeight="1" x14ac:dyDescent="0.2">
      <c r="A99" s="63"/>
      <c r="B99" s="28" t="s">
        <v>23</v>
      </c>
      <c r="C99" s="29"/>
      <c r="D99" s="14" t="str">
        <f>'Beoordelaar 6'!C17</f>
        <v>SCORE</v>
      </c>
      <c r="E99" s="59"/>
      <c r="F99" s="29"/>
      <c r="G99" s="14" t="str">
        <f>'Beoordelaar 6'!F17</f>
        <v>SCORE</v>
      </c>
      <c r="H99" s="59"/>
      <c r="I99" s="29"/>
      <c r="J99" s="14" t="str">
        <f>'Beoordelaar 6'!I17</f>
        <v>SCORE</v>
      </c>
      <c r="K99" s="59"/>
    </row>
    <row r="100" spans="1:11" ht="18" customHeight="1" x14ac:dyDescent="0.2">
      <c r="A100" s="63"/>
      <c r="B100" s="28" t="s">
        <v>24</v>
      </c>
      <c r="C100" s="29"/>
      <c r="D100" s="14" t="str">
        <f>'Beoordelaar 7'!C17</f>
        <v>SCORE</v>
      </c>
      <c r="E100" s="59"/>
      <c r="F100" s="29"/>
      <c r="G100" s="14" t="str">
        <f>'Beoordelaar 7'!F17</f>
        <v>SCORE</v>
      </c>
      <c r="H100" s="59"/>
      <c r="I100" s="29"/>
      <c r="J100" s="14" t="str">
        <f>'Beoordelaar 7'!I17</f>
        <v>SCORE</v>
      </c>
      <c r="K100" s="59"/>
    </row>
    <row r="101" spans="1:11" ht="18" customHeight="1" x14ac:dyDescent="0.2">
      <c r="A101" s="63"/>
      <c r="B101" s="28" t="s">
        <v>25</v>
      </c>
      <c r="C101" s="29"/>
      <c r="D101" s="14" t="str">
        <f>'Beoordelaar 8'!C17</f>
        <v>SCORE</v>
      </c>
      <c r="E101" s="59"/>
      <c r="F101" s="29"/>
      <c r="G101" s="14" t="str">
        <f>'Beoordelaar 8'!F17</f>
        <v>SCORE</v>
      </c>
      <c r="H101" s="59"/>
      <c r="I101" s="29"/>
      <c r="J101" s="14" t="str">
        <f>'Beoordelaar 8'!I17</f>
        <v>SCORE</v>
      </c>
      <c r="K101" s="59"/>
    </row>
    <row r="102" spans="1:11" ht="18" customHeight="1" x14ac:dyDescent="0.2">
      <c r="A102" s="63"/>
      <c r="B102" s="28" t="s">
        <v>26</v>
      </c>
      <c r="C102" s="29"/>
      <c r="D102" s="14" t="str">
        <f>'Beoordelaar 9'!C17</f>
        <v>SCORE</v>
      </c>
      <c r="E102" s="59"/>
      <c r="F102" s="29"/>
      <c r="G102" s="14" t="str">
        <f>'Beoordelaar 9'!F17</f>
        <v>SCORE</v>
      </c>
      <c r="H102" s="59"/>
      <c r="I102" s="29"/>
      <c r="J102" s="14" t="str">
        <f>'Beoordelaar 9'!I17</f>
        <v>SCORE</v>
      </c>
      <c r="K102" s="59"/>
    </row>
    <row r="103" spans="1:11" ht="18" customHeight="1" x14ac:dyDescent="0.2">
      <c r="A103" s="63"/>
      <c r="B103" s="28" t="s">
        <v>27</v>
      </c>
      <c r="C103" s="29"/>
      <c r="D103" s="14" t="str">
        <f>'Beoordelaar 10'!C17</f>
        <v>SCORE</v>
      </c>
      <c r="E103" s="59"/>
      <c r="F103" s="29"/>
      <c r="G103" s="14" t="str">
        <f>'Beoordelaar 10'!F17</f>
        <v>SCORE</v>
      </c>
      <c r="H103" s="59"/>
      <c r="I103" s="29"/>
      <c r="J103" s="14" t="str">
        <f>'Beoordelaar 10'!I17</f>
        <v>SCORE</v>
      </c>
      <c r="K103" s="59"/>
    </row>
    <row r="104" spans="1:11" ht="18" customHeight="1" x14ac:dyDescent="0.2">
      <c r="A104" s="64"/>
      <c r="B104" s="28" t="s">
        <v>60</v>
      </c>
      <c r="C104" s="29"/>
      <c r="D104" s="14" t="str">
        <f>'Beoordelaar 11'!C17</f>
        <v>SCORE</v>
      </c>
      <c r="E104" s="59"/>
      <c r="F104" s="29"/>
      <c r="G104" s="14" t="str">
        <f>'Beoordelaar 11'!F17</f>
        <v>SCORE</v>
      </c>
      <c r="H104" s="59"/>
      <c r="I104" s="29"/>
      <c r="J104" s="14" t="str">
        <f>'Beoordelaar 11'!I17</f>
        <v>SCORE</v>
      </c>
      <c r="K104" s="59"/>
    </row>
    <row r="105" spans="1:11" ht="20" customHeight="1" x14ac:dyDescent="0.2">
      <c r="A105" s="60" t="s">
        <v>4</v>
      </c>
      <c r="B105" s="60"/>
      <c r="C105" s="7"/>
      <c r="D105" s="13" t="s">
        <v>12</v>
      </c>
      <c r="E105" s="59"/>
      <c r="F105" s="7"/>
      <c r="G105" s="13" t="s">
        <v>12</v>
      </c>
      <c r="H105" s="59"/>
      <c r="I105" s="7"/>
      <c r="J105" s="13" t="s">
        <v>12</v>
      </c>
      <c r="K105" s="59"/>
    </row>
    <row r="106" spans="1:11" ht="20" customHeight="1" x14ac:dyDescent="0.2">
      <c r="A106" s="61"/>
      <c r="B106" s="61"/>
      <c r="C106" s="7"/>
      <c r="D106" s="33" t="str">
        <f>IF(D105="Beter","€ 2.000",IF(D105="Vergelijkbaar","€ 0",IF(D105="Acceptabel verbeterpunt","-€ 8.000",IF(D105="Onacceptabel verbeterpunt","UITSLUITING"," "))))</f>
        <v xml:space="preserve"> </v>
      </c>
      <c r="E106" s="59"/>
      <c r="F106" s="7"/>
      <c r="G106" s="33" t="str">
        <f>IF(G105="Beter","€ 2.000",IF(G105="Vergelijkbaar","€ 0",IF(G105="Acceptabel verbeterpunt","-€ 8.000",IF(G105="Onacceptabel verbeterpunt","UITSLUITING"," "))))</f>
        <v xml:space="preserve"> </v>
      </c>
      <c r="H106" s="59"/>
      <c r="I106" s="7"/>
      <c r="J106" s="33" t="str">
        <f>IF(J105="Beter","€ 2.000",IF(J105="Vergelijkbaar","€ 0",IF(J105="Acceptabel verbeterpunt","-€ 8.000",IF(J105="Onacceptabel verbeterpunt","UITSLUITING"," "))))</f>
        <v xml:space="preserve"> </v>
      </c>
      <c r="K106" s="59"/>
    </row>
    <row r="107" spans="1:11" ht="18" customHeight="1" x14ac:dyDescent="0.2">
      <c r="A107" s="62" t="str">
        <f>'Beoordelen geboden oplossing'!A12</f>
        <v>9. Mate van bijgeluiden (koeling)</v>
      </c>
      <c r="B107" s="28" t="s">
        <v>6</v>
      </c>
      <c r="C107" s="29"/>
      <c r="D107" s="14" t="str">
        <f>'Beoordelaar 1'!C19</f>
        <v>SCORE</v>
      </c>
      <c r="E107" s="59" t="s">
        <v>17</v>
      </c>
      <c r="F107" s="29"/>
      <c r="G107" s="14" t="str">
        <f>'Beoordelaar 1'!F19</f>
        <v>SCORE</v>
      </c>
      <c r="H107" s="59" t="s">
        <v>17</v>
      </c>
      <c r="I107" s="29"/>
      <c r="J107" s="14" t="str">
        <f>'Beoordelaar 1'!I19</f>
        <v>SCORE</v>
      </c>
      <c r="K107" s="59" t="s">
        <v>17</v>
      </c>
    </row>
    <row r="108" spans="1:11" ht="18" customHeight="1" x14ac:dyDescent="0.2">
      <c r="A108" s="63"/>
      <c r="B108" s="28" t="s">
        <v>7</v>
      </c>
      <c r="C108" s="29"/>
      <c r="D108" s="14" t="str">
        <f>'Beoordelaar 2'!C19</f>
        <v>SCORE</v>
      </c>
      <c r="E108" s="59"/>
      <c r="F108" s="29"/>
      <c r="G108" s="14" t="str">
        <f>'Beoordelaar 2'!F19</f>
        <v>SCORE</v>
      </c>
      <c r="H108" s="59"/>
      <c r="I108" s="29"/>
      <c r="J108" s="14" t="str">
        <f>'Beoordelaar 2'!I19</f>
        <v>SCORE</v>
      </c>
      <c r="K108" s="59"/>
    </row>
    <row r="109" spans="1:11" ht="18" customHeight="1" x14ac:dyDescent="0.2">
      <c r="A109" s="63"/>
      <c r="B109" s="28" t="s">
        <v>8</v>
      </c>
      <c r="C109" s="29"/>
      <c r="D109" s="14" t="str">
        <f>'Beoordelaar 3'!C19</f>
        <v>SCORE</v>
      </c>
      <c r="E109" s="59"/>
      <c r="F109" s="29"/>
      <c r="G109" s="14" t="str">
        <f>'Beoordelaar 3'!F19</f>
        <v>SCORE</v>
      </c>
      <c r="H109" s="59"/>
      <c r="I109" s="29"/>
      <c r="J109" s="14" t="str">
        <f>'Beoordelaar 3'!I19</f>
        <v>SCORE</v>
      </c>
      <c r="K109" s="59"/>
    </row>
    <row r="110" spans="1:11" ht="18" customHeight="1" x14ac:dyDescent="0.2">
      <c r="A110" s="63"/>
      <c r="B110" s="28" t="s">
        <v>21</v>
      </c>
      <c r="C110" s="29"/>
      <c r="D110" s="14" t="str">
        <f>'Beoordelaar 4'!C19</f>
        <v>SCORE</v>
      </c>
      <c r="E110" s="59"/>
      <c r="F110" s="29"/>
      <c r="G110" s="14" t="str">
        <f>'Beoordelaar 4'!F19</f>
        <v>SCORE</v>
      </c>
      <c r="H110" s="59"/>
      <c r="I110" s="29"/>
      <c r="J110" s="14" t="str">
        <f>'Beoordelaar 4'!I19</f>
        <v>SCORE</v>
      </c>
      <c r="K110" s="59"/>
    </row>
    <row r="111" spans="1:11" ht="18" customHeight="1" x14ac:dyDescent="0.2">
      <c r="A111" s="63"/>
      <c r="B111" s="28" t="s">
        <v>22</v>
      </c>
      <c r="C111" s="29"/>
      <c r="D111" s="14" t="str">
        <f>'Beoordelaar 5'!C19</f>
        <v>SCORE</v>
      </c>
      <c r="E111" s="59"/>
      <c r="F111" s="29"/>
      <c r="G111" s="14" t="str">
        <f>'Beoordelaar 5'!F19</f>
        <v>SCORE</v>
      </c>
      <c r="H111" s="59"/>
      <c r="I111" s="29"/>
      <c r="J111" s="14" t="str">
        <f>'Beoordelaar 5'!I19</f>
        <v>SCORE</v>
      </c>
      <c r="K111" s="59"/>
    </row>
    <row r="112" spans="1:11" ht="18" customHeight="1" x14ac:dyDescent="0.2">
      <c r="A112" s="63"/>
      <c r="B112" s="28" t="s">
        <v>23</v>
      </c>
      <c r="C112" s="29"/>
      <c r="D112" s="14" t="str">
        <f>'Beoordelaar 6'!C19</f>
        <v>SCORE</v>
      </c>
      <c r="E112" s="59"/>
      <c r="F112" s="29"/>
      <c r="G112" s="14" t="str">
        <f>'Beoordelaar 6'!F19</f>
        <v>SCORE</v>
      </c>
      <c r="H112" s="59"/>
      <c r="I112" s="29"/>
      <c r="J112" s="14" t="str">
        <f>'Beoordelaar 6'!I19</f>
        <v>SCORE</v>
      </c>
      <c r="K112" s="59"/>
    </row>
    <row r="113" spans="1:11" ht="18" customHeight="1" x14ac:dyDescent="0.2">
      <c r="A113" s="63"/>
      <c r="B113" s="28" t="s">
        <v>24</v>
      </c>
      <c r="C113" s="29"/>
      <c r="D113" s="14" t="str">
        <f>'Beoordelaar 7'!C19</f>
        <v>SCORE</v>
      </c>
      <c r="E113" s="59"/>
      <c r="F113" s="29"/>
      <c r="G113" s="14" t="str">
        <f>'Beoordelaar 7'!F19</f>
        <v>SCORE</v>
      </c>
      <c r="H113" s="59"/>
      <c r="I113" s="29"/>
      <c r="J113" s="14" t="str">
        <f>'Beoordelaar 7'!I19</f>
        <v>SCORE</v>
      </c>
      <c r="K113" s="59"/>
    </row>
    <row r="114" spans="1:11" ht="18" customHeight="1" x14ac:dyDescent="0.2">
      <c r="A114" s="63"/>
      <c r="B114" s="28" t="s">
        <v>25</v>
      </c>
      <c r="C114" s="29"/>
      <c r="D114" s="14" t="str">
        <f>'Beoordelaar 8'!C19</f>
        <v>SCORE</v>
      </c>
      <c r="E114" s="59"/>
      <c r="F114" s="29"/>
      <c r="G114" s="14" t="str">
        <f>'Beoordelaar 8'!F19</f>
        <v>SCORE</v>
      </c>
      <c r="H114" s="59"/>
      <c r="I114" s="29"/>
      <c r="J114" s="14" t="str">
        <f>'Beoordelaar 8'!I19</f>
        <v>SCORE</v>
      </c>
      <c r="K114" s="59"/>
    </row>
    <row r="115" spans="1:11" ht="18" customHeight="1" x14ac:dyDescent="0.2">
      <c r="A115" s="63"/>
      <c r="B115" s="28" t="s">
        <v>26</v>
      </c>
      <c r="C115" s="29"/>
      <c r="D115" s="14" t="str">
        <f>'Beoordelaar 9'!C19</f>
        <v>SCORE</v>
      </c>
      <c r="E115" s="59"/>
      <c r="F115" s="29"/>
      <c r="G115" s="14" t="str">
        <f>'Beoordelaar 9'!F19</f>
        <v>SCORE</v>
      </c>
      <c r="H115" s="59"/>
      <c r="I115" s="29"/>
      <c r="J115" s="14" t="str">
        <f>'Beoordelaar 9'!I19</f>
        <v>SCORE</v>
      </c>
      <c r="K115" s="59"/>
    </row>
    <row r="116" spans="1:11" ht="18" customHeight="1" x14ac:dyDescent="0.2">
      <c r="A116" s="63"/>
      <c r="B116" s="28" t="s">
        <v>27</v>
      </c>
      <c r="C116" s="29"/>
      <c r="D116" s="14" t="str">
        <f>'Beoordelaar 10'!C19</f>
        <v>SCORE</v>
      </c>
      <c r="E116" s="59"/>
      <c r="F116" s="29"/>
      <c r="G116" s="14" t="str">
        <f>'Beoordelaar 10'!F19</f>
        <v>SCORE</v>
      </c>
      <c r="H116" s="59"/>
      <c r="I116" s="29"/>
      <c r="J116" s="14" t="str">
        <f>'Beoordelaar 10'!I19</f>
        <v>SCORE</v>
      </c>
      <c r="K116" s="59"/>
    </row>
    <row r="117" spans="1:11" ht="18" customHeight="1" x14ac:dyDescent="0.2">
      <c r="A117" s="64"/>
      <c r="B117" s="28" t="s">
        <v>60</v>
      </c>
      <c r="C117" s="29"/>
      <c r="D117" s="14" t="str">
        <f>'Beoordelaar 11'!C19</f>
        <v>SCORE</v>
      </c>
      <c r="E117" s="59"/>
      <c r="F117" s="29"/>
      <c r="G117" s="14" t="str">
        <f>'Beoordelaar 11'!F19</f>
        <v>SCORE</v>
      </c>
      <c r="H117" s="59"/>
      <c r="I117" s="29"/>
      <c r="J117" s="14" t="str">
        <f>'Beoordelaar 11'!I19</f>
        <v>SCORE</v>
      </c>
      <c r="K117" s="59"/>
    </row>
    <row r="118" spans="1:11" ht="20" customHeight="1" x14ac:dyDescent="0.2">
      <c r="A118" s="60" t="s">
        <v>4</v>
      </c>
      <c r="B118" s="60"/>
      <c r="C118" s="7"/>
      <c r="D118" s="13" t="s">
        <v>12</v>
      </c>
      <c r="E118" s="59"/>
      <c r="F118" s="7"/>
      <c r="G118" s="13" t="s">
        <v>12</v>
      </c>
      <c r="H118" s="59"/>
      <c r="I118" s="7"/>
      <c r="J118" s="13" t="s">
        <v>12</v>
      </c>
      <c r="K118" s="59"/>
    </row>
    <row r="119" spans="1:11" ht="20" customHeight="1" x14ac:dyDescent="0.2">
      <c r="A119" s="61"/>
      <c r="B119" s="61"/>
      <c r="C119" s="7"/>
      <c r="D119" s="33" t="str">
        <f>IF(D118="Beter","€ 2.000",IF(D118="Vergelijkbaar","€ 0",IF(D118="Acceptabel verbeterpunt","-€ 8.000",IF(D118="Onacceptabel verbeterpunt","UITSLUITING"," "))))</f>
        <v xml:space="preserve"> </v>
      </c>
      <c r="E119" s="59"/>
      <c r="F119" s="7"/>
      <c r="G119" s="33" t="str">
        <f>IF(G118="Beter","€ 2.000",IF(G118="Vergelijkbaar","€ 0",IF(G118="Acceptabel verbeterpunt","-€ 8.000",IF(G118="Onacceptabel verbeterpunt","UITSLUITING"," "))))</f>
        <v xml:space="preserve"> </v>
      </c>
      <c r="H119" s="59"/>
      <c r="I119" s="7"/>
      <c r="J119" s="33" t="str">
        <f>IF(J118="Beter","€ 2.000",IF(J118="Vergelijkbaar","€ 0",IF(J118="Acceptabel verbeterpunt","-€ 8.000",IF(J118="Onacceptabel verbeterpunt","UITSLUITING"," "))))</f>
        <v xml:space="preserve"> </v>
      </c>
      <c r="K119" s="59"/>
    </row>
    <row r="120" spans="1:11" ht="18" customHeight="1" x14ac:dyDescent="0.2">
      <c r="A120" s="62" t="str">
        <f>'Beoordelen geboden oplossing'!A13</f>
        <v>10. Veiligheid; eenvoud overnemen van het digibord door een ongeautoriseerde gebruiker</v>
      </c>
      <c r="B120" s="28" t="s">
        <v>6</v>
      </c>
      <c r="C120" s="29"/>
      <c r="D120" s="14" t="str">
        <f>'Beoordelaar 1'!C21</f>
        <v>SCORE</v>
      </c>
      <c r="E120" s="59" t="s">
        <v>17</v>
      </c>
      <c r="F120" s="29"/>
      <c r="G120" s="14" t="str">
        <f>'Beoordelaar 1'!F21</f>
        <v>SCORE</v>
      </c>
      <c r="H120" s="59" t="s">
        <v>17</v>
      </c>
      <c r="I120" s="29"/>
      <c r="J120" s="14" t="str">
        <f>'Beoordelaar 1'!I21</f>
        <v>SCORE</v>
      </c>
      <c r="K120" s="59" t="s">
        <v>17</v>
      </c>
    </row>
    <row r="121" spans="1:11" ht="18" customHeight="1" x14ac:dyDescent="0.2">
      <c r="A121" s="63"/>
      <c r="B121" s="28" t="s">
        <v>7</v>
      </c>
      <c r="C121" s="29"/>
      <c r="D121" s="14" t="str">
        <f>'Beoordelaar 2'!C21</f>
        <v>SCORE</v>
      </c>
      <c r="E121" s="59"/>
      <c r="F121" s="29"/>
      <c r="G121" s="14" t="str">
        <f>'Beoordelaar 2'!F21</f>
        <v>SCORE</v>
      </c>
      <c r="H121" s="59"/>
      <c r="I121" s="29"/>
      <c r="J121" s="14" t="str">
        <f>'Beoordelaar 2'!I21</f>
        <v>SCORE</v>
      </c>
      <c r="K121" s="59"/>
    </row>
    <row r="122" spans="1:11" ht="18" customHeight="1" x14ac:dyDescent="0.2">
      <c r="A122" s="63"/>
      <c r="B122" s="28" t="s">
        <v>8</v>
      </c>
      <c r="C122" s="29"/>
      <c r="D122" s="14" t="str">
        <f>'Beoordelaar 3'!C21</f>
        <v>SCORE</v>
      </c>
      <c r="E122" s="59"/>
      <c r="F122" s="29"/>
      <c r="G122" s="14" t="str">
        <f>'Beoordelaar 3'!F21</f>
        <v>SCORE</v>
      </c>
      <c r="H122" s="59"/>
      <c r="I122" s="29"/>
      <c r="J122" s="14" t="str">
        <f>'Beoordelaar 3'!I21</f>
        <v>SCORE</v>
      </c>
      <c r="K122" s="59"/>
    </row>
    <row r="123" spans="1:11" ht="18" customHeight="1" x14ac:dyDescent="0.2">
      <c r="A123" s="63"/>
      <c r="B123" s="28" t="s">
        <v>21</v>
      </c>
      <c r="C123" s="29"/>
      <c r="D123" s="14" t="str">
        <f>'Beoordelaar 4'!C21</f>
        <v>SCORE</v>
      </c>
      <c r="E123" s="59"/>
      <c r="F123" s="29"/>
      <c r="G123" s="14" t="str">
        <f>'Beoordelaar 4'!F21</f>
        <v>SCORE</v>
      </c>
      <c r="H123" s="59"/>
      <c r="I123" s="29"/>
      <c r="J123" s="14" t="str">
        <f>'Beoordelaar 4'!I21</f>
        <v>SCORE</v>
      </c>
      <c r="K123" s="59"/>
    </row>
    <row r="124" spans="1:11" ht="18" customHeight="1" x14ac:dyDescent="0.2">
      <c r="A124" s="63"/>
      <c r="B124" s="28" t="s">
        <v>22</v>
      </c>
      <c r="C124" s="29"/>
      <c r="D124" s="14" t="str">
        <f>'Beoordelaar 5'!C21</f>
        <v>SCORE</v>
      </c>
      <c r="E124" s="59"/>
      <c r="F124" s="29"/>
      <c r="G124" s="14" t="str">
        <f>'Beoordelaar 5'!F21</f>
        <v>SCORE</v>
      </c>
      <c r="H124" s="59"/>
      <c r="I124" s="29"/>
      <c r="J124" s="14" t="str">
        <f>'Beoordelaar 5'!I21</f>
        <v>SCORE</v>
      </c>
      <c r="K124" s="59"/>
    </row>
    <row r="125" spans="1:11" ht="18" customHeight="1" x14ac:dyDescent="0.2">
      <c r="A125" s="63"/>
      <c r="B125" s="28" t="s">
        <v>23</v>
      </c>
      <c r="C125" s="29"/>
      <c r="D125" s="14" t="str">
        <f>'Beoordelaar 6'!C21</f>
        <v>SCORE</v>
      </c>
      <c r="E125" s="59"/>
      <c r="F125" s="29"/>
      <c r="G125" s="14" t="str">
        <f>'Beoordelaar 6'!F21</f>
        <v>SCORE</v>
      </c>
      <c r="H125" s="59"/>
      <c r="I125" s="29"/>
      <c r="J125" s="14" t="str">
        <f>'Beoordelaar 6'!I21</f>
        <v>SCORE</v>
      </c>
      <c r="K125" s="59"/>
    </row>
    <row r="126" spans="1:11" ht="18" customHeight="1" x14ac:dyDescent="0.2">
      <c r="A126" s="63"/>
      <c r="B126" s="28" t="s">
        <v>24</v>
      </c>
      <c r="C126" s="29"/>
      <c r="D126" s="14" t="str">
        <f>'Beoordelaar 7'!C21</f>
        <v>SCORE</v>
      </c>
      <c r="E126" s="59"/>
      <c r="F126" s="29"/>
      <c r="G126" s="14" t="str">
        <f>'Beoordelaar 7'!F21</f>
        <v>SCORE</v>
      </c>
      <c r="H126" s="59"/>
      <c r="I126" s="29"/>
      <c r="J126" s="14" t="str">
        <f>'Beoordelaar 7'!I21</f>
        <v>SCORE</v>
      </c>
      <c r="K126" s="59"/>
    </row>
    <row r="127" spans="1:11" ht="18" customHeight="1" x14ac:dyDescent="0.2">
      <c r="A127" s="63"/>
      <c r="B127" s="28" t="s">
        <v>25</v>
      </c>
      <c r="C127" s="29"/>
      <c r="D127" s="14" t="str">
        <f>'Beoordelaar 8'!C21</f>
        <v>SCORE</v>
      </c>
      <c r="E127" s="59"/>
      <c r="F127" s="29"/>
      <c r="G127" s="14" t="str">
        <f>'Beoordelaar 8'!F21</f>
        <v>SCORE</v>
      </c>
      <c r="H127" s="59"/>
      <c r="I127" s="29"/>
      <c r="J127" s="14" t="str">
        <f>'Beoordelaar 8'!I21</f>
        <v>SCORE</v>
      </c>
      <c r="K127" s="59"/>
    </row>
    <row r="128" spans="1:11" ht="18" customHeight="1" x14ac:dyDescent="0.2">
      <c r="A128" s="63"/>
      <c r="B128" s="28" t="s">
        <v>26</v>
      </c>
      <c r="C128" s="29"/>
      <c r="D128" s="14" t="str">
        <f>'Beoordelaar 9'!C21</f>
        <v>SCORE</v>
      </c>
      <c r="E128" s="59"/>
      <c r="F128" s="29"/>
      <c r="G128" s="14" t="str">
        <f>'Beoordelaar 9'!F21</f>
        <v>SCORE</v>
      </c>
      <c r="H128" s="59"/>
      <c r="I128" s="29"/>
      <c r="J128" s="14" t="str">
        <f>'Beoordelaar 9'!I21</f>
        <v>SCORE</v>
      </c>
      <c r="K128" s="59"/>
    </row>
    <row r="129" spans="1:11" ht="18" customHeight="1" x14ac:dyDescent="0.2">
      <c r="A129" s="63"/>
      <c r="B129" s="28" t="s">
        <v>27</v>
      </c>
      <c r="C129" s="29"/>
      <c r="D129" s="14" t="str">
        <f>'Beoordelaar 10'!C21</f>
        <v>SCORE</v>
      </c>
      <c r="E129" s="59"/>
      <c r="F129" s="29"/>
      <c r="G129" s="14" t="str">
        <f>'Beoordelaar 10'!F21</f>
        <v>SCORE</v>
      </c>
      <c r="H129" s="59"/>
      <c r="I129" s="29"/>
      <c r="J129" s="14" t="str">
        <f>'Beoordelaar 10'!I21</f>
        <v>SCORE</v>
      </c>
      <c r="K129" s="59"/>
    </row>
    <row r="130" spans="1:11" ht="18" customHeight="1" x14ac:dyDescent="0.2">
      <c r="A130" s="64"/>
      <c r="B130" s="28" t="s">
        <v>60</v>
      </c>
      <c r="C130" s="29"/>
      <c r="D130" s="14" t="str">
        <f>'Beoordelaar 11'!C21</f>
        <v>SCORE</v>
      </c>
      <c r="E130" s="59"/>
      <c r="F130" s="29"/>
      <c r="G130" s="14" t="str">
        <f>'Beoordelaar 11'!F21</f>
        <v>SCORE</v>
      </c>
      <c r="H130" s="59"/>
      <c r="I130" s="29"/>
      <c r="J130" s="14" t="str">
        <f>'Beoordelaar 11'!I21</f>
        <v>SCORE</v>
      </c>
      <c r="K130" s="59"/>
    </row>
    <row r="131" spans="1:11" ht="20" customHeight="1" x14ac:dyDescent="0.2">
      <c r="A131" s="60" t="s">
        <v>4</v>
      </c>
      <c r="B131" s="60"/>
      <c r="C131" s="7"/>
      <c r="D131" s="13" t="s">
        <v>12</v>
      </c>
      <c r="E131" s="59"/>
      <c r="F131" s="7"/>
      <c r="G131" s="13" t="s">
        <v>12</v>
      </c>
      <c r="H131" s="59"/>
      <c r="I131" s="7"/>
      <c r="J131" s="13" t="s">
        <v>12</v>
      </c>
      <c r="K131" s="59"/>
    </row>
    <row r="132" spans="1:11" ht="20" customHeight="1" x14ac:dyDescent="0.2">
      <c r="A132" s="61"/>
      <c r="B132" s="61"/>
      <c r="C132" s="7"/>
      <c r="D132" s="33" t="str">
        <f>IF(D131="Beter","€ 2.000",IF(D131="Vergelijkbaar","€ 0",IF(D131="Acceptabel verbeterpunt","-€ 8.000",IF(D131="Onacceptabel verbeterpunt","UITSLUITING"," "))))</f>
        <v xml:space="preserve"> </v>
      </c>
      <c r="E132" s="59"/>
      <c r="F132" s="7"/>
      <c r="G132" s="33" t="str">
        <f>IF(G131="Beter","€ 2.000",IF(G131="Vergelijkbaar","€ 0",IF(G131="Acceptabel verbeterpunt","-€ 8.000",IF(G131="Onacceptabel verbeterpunt","UITSLUITING"," "))))</f>
        <v xml:space="preserve"> </v>
      </c>
      <c r="H132" s="59"/>
      <c r="I132" s="7"/>
      <c r="J132" s="33" t="str">
        <f>IF(J131="Beter","€ 2.000",IF(J131="Vergelijkbaar","€ 0",IF(J131="Acceptabel verbeterpunt","-€ 8.000",IF(J131="Onacceptabel verbeterpunt","UITSLUITING"," "))))</f>
        <v xml:space="preserve"> </v>
      </c>
      <c r="K132" s="59"/>
    </row>
    <row r="133" spans="1:11" ht="18" customHeight="1" x14ac:dyDescent="0.2">
      <c r="A133" s="62" t="str">
        <f>'Beoordelen geboden oplossing'!A14</f>
        <v>11. Scherpte beeld tot 8,5 meter en invalshoeken vanuit de lessets in het lokaal</v>
      </c>
      <c r="B133" s="28" t="s">
        <v>6</v>
      </c>
      <c r="C133" s="29"/>
      <c r="D133" s="14" t="str">
        <f>'Beoordelaar 1'!C23</f>
        <v>SCORE</v>
      </c>
      <c r="E133" s="59" t="s">
        <v>17</v>
      </c>
      <c r="F133" s="29"/>
      <c r="G133" s="14" t="str">
        <f>'Beoordelaar 1'!F23</f>
        <v>SCORE</v>
      </c>
      <c r="H133" s="59" t="s">
        <v>17</v>
      </c>
      <c r="I133" s="29"/>
      <c r="J133" s="14" t="str">
        <f>'Beoordelaar 1'!I23</f>
        <v>SCORE</v>
      </c>
      <c r="K133" s="59" t="s">
        <v>17</v>
      </c>
    </row>
    <row r="134" spans="1:11" ht="18" customHeight="1" x14ac:dyDescent="0.2">
      <c r="A134" s="63"/>
      <c r="B134" s="28" t="s">
        <v>7</v>
      </c>
      <c r="C134" s="29"/>
      <c r="D134" s="14" t="str">
        <f>'Beoordelaar 2'!C23</f>
        <v>SCORE</v>
      </c>
      <c r="E134" s="59"/>
      <c r="F134" s="29"/>
      <c r="G134" s="14" t="str">
        <f>'Beoordelaar 2'!F23</f>
        <v>SCORE</v>
      </c>
      <c r="H134" s="59"/>
      <c r="I134" s="29"/>
      <c r="J134" s="14" t="str">
        <f>'Beoordelaar 2'!I23</f>
        <v>SCORE</v>
      </c>
      <c r="K134" s="59"/>
    </row>
    <row r="135" spans="1:11" ht="18" customHeight="1" x14ac:dyDescent="0.2">
      <c r="A135" s="63"/>
      <c r="B135" s="28" t="s">
        <v>8</v>
      </c>
      <c r="C135" s="29"/>
      <c r="D135" s="14" t="str">
        <f>'Beoordelaar 3'!C23</f>
        <v>SCORE</v>
      </c>
      <c r="E135" s="59"/>
      <c r="F135" s="29"/>
      <c r="G135" s="14" t="str">
        <f>'Beoordelaar 3'!F23</f>
        <v>SCORE</v>
      </c>
      <c r="H135" s="59"/>
      <c r="I135" s="29"/>
      <c r="J135" s="14" t="str">
        <f>'Beoordelaar 3'!I23</f>
        <v>SCORE</v>
      </c>
      <c r="K135" s="59"/>
    </row>
    <row r="136" spans="1:11" ht="18" customHeight="1" x14ac:dyDescent="0.2">
      <c r="A136" s="63"/>
      <c r="B136" s="28" t="s">
        <v>21</v>
      </c>
      <c r="C136" s="29"/>
      <c r="D136" s="14" t="str">
        <f>'Beoordelaar 4'!C23</f>
        <v>SCORE</v>
      </c>
      <c r="E136" s="59"/>
      <c r="F136" s="29"/>
      <c r="G136" s="14" t="str">
        <f>'Beoordelaar 4'!F23</f>
        <v>SCORE</v>
      </c>
      <c r="H136" s="59"/>
      <c r="I136" s="29"/>
      <c r="J136" s="14" t="str">
        <f>'Beoordelaar 4'!I23</f>
        <v>SCORE</v>
      </c>
      <c r="K136" s="59"/>
    </row>
    <row r="137" spans="1:11" ht="18" customHeight="1" x14ac:dyDescent="0.2">
      <c r="A137" s="63"/>
      <c r="B137" s="28" t="s">
        <v>22</v>
      </c>
      <c r="C137" s="29"/>
      <c r="D137" s="14" t="str">
        <f>'Beoordelaar 5'!C23</f>
        <v>SCORE</v>
      </c>
      <c r="E137" s="59"/>
      <c r="F137" s="29"/>
      <c r="G137" s="14" t="str">
        <f>'Beoordelaar 5'!F23</f>
        <v>SCORE</v>
      </c>
      <c r="H137" s="59"/>
      <c r="I137" s="29"/>
      <c r="J137" s="14" t="str">
        <f>'Beoordelaar 5'!I23</f>
        <v>SCORE</v>
      </c>
      <c r="K137" s="59"/>
    </row>
    <row r="138" spans="1:11" ht="18" customHeight="1" x14ac:dyDescent="0.2">
      <c r="A138" s="63"/>
      <c r="B138" s="28" t="s">
        <v>23</v>
      </c>
      <c r="C138" s="29"/>
      <c r="D138" s="14" t="str">
        <f>'Beoordelaar 6'!C23</f>
        <v>SCORE</v>
      </c>
      <c r="E138" s="59"/>
      <c r="F138" s="29"/>
      <c r="G138" s="14" t="str">
        <f>'Beoordelaar 6'!F23</f>
        <v>SCORE</v>
      </c>
      <c r="H138" s="59"/>
      <c r="I138" s="29"/>
      <c r="J138" s="14" t="str">
        <f>'Beoordelaar 6'!I23</f>
        <v>SCORE</v>
      </c>
      <c r="K138" s="59"/>
    </row>
    <row r="139" spans="1:11" ht="18" customHeight="1" x14ac:dyDescent="0.2">
      <c r="A139" s="63"/>
      <c r="B139" s="28" t="s">
        <v>24</v>
      </c>
      <c r="C139" s="29"/>
      <c r="D139" s="14" t="str">
        <f>'Beoordelaar 7'!C23</f>
        <v>SCORE</v>
      </c>
      <c r="E139" s="59"/>
      <c r="F139" s="29"/>
      <c r="G139" s="14" t="str">
        <f>'Beoordelaar 7'!F23</f>
        <v>SCORE</v>
      </c>
      <c r="H139" s="59"/>
      <c r="I139" s="29"/>
      <c r="J139" s="14" t="str">
        <f>'Beoordelaar 7'!I23</f>
        <v>SCORE</v>
      </c>
      <c r="K139" s="59"/>
    </row>
    <row r="140" spans="1:11" ht="18" customHeight="1" x14ac:dyDescent="0.2">
      <c r="A140" s="63"/>
      <c r="B140" s="28" t="s">
        <v>25</v>
      </c>
      <c r="C140" s="29"/>
      <c r="D140" s="14" t="str">
        <f>'Beoordelaar 8'!C23</f>
        <v>SCORE</v>
      </c>
      <c r="E140" s="59"/>
      <c r="F140" s="29"/>
      <c r="G140" s="14" t="str">
        <f>'Beoordelaar 8'!F23</f>
        <v>SCORE</v>
      </c>
      <c r="H140" s="59"/>
      <c r="I140" s="29"/>
      <c r="J140" s="14" t="str">
        <f>'Beoordelaar 8'!I23</f>
        <v>SCORE</v>
      </c>
      <c r="K140" s="59"/>
    </row>
    <row r="141" spans="1:11" ht="18" customHeight="1" x14ac:dyDescent="0.2">
      <c r="A141" s="63"/>
      <c r="B141" s="28" t="s">
        <v>26</v>
      </c>
      <c r="C141" s="29"/>
      <c r="D141" s="14" t="str">
        <f>'Beoordelaar 9'!C23</f>
        <v>SCORE</v>
      </c>
      <c r="E141" s="59"/>
      <c r="F141" s="29"/>
      <c r="G141" s="14" t="str">
        <f>'Beoordelaar 9'!F23</f>
        <v>SCORE</v>
      </c>
      <c r="H141" s="59"/>
      <c r="I141" s="29"/>
      <c r="J141" s="14" t="str">
        <f>'Beoordelaar 9'!I23</f>
        <v>SCORE</v>
      </c>
      <c r="K141" s="59"/>
    </row>
    <row r="142" spans="1:11" ht="18" customHeight="1" x14ac:dyDescent="0.2">
      <c r="A142" s="63"/>
      <c r="B142" s="28" t="s">
        <v>27</v>
      </c>
      <c r="C142" s="29"/>
      <c r="D142" s="14" t="str">
        <f>'Beoordelaar 10'!C23</f>
        <v>SCORE</v>
      </c>
      <c r="E142" s="59"/>
      <c r="F142" s="29"/>
      <c r="G142" s="14" t="str">
        <f>'Beoordelaar 10'!F23</f>
        <v>SCORE</v>
      </c>
      <c r="H142" s="59"/>
      <c r="I142" s="29"/>
      <c r="J142" s="14" t="str">
        <f>'Beoordelaar 10'!I23</f>
        <v>SCORE</v>
      </c>
      <c r="K142" s="59"/>
    </row>
    <row r="143" spans="1:11" ht="18" customHeight="1" x14ac:dyDescent="0.2">
      <c r="A143" s="64"/>
      <c r="B143" s="28" t="s">
        <v>60</v>
      </c>
      <c r="C143" s="29"/>
      <c r="D143" s="14" t="str">
        <f>'Beoordelaar 11'!C23</f>
        <v>SCORE</v>
      </c>
      <c r="E143" s="59"/>
      <c r="F143" s="29"/>
      <c r="G143" s="14" t="str">
        <f>'Beoordelaar 11'!F23</f>
        <v>SCORE</v>
      </c>
      <c r="H143" s="59"/>
      <c r="I143" s="29"/>
      <c r="J143" s="14" t="str">
        <f>'Beoordelaar 11'!I23</f>
        <v>SCORE</v>
      </c>
      <c r="K143" s="59"/>
    </row>
    <row r="144" spans="1:11" ht="20" customHeight="1" x14ac:dyDescent="0.2">
      <c r="A144" s="60" t="s">
        <v>4</v>
      </c>
      <c r="B144" s="60"/>
      <c r="C144" s="7"/>
      <c r="D144" s="13" t="s">
        <v>12</v>
      </c>
      <c r="E144" s="59"/>
      <c r="F144" s="7"/>
      <c r="G144" s="13" t="s">
        <v>12</v>
      </c>
      <c r="H144" s="59"/>
      <c r="I144" s="7"/>
      <c r="J144" s="13" t="s">
        <v>12</v>
      </c>
      <c r="K144" s="59"/>
    </row>
    <row r="145" spans="1:11" ht="20" customHeight="1" x14ac:dyDescent="0.2">
      <c r="A145" s="61"/>
      <c r="B145" s="61"/>
      <c r="C145" s="7"/>
      <c r="D145" s="33" t="str">
        <f>IF(D144="Beter","€ 2.000",IF(D144="Vergelijkbaar","€ 0",IF(D144="Acceptabel verbeterpunt","-€ 8.000",IF(D144="Onacceptabel verbeterpunt","UITSLUITING"," "))))</f>
        <v xml:space="preserve"> </v>
      </c>
      <c r="E145" s="59"/>
      <c r="F145" s="7"/>
      <c r="G145" s="33" t="str">
        <f>IF(G144="Beter","€ 2.000",IF(G144="Vergelijkbaar","€ 0",IF(G144="Acceptabel verbeterpunt","-€ 8.000",IF(G144="Onacceptabel verbeterpunt","UITSLUITING"," "))))</f>
        <v xml:space="preserve"> </v>
      </c>
      <c r="H145" s="59"/>
      <c r="I145" s="7"/>
      <c r="J145" s="33" t="str">
        <f>IF(J144="Beter","€ 2.000",IF(J144="Vergelijkbaar","€ 0",IF(J144="Acceptabel verbeterpunt","-€ 8.000",IF(J144="Onacceptabel verbeterpunt","UITSLUITING"," "))))</f>
        <v xml:space="preserve"> </v>
      </c>
      <c r="K145" s="59"/>
    </row>
    <row r="146" spans="1:11" ht="18" customHeight="1" x14ac:dyDescent="0.2">
      <c r="A146" s="62" t="str">
        <f>'Beoordelen geboden oplossing'!A15</f>
        <v>12. Kwaliteit knoppen (aan/uit/overige)</v>
      </c>
      <c r="B146" s="28" t="s">
        <v>6</v>
      </c>
      <c r="C146" s="29"/>
      <c r="D146" s="14" t="str">
        <f>'Beoordelaar 1'!C25</f>
        <v>SCORE</v>
      </c>
      <c r="E146" s="59" t="s">
        <v>17</v>
      </c>
      <c r="F146" s="29"/>
      <c r="G146" s="14" t="str">
        <f>'Beoordelaar 1'!F25</f>
        <v>SCORE</v>
      </c>
      <c r="H146" s="59" t="s">
        <v>17</v>
      </c>
      <c r="I146" s="29"/>
      <c r="J146" s="14" t="str">
        <f>'Beoordelaar 1'!I25</f>
        <v>SCORE</v>
      </c>
      <c r="K146" s="59" t="s">
        <v>17</v>
      </c>
    </row>
    <row r="147" spans="1:11" ht="18" customHeight="1" x14ac:dyDescent="0.2">
      <c r="A147" s="63"/>
      <c r="B147" s="28" t="s">
        <v>7</v>
      </c>
      <c r="C147" s="29"/>
      <c r="D147" s="14" t="str">
        <f>'Beoordelaar 2'!C25</f>
        <v>SCORE</v>
      </c>
      <c r="E147" s="59"/>
      <c r="F147" s="29"/>
      <c r="G147" s="14" t="str">
        <f>'Beoordelaar 2'!F25</f>
        <v>SCORE</v>
      </c>
      <c r="H147" s="59"/>
      <c r="I147" s="29"/>
      <c r="J147" s="14" t="str">
        <f>'Beoordelaar 2'!I25</f>
        <v>SCORE</v>
      </c>
      <c r="K147" s="59"/>
    </row>
    <row r="148" spans="1:11" ht="18" customHeight="1" x14ac:dyDescent="0.2">
      <c r="A148" s="63"/>
      <c r="B148" s="28" t="s">
        <v>8</v>
      </c>
      <c r="C148" s="29"/>
      <c r="D148" s="14" t="str">
        <f>'Beoordelaar 3'!C25</f>
        <v>SCORE</v>
      </c>
      <c r="E148" s="59"/>
      <c r="F148" s="29"/>
      <c r="G148" s="14" t="str">
        <f>'Beoordelaar 3'!F25</f>
        <v>SCORE</v>
      </c>
      <c r="H148" s="59"/>
      <c r="I148" s="29"/>
      <c r="J148" s="14" t="str">
        <f>'Beoordelaar 3'!I25</f>
        <v>SCORE</v>
      </c>
      <c r="K148" s="59"/>
    </row>
    <row r="149" spans="1:11" ht="18" customHeight="1" x14ac:dyDescent="0.2">
      <c r="A149" s="63"/>
      <c r="B149" s="28" t="s">
        <v>21</v>
      </c>
      <c r="C149" s="29"/>
      <c r="D149" s="14" t="str">
        <f>'Beoordelaar 4'!C25</f>
        <v>SCORE</v>
      </c>
      <c r="E149" s="59"/>
      <c r="F149" s="29"/>
      <c r="G149" s="14" t="str">
        <f>'Beoordelaar 4'!F25</f>
        <v>SCORE</v>
      </c>
      <c r="H149" s="59"/>
      <c r="I149" s="29"/>
      <c r="J149" s="14" t="str">
        <f>'Beoordelaar 4'!I25</f>
        <v>SCORE</v>
      </c>
      <c r="K149" s="59"/>
    </row>
    <row r="150" spans="1:11" ht="18" customHeight="1" x14ac:dyDescent="0.2">
      <c r="A150" s="63"/>
      <c r="B150" s="28" t="s">
        <v>22</v>
      </c>
      <c r="C150" s="29"/>
      <c r="D150" s="14" t="str">
        <f>'Beoordelaar 5'!C25</f>
        <v>SCORE</v>
      </c>
      <c r="E150" s="59"/>
      <c r="F150" s="29"/>
      <c r="G150" s="14" t="str">
        <f>'Beoordelaar 5'!F25</f>
        <v>SCORE</v>
      </c>
      <c r="H150" s="59"/>
      <c r="I150" s="29"/>
      <c r="J150" s="14" t="str">
        <f>'Beoordelaar 5'!I25</f>
        <v>SCORE</v>
      </c>
      <c r="K150" s="59"/>
    </row>
    <row r="151" spans="1:11" ht="18" customHeight="1" x14ac:dyDescent="0.2">
      <c r="A151" s="63"/>
      <c r="B151" s="28" t="s">
        <v>23</v>
      </c>
      <c r="C151" s="29"/>
      <c r="D151" s="14" t="str">
        <f>'Beoordelaar 6'!C25</f>
        <v>SCORE</v>
      </c>
      <c r="E151" s="59"/>
      <c r="F151" s="29"/>
      <c r="G151" s="14" t="str">
        <f>'Beoordelaar 6'!F25</f>
        <v>SCORE</v>
      </c>
      <c r="H151" s="59"/>
      <c r="I151" s="29"/>
      <c r="J151" s="14" t="str">
        <f>'Beoordelaar 6'!I25</f>
        <v>SCORE</v>
      </c>
      <c r="K151" s="59"/>
    </row>
    <row r="152" spans="1:11" ht="18" customHeight="1" x14ac:dyDescent="0.2">
      <c r="A152" s="63"/>
      <c r="B152" s="28" t="s">
        <v>24</v>
      </c>
      <c r="C152" s="29"/>
      <c r="D152" s="14" t="str">
        <f>'Beoordelaar 7'!C25</f>
        <v>SCORE</v>
      </c>
      <c r="E152" s="59"/>
      <c r="F152" s="29"/>
      <c r="G152" s="14" t="str">
        <f>'Beoordelaar 7'!F25</f>
        <v>SCORE</v>
      </c>
      <c r="H152" s="59"/>
      <c r="I152" s="29"/>
      <c r="J152" s="14" t="str">
        <f>'Beoordelaar 7'!I25</f>
        <v>SCORE</v>
      </c>
      <c r="K152" s="59"/>
    </row>
    <row r="153" spans="1:11" ht="18" customHeight="1" x14ac:dyDescent="0.2">
      <c r="A153" s="63"/>
      <c r="B153" s="28" t="s">
        <v>25</v>
      </c>
      <c r="C153" s="29"/>
      <c r="D153" s="14" t="str">
        <f>'Beoordelaar 8'!C25</f>
        <v>SCORE</v>
      </c>
      <c r="E153" s="59"/>
      <c r="F153" s="29"/>
      <c r="G153" s="14" t="str">
        <f>'Beoordelaar 8'!F25</f>
        <v>SCORE</v>
      </c>
      <c r="H153" s="59"/>
      <c r="I153" s="29"/>
      <c r="J153" s="14" t="str">
        <f>'Beoordelaar 8'!I25</f>
        <v>SCORE</v>
      </c>
      <c r="K153" s="59"/>
    </row>
    <row r="154" spans="1:11" ht="18" customHeight="1" x14ac:dyDescent="0.2">
      <c r="A154" s="63"/>
      <c r="B154" s="28" t="s">
        <v>26</v>
      </c>
      <c r="C154" s="29"/>
      <c r="D154" s="14" t="str">
        <f>'Beoordelaar 9'!C25</f>
        <v>SCORE</v>
      </c>
      <c r="E154" s="59"/>
      <c r="F154" s="29"/>
      <c r="G154" s="14" t="str">
        <f>'Beoordelaar 9'!F25</f>
        <v>SCORE</v>
      </c>
      <c r="H154" s="59"/>
      <c r="I154" s="29"/>
      <c r="J154" s="14" t="str">
        <f>'Beoordelaar 9'!I25</f>
        <v>SCORE</v>
      </c>
      <c r="K154" s="59"/>
    </row>
    <row r="155" spans="1:11" ht="18" customHeight="1" x14ac:dyDescent="0.2">
      <c r="A155" s="63"/>
      <c r="B155" s="28" t="s">
        <v>27</v>
      </c>
      <c r="C155" s="29"/>
      <c r="D155" s="14" t="str">
        <f>'Beoordelaar 10'!C25</f>
        <v>SCORE</v>
      </c>
      <c r="E155" s="59"/>
      <c r="F155" s="29"/>
      <c r="G155" s="14" t="str">
        <f>'Beoordelaar 10'!F25</f>
        <v>SCORE</v>
      </c>
      <c r="H155" s="59"/>
      <c r="I155" s="29"/>
      <c r="J155" s="14" t="str">
        <f>'Beoordelaar 10'!I25</f>
        <v>SCORE</v>
      </c>
      <c r="K155" s="59"/>
    </row>
    <row r="156" spans="1:11" ht="18" customHeight="1" x14ac:dyDescent="0.2">
      <c r="A156" s="64"/>
      <c r="B156" s="28" t="s">
        <v>60</v>
      </c>
      <c r="C156" s="29"/>
      <c r="D156" s="14" t="str">
        <f>'Beoordelaar 11'!C25</f>
        <v>SCORE</v>
      </c>
      <c r="E156" s="59"/>
      <c r="F156" s="29"/>
      <c r="G156" s="14" t="str">
        <f>'Beoordelaar 11'!F25</f>
        <v>SCORE</v>
      </c>
      <c r="H156" s="59"/>
      <c r="I156" s="29"/>
      <c r="J156" s="14" t="str">
        <f>'Beoordelaar 11'!I25</f>
        <v>SCORE</v>
      </c>
      <c r="K156" s="59"/>
    </row>
    <row r="157" spans="1:11" ht="20" customHeight="1" x14ac:dyDescent="0.2">
      <c r="A157" s="60" t="s">
        <v>4</v>
      </c>
      <c r="B157" s="60"/>
      <c r="C157" s="7"/>
      <c r="D157" s="13" t="s">
        <v>12</v>
      </c>
      <c r="E157" s="59"/>
      <c r="F157" s="7"/>
      <c r="G157" s="13" t="s">
        <v>12</v>
      </c>
      <c r="H157" s="59"/>
      <c r="I157" s="7"/>
      <c r="J157" s="13" t="s">
        <v>12</v>
      </c>
      <c r="K157" s="59"/>
    </row>
    <row r="158" spans="1:11" ht="20" customHeight="1" x14ac:dyDescent="0.2">
      <c r="A158" s="61"/>
      <c r="B158" s="61"/>
      <c r="C158" s="7"/>
      <c r="D158" s="33" t="str">
        <f>IF(D157="Beter","€ 2.000",IF(D157="Vergelijkbaar","€ 0",IF(D157="Acceptabel verbeterpunt","-€ 8.000",IF(D157="Onacceptabel verbeterpunt","UITSLUITING"," "))))</f>
        <v xml:space="preserve"> </v>
      </c>
      <c r="E158" s="59"/>
      <c r="F158" s="7"/>
      <c r="G158" s="33" t="str">
        <f>IF(G157="Beter","€ 2.000",IF(G157="Vergelijkbaar","€ 0",IF(G157="Acceptabel verbeterpunt","-€ 8.000",IF(G157="Onacceptabel verbeterpunt","UITSLUITING"," "))))</f>
        <v xml:space="preserve"> </v>
      </c>
      <c r="H158" s="59"/>
      <c r="I158" s="7"/>
      <c r="J158" s="33" t="str">
        <f>IF(J157="Beter","€ 2.000",IF(J157="Vergelijkbaar","€ 0",IF(J157="Acceptabel verbeterpunt","-€ 8.000",IF(J157="Onacceptabel verbeterpunt","UITSLUITING"," "))))</f>
        <v xml:space="preserve"> </v>
      </c>
      <c r="K158" s="59"/>
    </row>
    <row r="159" spans="1:11" ht="18" customHeight="1" x14ac:dyDescent="0.2">
      <c r="A159" s="62" t="str">
        <f>'Beoordelen geboden oplossing'!A16</f>
        <v>13. Kwaliteit instructiekaart voor een docent</v>
      </c>
      <c r="B159" s="28" t="s">
        <v>6</v>
      </c>
      <c r="C159" s="29"/>
      <c r="D159" s="14" t="str">
        <f>'Beoordelaar 1'!C27</f>
        <v>SCORE</v>
      </c>
      <c r="E159" s="59" t="s">
        <v>17</v>
      </c>
      <c r="F159" s="29"/>
      <c r="G159" s="14" t="str">
        <f>'Beoordelaar 1'!F27</f>
        <v>SCORE</v>
      </c>
      <c r="H159" s="59" t="s">
        <v>17</v>
      </c>
      <c r="I159" s="29"/>
      <c r="J159" s="14" t="str">
        <f>'Beoordelaar 1'!I27</f>
        <v>SCORE</v>
      </c>
      <c r="K159" s="59" t="s">
        <v>17</v>
      </c>
    </row>
    <row r="160" spans="1:11" ht="18" customHeight="1" x14ac:dyDescent="0.2">
      <c r="A160" s="63"/>
      <c r="B160" s="28" t="s">
        <v>7</v>
      </c>
      <c r="C160" s="29"/>
      <c r="D160" s="14" t="str">
        <f>'Beoordelaar 2'!C27</f>
        <v>SCORE</v>
      </c>
      <c r="E160" s="59"/>
      <c r="F160" s="29"/>
      <c r="G160" s="14" t="str">
        <f>'Beoordelaar 2'!F27</f>
        <v>SCORE</v>
      </c>
      <c r="H160" s="59"/>
      <c r="I160" s="29"/>
      <c r="J160" s="14" t="str">
        <f>'Beoordelaar 2'!I27</f>
        <v>SCORE</v>
      </c>
      <c r="K160" s="59"/>
    </row>
    <row r="161" spans="1:11" ht="18" customHeight="1" x14ac:dyDescent="0.2">
      <c r="A161" s="63"/>
      <c r="B161" s="28" t="s">
        <v>8</v>
      </c>
      <c r="C161" s="29"/>
      <c r="D161" s="14" t="str">
        <f>'Beoordelaar 3'!C27</f>
        <v>SCORE</v>
      </c>
      <c r="E161" s="59"/>
      <c r="F161" s="29"/>
      <c r="G161" s="14" t="str">
        <f>'Beoordelaar 3'!F27</f>
        <v>SCORE</v>
      </c>
      <c r="H161" s="59"/>
      <c r="I161" s="29"/>
      <c r="J161" s="14" t="str">
        <f>'Beoordelaar 3'!I27</f>
        <v>SCORE</v>
      </c>
      <c r="K161" s="59"/>
    </row>
    <row r="162" spans="1:11" ht="18" customHeight="1" x14ac:dyDescent="0.2">
      <c r="A162" s="63"/>
      <c r="B162" s="28" t="s">
        <v>21</v>
      </c>
      <c r="C162" s="29"/>
      <c r="D162" s="14" t="str">
        <f>'Beoordelaar 4'!C27</f>
        <v>SCORE</v>
      </c>
      <c r="E162" s="59"/>
      <c r="F162" s="29"/>
      <c r="G162" s="14" t="str">
        <f>'Beoordelaar 4'!F27</f>
        <v>SCORE</v>
      </c>
      <c r="H162" s="59"/>
      <c r="I162" s="29"/>
      <c r="J162" s="14" t="str">
        <f>'Beoordelaar 4'!I27</f>
        <v>SCORE</v>
      </c>
      <c r="K162" s="59"/>
    </row>
    <row r="163" spans="1:11" ht="18" customHeight="1" x14ac:dyDescent="0.2">
      <c r="A163" s="63"/>
      <c r="B163" s="28" t="s">
        <v>22</v>
      </c>
      <c r="C163" s="29"/>
      <c r="D163" s="14" t="str">
        <f>'Beoordelaar 5'!C27</f>
        <v>SCORE</v>
      </c>
      <c r="E163" s="59"/>
      <c r="F163" s="29"/>
      <c r="G163" s="14" t="str">
        <f>'Beoordelaar 5'!F27</f>
        <v>SCORE</v>
      </c>
      <c r="H163" s="59"/>
      <c r="I163" s="29"/>
      <c r="J163" s="14" t="str">
        <f>'Beoordelaar 5'!I27</f>
        <v>SCORE</v>
      </c>
      <c r="K163" s="59"/>
    </row>
    <row r="164" spans="1:11" ht="18" customHeight="1" x14ac:dyDescent="0.2">
      <c r="A164" s="63"/>
      <c r="B164" s="28" t="s">
        <v>23</v>
      </c>
      <c r="C164" s="29"/>
      <c r="D164" s="14" t="str">
        <f>'Beoordelaar 6'!C27</f>
        <v>SCORE</v>
      </c>
      <c r="E164" s="59"/>
      <c r="F164" s="29"/>
      <c r="G164" s="14" t="str">
        <f>'Beoordelaar 6'!F27</f>
        <v>SCORE</v>
      </c>
      <c r="H164" s="59"/>
      <c r="I164" s="29"/>
      <c r="J164" s="14" t="str">
        <f>'Beoordelaar 6'!I27</f>
        <v>SCORE</v>
      </c>
      <c r="K164" s="59"/>
    </row>
    <row r="165" spans="1:11" ht="18" customHeight="1" x14ac:dyDescent="0.2">
      <c r="A165" s="63"/>
      <c r="B165" s="28" t="s">
        <v>24</v>
      </c>
      <c r="C165" s="29"/>
      <c r="D165" s="14" t="str">
        <f>'Beoordelaar 7'!C27</f>
        <v>SCORE</v>
      </c>
      <c r="E165" s="59"/>
      <c r="F165" s="29"/>
      <c r="G165" s="14" t="str">
        <f>'Beoordelaar 7'!F27</f>
        <v>SCORE</v>
      </c>
      <c r="H165" s="59"/>
      <c r="I165" s="29"/>
      <c r="J165" s="14" t="str">
        <f>'Beoordelaar 7'!I27</f>
        <v>SCORE</v>
      </c>
      <c r="K165" s="59"/>
    </row>
    <row r="166" spans="1:11" ht="18" customHeight="1" x14ac:dyDescent="0.2">
      <c r="A166" s="63"/>
      <c r="B166" s="28" t="s">
        <v>25</v>
      </c>
      <c r="C166" s="29"/>
      <c r="D166" s="14" t="str">
        <f>'Beoordelaar 8'!C27</f>
        <v>SCORE</v>
      </c>
      <c r="E166" s="59"/>
      <c r="F166" s="29"/>
      <c r="G166" s="14" t="str">
        <f>'Beoordelaar 8'!F27</f>
        <v>SCORE</v>
      </c>
      <c r="H166" s="59"/>
      <c r="I166" s="29"/>
      <c r="J166" s="14" t="str">
        <f>'Beoordelaar 8'!I27</f>
        <v>SCORE</v>
      </c>
      <c r="K166" s="59"/>
    </row>
    <row r="167" spans="1:11" ht="18" customHeight="1" x14ac:dyDescent="0.2">
      <c r="A167" s="63"/>
      <c r="B167" s="28" t="s">
        <v>26</v>
      </c>
      <c r="C167" s="29"/>
      <c r="D167" s="14" t="str">
        <f>'Beoordelaar 9'!C27</f>
        <v>SCORE</v>
      </c>
      <c r="E167" s="59"/>
      <c r="F167" s="29"/>
      <c r="G167" s="14" t="str">
        <f>'Beoordelaar 9'!F27</f>
        <v>SCORE</v>
      </c>
      <c r="H167" s="59"/>
      <c r="I167" s="29"/>
      <c r="J167" s="14" t="str">
        <f>'Beoordelaar 9'!I27</f>
        <v>SCORE</v>
      </c>
      <c r="K167" s="59"/>
    </row>
    <row r="168" spans="1:11" ht="18" customHeight="1" x14ac:dyDescent="0.2">
      <c r="A168" s="63"/>
      <c r="B168" s="28" t="s">
        <v>27</v>
      </c>
      <c r="C168" s="29"/>
      <c r="D168" s="14" t="str">
        <f>'Beoordelaar 10'!C27</f>
        <v>SCORE</v>
      </c>
      <c r="E168" s="59"/>
      <c r="F168" s="29"/>
      <c r="G168" s="14" t="str">
        <f>'Beoordelaar 10'!F27</f>
        <v>SCORE</v>
      </c>
      <c r="H168" s="59"/>
      <c r="I168" s="29"/>
      <c r="J168" s="14" t="str">
        <f>'Beoordelaar 10'!I27</f>
        <v>SCORE</v>
      </c>
      <c r="K168" s="59"/>
    </row>
    <row r="169" spans="1:11" ht="18" customHeight="1" x14ac:dyDescent="0.2">
      <c r="A169" s="64"/>
      <c r="B169" s="28" t="s">
        <v>60</v>
      </c>
      <c r="C169" s="29"/>
      <c r="D169" s="14" t="str">
        <f>'Beoordelaar 11'!C27</f>
        <v>SCORE</v>
      </c>
      <c r="E169" s="59"/>
      <c r="F169" s="29"/>
      <c r="G169" s="14" t="str">
        <f>'Beoordelaar 11'!F27</f>
        <v>SCORE</v>
      </c>
      <c r="H169" s="59"/>
      <c r="I169" s="29"/>
      <c r="J169" s="14" t="str">
        <f>'Beoordelaar 11'!I27</f>
        <v>SCORE</v>
      </c>
      <c r="K169" s="59"/>
    </row>
    <row r="170" spans="1:11" ht="20" customHeight="1" x14ac:dyDescent="0.2">
      <c r="A170" s="60" t="s">
        <v>4</v>
      </c>
      <c r="B170" s="60"/>
      <c r="C170" s="7"/>
      <c r="D170" s="13" t="s">
        <v>12</v>
      </c>
      <c r="E170" s="59"/>
      <c r="F170" s="7"/>
      <c r="G170" s="13" t="s">
        <v>12</v>
      </c>
      <c r="H170" s="59"/>
      <c r="I170" s="7"/>
      <c r="J170" s="13" t="s">
        <v>12</v>
      </c>
      <c r="K170" s="59"/>
    </row>
    <row r="171" spans="1:11" ht="20" customHeight="1" x14ac:dyDescent="0.2">
      <c r="A171" s="61"/>
      <c r="B171" s="61"/>
      <c r="C171" s="7"/>
      <c r="D171" s="33" t="str">
        <f>IF(D170="Beter","€ 1.000",IF(D170="Vergelijkbaar","€ 0",IF(D170="Acceptabel verbeterpunt","-€ 4.000",IF(D170="Onacceptabel verbeterpunt","UITSLUITING"," "))))</f>
        <v xml:space="preserve"> </v>
      </c>
      <c r="E171" s="59"/>
      <c r="F171" s="7"/>
      <c r="G171" s="33" t="str">
        <f>IF(G170="Beter","€ 1.000",IF(G170="Vergelijkbaar","€ 0",IF(G170="Acceptabel verbeterpunt","-€ 4.000",IF(G170="Onacceptabel verbeterpunt","UITSLUITING"," "))))</f>
        <v xml:space="preserve"> </v>
      </c>
      <c r="H171" s="59"/>
      <c r="I171" s="7"/>
      <c r="J171" s="33" t="str">
        <f>IF(J170="Beter","€ 1.000",IF(J170="Vergelijkbaar","€ 0",IF(J170="Acceptabel verbeterpunt","-€ 4.000",IF(J170="Onacceptabel verbeterpunt","UITSLUITING"," "))))</f>
        <v xml:space="preserve"> </v>
      </c>
      <c r="K171" s="59"/>
    </row>
    <row r="172" spans="1:11" ht="18" customHeight="1" x14ac:dyDescent="0.2">
      <c r="A172" s="62" t="str">
        <f>'Beoordelen geboden oplossing'!A17</f>
        <v>14. Kwaliteit glasplaat van het digibord</v>
      </c>
      <c r="B172" s="28" t="s">
        <v>6</v>
      </c>
      <c r="C172" s="29"/>
      <c r="D172" s="14" t="str">
        <f>'Beoordelaar 1'!C29</f>
        <v>SCORE</v>
      </c>
      <c r="E172" s="59" t="s">
        <v>17</v>
      </c>
      <c r="F172" s="29"/>
      <c r="G172" s="14" t="str">
        <f>'Beoordelaar 1'!F29</f>
        <v>SCORE</v>
      </c>
      <c r="H172" s="59" t="s">
        <v>17</v>
      </c>
      <c r="I172" s="29"/>
      <c r="J172" s="14" t="str">
        <f>'Beoordelaar 1'!I29</f>
        <v>SCORE</v>
      </c>
      <c r="K172" s="59" t="s">
        <v>17</v>
      </c>
    </row>
    <row r="173" spans="1:11" ht="18" customHeight="1" x14ac:dyDescent="0.2">
      <c r="A173" s="63"/>
      <c r="B173" s="28" t="s">
        <v>7</v>
      </c>
      <c r="C173" s="29"/>
      <c r="D173" s="14" t="str">
        <f>'Beoordelaar 2'!C29</f>
        <v>SCORE</v>
      </c>
      <c r="E173" s="59"/>
      <c r="F173" s="29"/>
      <c r="G173" s="14" t="str">
        <f>'Beoordelaar 2'!F29</f>
        <v>SCORE</v>
      </c>
      <c r="H173" s="59"/>
      <c r="I173" s="29"/>
      <c r="J173" s="14" t="str">
        <f>'Beoordelaar 2'!I29</f>
        <v>SCORE</v>
      </c>
      <c r="K173" s="59"/>
    </row>
    <row r="174" spans="1:11" ht="18" customHeight="1" x14ac:dyDescent="0.2">
      <c r="A174" s="63"/>
      <c r="B174" s="28" t="s">
        <v>8</v>
      </c>
      <c r="C174" s="29"/>
      <c r="D174" s="14" t="str">
        <f>'Beoordelaar 3'!C29</f>
        <v>SCORE</v>
      </c>
      <c r="E174" s="59"/>
      <c r="F174" s="29"/>
      <c r="G174" s="14" t="str">
        <f>'Beoordelaar 3'!F29</f>
        <v>SCORE</v>
      </c>
      <c r="H174" s="59"/>
      <c r="I174" s="29"/>
      <c r="J174" s="14" t="str">
        <f>'Beoordelaar 3'!I29</f>
        <v>SCORE</v>
      </c>
      <c r="K174" s="59"/>
    </row>
    <row r="175" spans="1:11" ht="18" customHeight="1" x14ac:dyDescent="0.2">
      <c r="A175" s="63"/>
      <c r="B175" s="28" t="s">
        <v>21</v>
      </c>
      <c r="C175" s="29"/>
      <c r="D175" s="14" t="str">
        <f>'Beoordelaar 4'!C29</f>
        <v>SCORE</v>
      </c>
      <c r="E175" s="59"/>
      <c r="F175" s="29"/>
      <c r="G175" s="14" t="str">
        <f>'Beoordelaar 4'!F29</f>
        <v>SCORE</v>
      </c>
      <c r="H175" s="59"/>
      <c r="I175" s="29"/>
      <c r="J175" s="14" t="str">
        <f>'Beoordelaar 4'!I29</f>
        <v>SCORE</v>
      </c>
      <c r="K175" s="59"/>
    </row>
    <row r="176" spans="1:11" ht="18" customHeight="1" x14ac:dyDescent="0.2">
      <c r="A176" s="63"/>
      <c r="B176" s="28" t="s">
        <v>22</v>
      </c>
      <c r="C176" s="29"/>
      <c r="D176" s="14" t="str">
        <f>'Beoordelaar 5'!C29</f>
        <v>SCORE</v>
      </c>
      <c r="E176" s="59"/>
      <c r="F176" s="29"/>
      <c r="G176" s="14" t="str">
        <f>'Beoordelaar 5'!F29</f>
        <v>SCORE</v>
      </c>
      <c r="H176" s="59"/>
      <c r="I176" s="29"/>
      <c r="J176" s="14" t="str">
        <f>'Beoordelaar 5'!I29</f>
        <v>SCORE</v>
      </c>
      <c r="K176" s="59"/>
    </row>
    <row r="177" spans="1:11" ht="18" customHeight="1" x14ac:dyDescent="0.2">
      <c r="A177" s="63"/>
      <c r="B177" s="28" t="s">
        <v>23</v>
      </c>
      <c r="C177" s="29"/>
      <c r="D177" s="14" t="str">
        <f>'Beoordelaar 6'!C29</f>
        <v>SCORE</v>
      </c>
      <c r="E177" s="59"/>
      <c r="F177" s="29"/>
      <c r="G177" s="14" t="str">
        <f>'Beoordelaar 6'!F29</f>
        <v>SCORE</v>
      </c>
      <c r="H177" s="59"/>
      <c r="I177" s="29"/>
      <c r="J177" s="14" t="str">
        <f>'Beoordelaar 6'!I29</f>
        <v>SCORE</v>
      </c>
      <c r="K177" s="59"/>
    </row>
    <row r="178" spans="1:11" ht="18" customHeight="1" x14ac:dyDescent="0.2">
      <c r="A178" s="63"/>
      <c r="B178" s="28" t="s">
        <v>24</v>
      </c>
      <c r="C178" s="29"/>
      <c r="D178" s="14" t="str">
        <f>'Beoordelaar 7'!C29</f>
        <v>SCORE</v>
      </c>
      <c r="E178" s="59"/>
      <c r="F178" s="29"/>
      <c r="G178" s="14" t="str">
        <f>'Beoordelaar 7'!F29</f>
        <v>SCORE</v>
      </c>
      <c r="H178" s="59"/>
      <c r="I178" s="29"/>
      <c r="J178" s="14" t="str">
        <f>'Beoordelaar 7'!I29</f>
        <v>SCORE</v>
      </c>
      <c r="K178" s="59"/>
    </row>
    <row r="179" spans="1:11" ht="18" customHeight="1" x14ac:dyDescent="0.2">
      <c r="A179" s="63"/>
      <c r="B179" s="28" t="s">
        <v>25</v>
      </c>
      <c r="C179" s="29"/>
      <c r="D179" s="14" t="str">
        <f>'Beoordelaar 8'!C29</f>
        <v>SCORE</v>
      </c>
      <c r="E179" s="59"/>
      <c r="F179" s="29"/>
      <c r="G179" s="14" t="str">
        <f>'Beoordelaar 8'!F29</f>
        <v>SCORE</v>
      </c>
      <c r="H179" s="59"/>
      <c r="I179" s="29"/>
      <c r="J179" s="14" t="str">
        <f>'Beoordelaar 8'!I29</f>
        <v>SCORE</v>
      </c>
      <c r="K179" s="59"/>
    </row>
    <row r="180" spans="1:11" ht="18" customHeight="1" x14ac:dyDescent="0.2">
      <c r="A180" s="63"/>
      <c r="B180" s="28" t="s">
        <v>26</v>
      </c>
      <c r="C180" s="29"/>
      <c r="D180" s="14" t="str">
        <f>'Beoordelaar 9'!C29</f>
        <v>SCORE</v>
      </c>
      <c r="E180" s="59"/>
      <c r="F180" s="29"/>
      <c r="G180" s="14" t="str">
        <f>'Beoordelaar 9'!F29</f>
        <v>SCORE</v>
      </c>
      <c r="H180" s="59"/>
      <c r="I180" s="29"/>
      <c r="J180" s="14" t="str">
        <f>'Beoordelaar 9'!I29</f>
        <v>SCORE</v>
      </c>
      <c r="K180" s="59"/>
    </row>
    <row r="181" spans="1:11" ht="18" customHeight="1" x14ac:dyDescent="0.2">
      <c r="A181" s="63"/>
      <c r="B181" s="28" t="s">
        <v>27</v>
      </c>
      <c r="C181" s="29"/>
      <c r="D181" s="14" t="str">
        <f>'Beoordelaar 10'!C29</f>
        <v>SCORE</v>
      </c>
      <c r="E181" s="59"/>
      <c r="F181" s="29"/>
      <c r="G181" s="14" t="str">
        <f>'Beoordelaar 10'!F29</f>
        <v>SCORE</v>
      </c>
      <c r="H181" s="59"/>
      <c r="I181" s="29"/>
      <c r="J181" s="14" t="str">
        <f>'Beoordelaar 10'!I29</f>
        <v>SCORE</v>
      </c>
      <c r="K181" s="59"/>
    </row>
    <row r="182" spans="1:11" ht="18" customHeight="1" x14ac:dyDescent="0.2">
      <c r="A182" s="64"/>
      <c r="B182" s="28" t="s">
        <v>60</v>
      </c>
      <c r="C182" s="29"/>
      <c r="D182" s="14" t="str">
        <f>'Beoordelaar 11'!C29</f>
        <v>SCORE</v>
      </c>
      <c r="E182" s="59"/>
      <c r="F182" s="29"/>
      <c r="G182" s="14" t="str">
        <f>'Beoordelaar 11'!F29</f>
        <v>SCORE</v>
      </c>
      <c r="H182" s="59"/>
      <c r="I182" s="29"/>
      <c r="J182" s="14" t="str">
        <f>'Beoordelaar 11'!I29</f>
        <v>SCORE</v>
      </c>
      <c r="K182" s="59"/>
    </row>
    <row r="183" spans="1:11" ht="20" customHeight="1" x14ac:dyDescent="0.2">
      <c r="A183" s="60" t="s">
        <v>4</v>
      </c>
      <c r="B183" s="60"/>
      <c r="C183" s="7"/>
      <c r="D183" s="13" t="s">
        <v>12</v>
      </c>
      <c r="E183" s="59"/>
      <c r="F183" s="7"/>
      <c r="G183" s="13" t="s">
        <v>12</v>
      </c>
      <c r="H183" s="59"/>
      <c r="I183" s="7"/>
      <c r="J183" s="13" t="s">
        <v>12</v>
      </c>
      <c r="K183" s="59"/>
    </row>
    <row r="184" spans="1:11" ht="20" customHeight="1" x14ac:dyDescent="0.2">
      <c r="A184" s="61"/>
      <c r="B184" s="61"/>
      <c r="C184" s="7"/>
      <c r="D184" s="33" t="str">
        <f>IF(D183="Beter","€ 1.000",IF(D183="Vergelijkbaar","€ 0",IF(D183="Acceptabel verbeterpunt","-€ 4.000",IF(D183="Onacceptabel verbeterpunt","UITSLUITING"," "))))</f>
        <v xml:space="preserve"> </v>
      </c>
      <c r="E184" s="59"/>
      <c r="F184" s="7"/>
      <c r="G184" s="33" t="str">
        <f>IF(G183="Beter","€ 1.000",IF(G183="Vergelijkbaar","€ 0",IF(G183="Acceptabel verbeterpunt","-€ 4.000",IF(G183="Onacceptabel verbeterpunt","UITSLUITING"," "))))</f>
        <v xml:space="preserve"> </v>
      </c>
      <c r="H184" s="59"/>
      <c r="I184" s="7"/>
      <c r="J184" s="33" t="str">
        <f>IF(J183="Beter","€ 1.000",IF(J183="Vergelijkbaar","€ 0",IF(J183="Acceptabel verbeterpunt","-€ 4.000",IF(J183="Onacceptabel verbeterpunt","UITSLUITING"," "))))</f>
        <v xml:space="preserve"> </v>
      </c>
      <c r="K184" s="59"/>
    </row>
    <row r="185" spans="1:11" ht="18" customHeight="1" x14ac:dyDescent="0.2">
      <c r="A185" s="62" t="str">
        <f>'Beoordelen geboden oplossing'!A18</f>
        <v>15. Kwaliteit / gebruikersvriendelijkheid van de afstandbediening</v>
      </c>
      <c r="B185" s="28" t="s">
        <v>6</v>
      </c>
      <c r="C185" s="29"/>
      <c r="D185" s="14" t="str">
        <f>'Beoordelaar 1'!C31</f>
        <v>SCORE</v>
      </c>
      <c r="E185" s="59" t="s">
        <v>17</v>
      </c>
      <c r="F185" s="29"/>
      <c r="G185" s="14" t="str">
        <f>'Beoordelaar 1'!F31</f>
        <v>SCORE</v>
      </c>
      <c r="H185" s="59" t="s">
        <v>17</v>
      </c>
      <c r="I185" s="29"/>
      <c r="J185" s="14" t="str">
        <f>'Beoordelaar 1'!I31</f>
        <v>SCORE</v>
      </c>
      <c r="K185" s="59" t="s">
        <v>17</v>
      </c>
    </row>
    <row r="186" spans="1:11" ht="18" customHeight="1" x14ac:dyDescent="0.2">
      <c r="A186" s="63"/>
      <c r="B186" s="28" t="s">
        <v>7</v>
      </c>
      <c r="C186" s="29"/>
      <c r="D186" s="14" t="str">
        <f>'Beoordelaar 2'!C31</f>
        <v>SCORE</v>
      </c>
      <c r="E186" s="59"/>
      <c r="F186" s="29"/>
      <c r="G186" s="14" t="str">
        <f>'Beoordelaar 2'!F31</f>
        <v>SCORE</v>
      </c>
      <c r="H186" s="59"/>
      <c r="I186" s="29"/>
      <c r="J186" s="14" t="str">
        <f>'Beoordelaar 2'!I31</f>
        <v>SCORE</v>
      </c>
      <c r="K186" s="59"/>
    </row>
    <row r="187" spans="1:11" ht="18" customHeight="1" x14ac:dyDescent="0.2">
      <c r="A187" s="63"/>
      <c r="B187" s="28" t="s">
        <v>8</v>
      </c>
      <c r="C187" s="29"/>
      <c r="D187" s="14" t="str">
        <f>'Beoordelaar 3'!C31</f>
        <v>SCORE</v>
      </c>
      <c r="E187" s="59"/>
      <c r="F187" s="29"/>
      <c r="G187" s="14" t="str">
        <f>'Beoordelaar 3'!F31</f>
        <v>SCORE</v>
      </c>
      <c r="H187" s="59"/>
      <c r="I187" s="29"/>
      <c r="J187" s="14" t="str">
        <f>'Beoordelaar 3'!I31</f>
        <v>SCORE</v>
      </c>
      <c r="K187" s="59"/>
    </row>
    <row r="188" spans="1:11" ht="18" customHeight="1" x14ac:dyDescent="0.2">
      <c r="A188" s="63"/>
      <c r="B188" s="28" t="s">
        <v>21</v>
      </c>
      <c r="C188" s="29"/>
      <c r="D188" s="14" t="str">
        <f>'Beoordelaar 4'!C31</f>
        <v>SCORE</v>
      </c>
      <c r="E188" s="59"/>
      <c r="F188" s="29"/>
      <c r="G188" s="14" t="str">
        <f>'Beoordelaar 4'!F31</f>
        <v>SCORE</v>
      </c>
      <c r="H188" s="59"/>
      <c r="I188" s="29"/>
      <c r="J188" s="14" t="str">
        <f>'Beoordelaar 4'!I31</f>
        <v>SCORE</v>
      </c>
      <c r="K188" s="59"/>
    </row>
    <row r="189" spans="1:11" ht="18" customHeight="1" x14ac:dyDescent="0.2">
      <c r="A189" s="63"/>
      <c r="B189" s="28" t="s">
        <v>22</v>
      </c>
      <c r="C189" s="29"/>
      <c r="D189" s="14" t="str">
        <f>'Beoordelaar 5'!C31</f>
        <v>SCORE</v>
      </c>
      <c r="E189" s="59"/>
      <c r="F189" s="29"/>
      <c r="G189" s="14" t="str">
        <f>'Beoordelaar 5'!F31</f>
        <v>SCORE</v>
      </c>
      <c r="H189" s="59"/>
      <c r="I189" s="29"/>
      <c r="J189" s="14" t="str">
        <f>'Beoordelaar 5'!I31</f>
        <v>SCORE</v>
      </c>
      <c r="K189" s="59"/>
    </row>
    <row r="190" spans="1:11" ht="18" customHeight="1" x14ac:dyDescent="0.2">
      <c r="A190" s="63"/>
      <c r="B190" s="28" t="s">
        <v>23</v>
      </c>
      <c r="C190" s="29"/>
      <c r="D190" s="14" t="str">
        <f>'Beoordelaar 6'!C31</f>
        <v>SCORE</v>
      </c>
      <c r="E190" s="59"/>
      <c r="F190" s="29"/>
      <c r="G190" s="14" t="str">
        <f>'Beoordelaar 6'!F31</f>
        <v>SCORE</v>
      </c>
      <c r="H190" s="59"/>
      <c r="I190" s="29"/>
      <c r="J190" s="14" t="str">
        <f>'Beoordelaar 6'!I31</f>
        <v>SCORE</v>
      </c>
      <c r="K190" s="59"/>
    </row>
    <row r="191" spans="1:11" ht="18" customHeight="1" x14ac:dyDescent="0.2">
      <c r="A191" s="63"/>
      <c r="B191" s="28" t="s">
        <v>24</v>
      </c>
      <c r="C191" s="29"/>
      <c r="D191" s="14" t="str">
        <f>'Beoordelaar 7'!C31</f>
        <v>SCORE</v>
      </c>
      <c r="E191" s="59"/>
      <c r="F191" s="29"/>
      <c r="G191" s="14" t="str">
        <f>'Beoordelaar 7'!F31</f>
        <v>SCORE</v>
      </c>
      <c r="H191" s="59"/>
      <c r="I191" s="29"/>
      <c r="J191" s="14" t="str">
        <f>'Beoordelaar 7'!I31</f>
        <v>SCORE</v>
      </c>
      <c r="K191" s="59"/>
    </row>
    <row r="192" spans="1:11" ht="18" customHeight="1" x14ac:dyDescent="0.2">
      <c r="A192" s="63"/>
      <c r="B192" s="28" t="s">
        <v>25</v>
      </c>
      <c r="C192" s="29"/>
      <c r="D192" s="14" t="str">
        <f>'Beoordelaar 8'!C31</f>
        <v>SCORE</v>
      </c>
      <c r="E192" s="59"/>
      <c r="F192" s="29"/>
      <c r="G192" s="14" t="str">
        <f>'Beoordelaar 8'!F31</f>
        <v>SCORE</v>
      </c>
      <c r="H192" s="59"/>
      <c r="I192" s="29"/>
      <c r="J192" s="14" t="str">
        <f>'Beoordelaar 8'!I31</f>
        <v>SCORE</v>
      </c>
      <c r="K192" s="59"/>
    </row>
    <row r="193" spans="1:11" ht="18" customHeight="1" x14ac:dyDescent="0.2">
      <c r="A193" s="63"/>
      <c r="B193" s="28" t="s">
        <v>26</v>
      </c>
      <c r="C193" s="29"/>
      <c r="D193" s="14" t="str">
        <f>'Beoordelaar 9'!C31</f>
        <v>SCORE</v>
      </c>
      <c r="E193" s="59"/>
      <c r="F193" s="29"/>
      <c r="G193" s="14" t="str">
        <f>'Beoordelaar 9'!F31</f>
        <v>SCORE</v>
      </c>
      <c r="H193" s="59"/>
      <c r="I193" s="29"/>
      <c r="J193" s="14" t="str">
        <f>'Beoordelaar 9'!I31</f>
        <v>SCORE</v>
      </c>
      <c r="K193" s="59"/>
    </row>
    <row r="194" spans="1:11" ht="18" customHeight="1" x14ac:dyDescent="0.2">
      <c r="A194" s="63"/>
      <c r="B194" s="28" t="s">
        <v>27</v>
      </c>
      <c r="C194" s="29"/>
      <c r="D194" s="14" t="str">
        <f>'Beoordelaar 10'!C31</f>
        <v>SCORE</v>
      </c>
      <c r="E194" s="59"/>
      <c r="F194" s="29"/>
      <c r="G194" s="14" t="str">
        <f>'Beoordelaar 10'!F31</f>
        <v>SCORE</v>
      </c>
      <c r="H194" s="59"/>
      <c r="I194" s="29"/>
      <c r="J194" s="14" t="str">
        <f>'Beoordelaar 10'!I31</f>
        <v>SCORE</v>
      </c>
      <c r="K194" s="59"/>
    </row>
    <row r="195" spans="1:11" ht="18" customHeight="1" x14ac:dyDescent="0.2">
      <c r="A195" s="64"/>
      <c r="B195" s="28" t="s">
        <v>60</v>
      </c>
      <c r="C195" s="29"/>
      <c r="D195" s="14" t="str">
        <f>'Beoordelaar 11'!C31</f>
        <v>SCORE</v>
      </c>
      <c r="E195" s="59"/>
      <c r="F195" s="29"/>
      <c r="G195" s="14" t="str">
        <f>'Beoordelaar 11'!F31</f>
        <v>SCORE</v>
      </c>
      <c r="H195" s="59"/>
      <c r="I195" s="29"/>
      <c r="J195" s="14" t="str">
        <f>'Beoordelaar 11'!I31</f>
        <v>SCORE</v>
      </c>
      <c r="K195" s="59"/>
    </row>
    <row r="196" spans="1:11" ht="20" customHeight="1" x14ac:dyDescent="0.2">
      <c r="A196" s="60" t="s">
        <v>4</v>
      </c>
      <c r="B196" s="60"/>
      <c r="C196" s="7"/>
      <c r="D196" s="13" t="s">
        <v>12</v>
      </c>
      <c r="E196" s="59"/>
      <c r="F196" s="7"/>
      <c r="G196" s="13" t="s">
        <v>12</v>
      </c>
      <c r="H196" s="59"/>
      <c r="I196" s="7"/>
      <c r="J196" s="13" t="s">
        <v>12</v>
      </c>
      <c r="K196" s="59"/>
    </row>
    <row r="197" spans="1:11" ht="20" customHeight="1" x14ac:dyDescent="0.2">
      <c r="A197" s="61"/>
      <c r="B197" s="61"/>
      <c r="C197" s="7"/>
      <c r="D197" s="33" t="str">
        <f>IF(D196="Beter","€ 2.000",IF(D196="Vergelijkbaar","€ 0",IF(D196="Acceptabel verbeterpunt","-€ 8.000",IF(D196="Onacceptabel verbeterpunt","UITSLUITING"," "))))</f>
        <v xml:space="preserve"> </v>
      </c>
      <c r="E197" s="59"/>
      <c r="F197" s="7"/>
      <c r="G197" s="33" t="str">
        <f>IF(G196="Beter","€ 2.000",IF(G196="Vergelijkbaar","€ 0",IF(G196="Acceptabel verbeterpunt","-€ 8.000",IF(G196="Onacceptabel verbeterpunt","UITSLUITING"," "))))</f>
        <v xml:space="preserve"> </v>
      </c>
      <c r="H197" s="59"/>
      <c r="I197" s="7"/>
      <c r="J197" s="33" t="str">
        <f>IF(J196="Beter","€ 2.000",IF(J196="Vergelijkbaar","€ 0",IF(J196="Acceptabel verbeterpunt","-€ 8.000",IF(J196="Onacceptabel verbeterpunt","UITSLUITING"," "))))</f>
        <v xml:space="preserve"> </v>
      </c>
      <c r="K197" s="59"/>
    </row>
    <row r="198" spans="1:11" ht="18" customHeight="1" x14ac:dyDescent="0.2">
      <c r="A198" s="62" t="str">
        <f>'Beoordelen geboden oplossing'!A19</f>
        <v>16. Kwaliteit aansluitpunten (USB / HDMI)</v>
      </c>
      <c r="B198" s="28" t="s">
        <v>6</v>
      </c>
      <c r="C198" s="29"/>
      <c r="D198" s="14" t="str">
        <f>'Beoordelaar 1'!C33</f>
        <v>SCORE</v>
      </c>
      <c r="E198" s="59" t="s">
        <v>17</v>
      </c>
      <c r="F198" s="29"/>
      <c r="G198" s="14" t="str">
        <f>'Beoordelaar 1'!F33</f>
        <v>SCORE</v>
      </c>
      <c r="H198" s="59" t="s">
        <v>17</v>
      </c>
      <c r="I198" s="29"/>
      <c r="J198" s="14" t="str">
        <f>'Beoordelaar 1'!I33</f>
        <v>SCORE</v>
      </c>
      <c r="K198" s="59" t="s">
        <v>17</v>
      </c>
    </row>
    <row r="199" spans="1:11" ht="18" customHeight="1" x14ac:dyDescent="0.2">
      <c r="A199" s="63"/>
      <c r="B199" s="28" t="s">
        <v>7</v>
      </c>
      <c r="C199" s="29"/>
      <c r="D199" s="14" t="str">
        <f>'Beoordelaar 2'!C33</f>
        <v>SCORE</v>
      </c>
      <c r="E199" s="59"/>
      <c r="F199" s="29"/>
      <c r="G199" s="14" t="str">
        <f>'Beoordelaar 2'!F33</f>
        <v>SCORE</v>
      </c>
      <c r="H199" s="59"/>
      <c r="I199" s="29"/>
      <c r="J199" s="14" t="str">
        <f>'Beoordelaar 2'!I33</f>
        <v>SCORE</v>
      </c>
      <c r="K199" s="59"/>
    </row>
    <row r="200" spans="1:11" ht="18" customHeight="1" x14ac:dyDescent="0.2">
      <c r="A200" s="63"/>
      <c r="B200" s="28" t="s">
        <v>8</v>
      </c>
      <c r="C200" s="29"/>
      <c r="D200" s="14" t="str">
        <f>'Beoordelaar 3'!C33</f>
        <v>SCORE</v>
      </c>
      <c r="E200" s="59"/>
      <c r="F200" s="29"/>
      <c r="G200" s="14" t="str">
        <f>'Beoordelaar 3'!F33</f>
        <v>SCORE</v>
      </c>
      <c r="H200" s="59"/>
      <c r="I200" s="29"/>
      <c r="J200" s="14" t="str">
        <f>'Beoordelaar 3'!I33</f>
        <v>SCORE</v>
      </c>
      <c r="K200" s="59"/>
    </row>
    <row r="201" spans="1:11" ht="18" customHeight="1" x14ac:dyDescent="0.2">
      <c r="A201" s="63"/>
      <c r="B201" s="28" t="s">
        <v>21</v>
      </c>
      <c r="C201" s="29"/>
      <c r="D201" s="14" t="str">
        <f>'Beoordelaar 4'!C33</f>
        <v>SCORE</v>
      </c>
      <c r="E201" s="59"/>
      <c r="F201" s="29"/>
      <c r="G201" s="14" t="str">
        <f>'Beoordelaar 4'!F33</f>
        <v>SCORE</v>
      </c>
      <c r="H201" s="59"/>
      <c r="I201" s="29"/>
      <c r="J201" s="14" t="str">
        <f>'Beoordelaar 4'!I33</f>
        <v>SCORE</v>
      </c>
      <c r="K201" s="59"/>
    </row>
    <row r="202" spans="1:11" ht="18" customHeight="1" x14ac:dyDescent="0.2">
      <c r="A202" s="63"/>
      <c r="B202" s="28" t="s">
        <v>22</v>
      </c>
      <c r="C202" s="29"/>
      <c r="D202" s="14" t="str">
        <f>'Beoordelaar 5'!C33</f>
        <v>SCORE</v>
      </c>
      <c r="E202" s="59"/>
      <c r="F202" s="29"/>
      <c r="G202" s="14" t="str">
        <f>'Beoordelaar 5'!F33</f>
        <v>SCORE</v>
      </c>
      <c r="H202" s="59"/>
      <c r="I202" s="29"/>
      <c r="J202" s="14" t="str">
        <f>'Beoordelaar 5'!I33</f>
        <v>SCORE</v>
      </c>
      <c r="K202" s="59"/>
    </row>
    <row r="203" spans="1:11" ht="18" customHeight="1" x14ac:dyDescent="0.2">
      <c r="A203" s="63"/>
      <c r="B203" s="28" t="s">
        <v>23</v>
      </c>
      <c r="C203" s="29"/>
      <c r="D203" s="14" t="str">
        <f>'Beoordelaar 6'!C33</f>
        <v>SCORE</v>
      </c>
      <c r="E203" s="59"/>
      <c r="F203" s="29"/>
      <c r="G203" s="14" t="str">
        <f>'Beoordelaar 6'!F33</f>
        <v>SCORE</v>
      </c>
      <c r="H203" s="59"/>
      <c r="I203" s="29"/>
      <c r="J203" s="14" t="str">
        <f>'Beoordelaar 6'!I33</f>
        <v>SCORE</v>
      </c>
      <c r="K203" s="59"/>
    </row>
    <row r="204" spans="1:11" ht="18" customHeight="1" x14ac:dyDescent="0.2">
      <c r="A204" s="63"/>
      <c r="B204" s="28" t="s">
        <v>24</v>
      </c>
      <c r="C204" s="29"/>
      <c r="D204" s="14" t="str">
        <f>'Beoordelaar 7'!C33</f>
        <v>SCORE</v>
      </c>
      <c r="E204" s="59"/>
      <c r="F204" s="29"/>
      <c r="G204" s="14" t="str">
        <f>'Beoordelaar 7'!F33</f>
        <v>SCORE</v>
      </c>
      <c r="H204" s="59"/>
      <c r="I204" s="29"/>
      <c r="J204" s="14" t="str">
        <f>'Beoordelaar 7'!I33</f>
        <v>SCORE</v>
      </c>
      <c r="K204" s="59"/>
    </row>
    <row r="205" spans="1:11" ht="18" customHeight="1" x14ac:dyDescent="0.2">
      <c r="A205" s="63"/>
      <c r="B205" s="28" t="s">
        <v>25</v>
      </c>
      <c r="C205" s="29"/>
      <c r="D205" s="14" t="str">
        <f>'Beoordelaar 8'!C33</f>
        <v>SCORE</v>
      </c>
      <c r="E205" s="59"/>
      <c r="F205" s="29"/>
      <c r="G205" s="14" t="str">
        <f>'Beoordelaar 8'!F33</f>
        <v>SCORE</v>
      </c>
      <c r="H205" s="59"/>
      <c r="I205" s="29"/>
      <c r="J205" s="14" t="str">
        <f>'Beoordelaar 8'!I33</f>
        <v>SCORE</v>
      </c>
      <c r="K205" s="59"/>
    </row>
    <row r="206" spans="1:11" ht="18" customHeight="1" x14ac:dyDescent="0.2">
      <c r="A206" s="63"/>
      <c r="B206" s="28" t="s">
        <v>26</v>
      </c>
      <c r="C206" s="29"/>
      <c r="D206" s="14" t="str">
        <f>'Beoordelaar 9'!C33</f>
        <v>SCORE</v>
      </c>
      <c r="E206" s="59"/>
      <c r="F206" s="29"/>
      <c r="G206" s="14" t="str">
        <f>'Beoordelaar 9'!F33</f>
        <v>SCORE</v>
      </c>
      <c r="H206" s="59"/>
      <c r="I206" s="29"/>
      <c r="J206" s="14" t="str">
        <f>'Beoordelaar 9'!I33</f>
        <v>SCORE</v>
      </c>
      <c r="K206" s="59"/>
    </row>
    <row r="207" spans="1:11" ht="18" customHeight="1" x14ac:dyDescent="0.2">
      <c r="A207" s="63"/>
      <c r="B207" s="28" t="s">
        <v>27</v>
      </c>
      <c r="C207" s="29"/>
      <c r="D207" s="14" t="str">
        <f>'Beoordelaar 10'!C33</f>
        <v>SCORE</v>
      </c>
      <c r="E207" s="59"/>
      <c r="F207" s="29"/>
      <c r="G207" s="14" t="str">
        <f>'Beoordelaar 10'!F33</f>
        <v>SCORE</v>
      </c>
      <c r="H207" s="59"/>
      <c r="I207" s="29"/>
      <c r="J207" s="14" t="str">
        <f>'Beoordelaar 10'!I33</f>
        <v>SCORE</v>
      </c>
      <c r="K207" s="59"/>
    </row>
    <row r="208" spans="1:11" ht="18" customHeight="1" x14ac:dyDescent="0.2">
      <c r="A208" s="64"/>
      <c r="B208" s="28" t="s">
        <v>60</v>
      </c>
      <c r="C208" s="29"/>
      <c r="D208" s="14" t="str">
        <f>'Beoordelaar 11'!C33</f>
        <v>SCORE</v>
      </c>
      <c r="E208" s="59"/>
      <c r="F208" s="29"/>
      <c r="G208" s="14" t="str">
        <f>'Beoordelaar 11'!F33</f>
        <v>SCORE</v>
      </c>
      <c r="H208" s="59"/>
      <c r="I208" s="29"/>
      <c r="J208" s="14" t="str">
        <f>'Beoordelaar 11'!I33</f>
        <v>SCORE</v>
      </c>
      <c r="K208" s="59"/>
    </row>
    <row r="209" spans="1:11" ht="20" customHeight="1" x14ac:dyDescent="0.2">
      <c r="A209" s="60" t="s">
        <v>4</v>
      </c>
      <c r="B209" s="60"/>
      <c r="C209" s="7"/>
      <c r="D209" s="13" t="s">
        <v>12</v>
      </c>
      <c r="E209" s="59"/>
      <c r="F209" s="7"/>
      <c r="G209" s="13" t="s">
        <v>12</v>
      </c>
      <c r="H209" s="59"/>
      <c r="I209" s="7"/>
      <c r="J209" s="13" t="s">
        <v>12</v>
      </c>
      <c r="K209" s="59"/>
    </row>
    <row r="210" spans="1:11" ht="20" customHeight="1" x14ac:dyDescent="0.2">
      <c r="A210" s="61"/>
      <c r="B210" s="61"/>
      <c r="C210" s="7"/>
      <c r="D210" s="33" t="str">
        <f>IF(D209="Beter","€ 2.000",IF(D209="Vergelijkbaar","€ 0",IF(D209="Acceptabel verbeterpunt","-€ 8.000",IF(D209="Onacceptabel verbeterpunt","UITSLUITING"," "))))</f>
        <v xml:space="preserve"> </v>
      </c>
      <c r="E210" s="59"/>
      <c r="F210" s="7"/>
      <c r="G210" s="33" t="str">
        <f>IF(G209="Beter","€ 2.000",IF(G209="Vergelijkbaar","€ 0",IF(G209="Acceptabel verbeterpunt","-€ 8.000",IF(G209="Onacceptabel verbeterpunt","UITSLUITING"," "))))</f>
        <v xml:space="preserve"> </v>
      </c>
      <c r="H210" s="59"/>
      <c r="I210" s="7"/>
      <c r="J210" s="33" t="str">
        <f>IF(J209="Beter","€ 2.000",IF(J209="Vergelijkbaar","€ 0",IF(J209="Acceptabel verbeterpunt","-€ 8.000",IF(J209="Onacceptabel verbeterpunt","UITSLUITING"," "))))</f>
        <v xml:space="preserve"> </v>
      </c>
      <c r="K210" s="59"/>
    </row>
    <row r="211" spans="1:11" ht="18" customHeight="1" x14ac:dyDescent="0.2">
      <c r="A211" s="62" t="str">
        <f>'Beoordelen geboden oplossing'!A20</f>
        <v>17. Gebruiksgemak aansluitpunten</v>
      </c>
      <c r="B211" s="28" t="s">
        <v>6</v>
      </c>
      <c r="C211" s="29"/>
      <c r="D211" s="14" t="str">
        <f>'Beoordelaar 1'!C35</f>
        <v>SCORE</v>
      </c>
      <c r="E211" s="59" t="s">
        <v>17</v>
      </c>
      <c r="F211" s="29"/>
      <c r="G211" s="14" t="str">
        <f>'Beoordelaar 1'!F35</f>
        <v>SCORE</v>
      </c>
      <c r="H211" s="59" t="s">
        <v>17</v>
      </c>
      <c r="I211" s="29"/>
      <c r="J211" s="14" t="str">
        <f>'Beoordelaar 1'!I35</f>
        <v>SCORE</v>
      </c>
      <c r="K211" s="59" t="s">
        <v>17</v>
      </c>
    </row>
    <row r="212" spans="1:11" ht="18" customHeight="1" x14ac:dyDescent="0.2">
      <c r="A212" s="63"/>
      <c r="B212" s="28" t="s">
        <v>7</v>
      </c>
      <c r="C212" s="29"/>
      <c r="D212" s="14" t="str">
        <f>'Beoordelaar 2'!C35</f>
        <v>SCORE</v>
      </c>
      <c r="E212" s="59"/>
      <c r="F212" s="29"/>
      <c r="G212" s="14" t="str">
        <f>'Beoordelaar 2'!F35</f>
        <v>SCORE</v>
      </c>
      <c r="H212" s="59"/>
      <c r="I212" s="29"/>
      <c r="J212" s="14" t="str">
        <f>'Beoordelaar 2'!I35</f>
        <v>SCORE</v>
      </c>
      <c r="K212" s="59"/>
    </row>
    <row r="213" spans="1:11" ht="18" customHeight="1" x14ac:dyDescent="0.2">
      <c r="A213" s="63"/>
      <c r="B213" s="28" t="s">
        <v>8</v>
      </c>
      <c r="C213" s="29"/>
      <c r="D213" s="14" t="str">
        <f>'Beoordelaar 3'!C35</f>
        <v>SCORE</v>
      </c>
      <c r="E213" s="59"/>
      <c r="F213" s="29"/>
      <c r="G213" s="14" t="str">
        <f>'Beoordelaar 3'!F35</f>
        <v>SCORE</v>
      </c>
      <c r="H213" s="59"/>
      <c r="I213" s="29"/>
      <c r="J213" s="14" t="str">
        <f>'Beoordelaar 3'!I35</f>
        <v>SCORE</v>
      </c>
      <c r="K213" s="59"/>
    </row>
    <row r="214" spans="1:11" ht="18" customHeight="1" x14ac:dyDescent="0.2">
      <c r="A214" s="63"/>
      <c r="B214" s="28" t="s">
        <v>21</v>
      </c>
      <c r="C214" s="29"/>
      <c r="D214" s="14" t="str">
        <f>'Beoordelaar 4'!C35</f>
        <v>SCORE</v>
      </c>
      <c r="E214" s="59"/>
      <c r="F214" s="29"/>
      <c r="G214" s="14" t="str">
        <f>'Beoordelaar 4'!F35</f>
        <v>SCORE</v>
      </c>
      <c r="H214" s="59"/>
      <c r="I214" s="29"/>
      <c r="J214" s="14" t="str">
        <f>'Beoordelaar 4'!I35</f>
        <v>SCORE</v>
      </c>
      <c r="K214" s="59"/>
    </row>
    <row r="215" spans="1:11" ht="18" customHeight="1" x14ac:dyDescent="0.2">
      <c r="A215" s="63"/>
      <c r="B215" s="28" t="s">
        <v>22</v>
      </c>
      <c r="C215" s="29"/>
      <c r="D215" s="14" t="str">
        <f>'Beoordelaar 5'!C35</f>
        <v>SCORE</v>
      </c>
      <c r="E215" s="59"/>
      <c r="F215" s="29"/>
      <c r="G215" s="14" t="str">
        <f>'Beoordelaar 5'!F35</f>
        <v>SCORE</v>
      </c>
      <c r="H215" s="59"/>
      <c r="I215" s="29"/>
      <c r="J215" s="14" t="str">
        <f>'Beoordelaar 5'!I35</f>
        <v>SCORE</v>
      </c>
      <c r="K215" s="59"/>
    </row>
    <row r="216" spans="1:11" ht="18" customHeight="1" x14ac:dyDescent="0.2">
      <c r="A216" s="63"/>
      <c r="B216" s="28" t="s">
        <v>23</v>
      </c>
      <c r="C216" s="29"/>
      <c r="D216" s="14" t="str">
        <f>'Beoordelaar 6'!C35</f>
        <v>SCORE</v>
      </c>
      <c r="E216" s="59"/>
      <c r="F216" s="29"/>
      <c r="G216" s="14" t="str">
        <f>'Beoordelaar 6'!F35</f>
        <v>SCORE</v>
      </c>
      <c r="H216" s="59"/>
      <c r="I216" s="29"/>
      <c r="J216" s="14" t="str">
        <f>'Beoordelaar 6'!I35</f>
        <v>SCORE</v>
      </c>
      <c r="K216" s="59"/>
    </row>
    <row r="217" spans="1:11" ht="18" customHeight="1" x14ac:dyDescent="0.2">
      <c r="A217" s="63"/>
      <c r="B217" s="28" t="s">
        <v>24</v>
      </c>
      <c r="C217" s="29"/>
      <c r="D217" s="14" t="str">
        <f>'Beoordelaar 7'!C35</f>
        <v>SCORE</v>
      </c>
      <c r="E217" s="59"/>
      <c r="F217" s="29"/>
      <c r="G217" s="14" t="str">
        <f>'Beoordelaar 7'!F35</f>
        <v>SCORE</v>
      </c>
      <c r="H217" s="59"/>
      <c r="I217" s="29"/>
      <c r="J217" s="14" t="str">
        <f>'Beoordelaar 7'!I35</f>
        <v>SCORE</v>
      </c>
      <c r="K217" s="59"/>
    </row>
    <row r="218" spans="1:11" ht="18" customHeight="1" x14ac:dyDescent="0.2">
      <c r="A218" s="63"/>
      <c r="B218" s="28" t="s">
        <v>25</v>
      </c>
      <c r="C218" s="29"/>
      <c r="D218" s="14" t="str">
        <f>'Beoordelaar 8'!C35</f>
        <v>SCORE</v>
      </c>
      <c r="E218" s="59"/>
      <c r="F218" s="29"/>
      <c r="G218" s="14" t="str">
        <f>'Beoordelaar 8'!F35</f>
        <v>SCORE</v>
      </c>
      <c r="H218" s="59"/>
      <c r="I218" s="29"/>
      <c r="J218" s="14" t="str">
        <f>'Beoordelaar 8'!I35</f>
        <v>SCORE</v>
      </c>
      <c r="K218" s="59"/>
    </row>
    <row r="219" spans="1:11" ht="18" customHeight="1" x14ac:dyDescent="0.2">
      <c r="A219" s="63"/>
      <c r="B219" s="28" t="s">
        <v>26</v>
      </c>
      <c r="C219" s="29"/>
      <c r="D219" s="14" t="str">
        <f>'Beoordelaar 9'!C35</f>
        <v>SCORE</v>
      </c>
      <c r="E219" s="59"/>
      <c r="F219" s="29"/>
      <c r="G219" s="14" t="str">
        <f>'Beoordelaar 9'!F35</f>
        <v>SCORE</v>
      </c>
      <c r="H219" s="59"/>
      <c r="I219" s="29"/>
      <c r="J219" s="14" t="str">
        <f>'Beoordelaar 9'!I35</f>
        <v>SCORE</v>
      </c>
      <c r="K219" s="59"/>
    </row>
    <row r="220" spans="1:11" ht="18" customHeight="1" x14ac:dyDescent="0.2">
      <c r="A220" s="63"/>
      <c r="B220" s="28" t="s">
        <v>27</v>
      </c>
      <c r="C220" s="29"/>
      <c r="D220" s="14" t="str">
        <f>'Beoordelaar 10'!C35</f>
        <v>SCORE</v>
      </c>
      <c r="E220" s="59"/>
      <c r="F220" s="29"/>
      <c r="G220" s="14" t="str">
        <f>'Beoordelaar 10'!F35</f>
        <v>SCORE</v>
      </c>
      <c r="H220" s="59"/>
      <c r="I220" s="29"/>
      <c r="J220" s="14" t="str">
        <f>'Beoordelaar 10'!I35</f>
        <v>SCORE</v>
      </c>
      <c r="K220" s="59"/>
    </row>
    <row r="221" spans="1:11" ht="18" customHeight="1" x14ac:dyDescent="0.2">
      <c r="A221" s="64"/>
      <c r="B221" s="28" t="s">
        <v>60</v>
      </c>
      <c r="C221" s="29"/>
      <c r="D221" s="14" t="str">
        <f>'Beoordelaar 11'!C35</f>
        <v>SCORE</v>
      </c>
      <c r="E221" s="59"/>
      <c r="F221" s="29"/>
      <c r="G221" s="14" t="str">
        <f>'Beoordelaar 11'!F35</f>
        <v>SCORE</v>
      </c>
      <c r="H221" s="59"/>
      <c r="I221" s="29"/>
      <c r="J221" s="14" t="str">
        <f>'Beoordelaar 11'!I35</f>
        <v>SCORE</v>
      </c>
      <c r="K221" s="59"/>
    </row>
    <row r="222" spans="1:11" ht="20" customHeight="1" x14ac:dyDescent="0.2">
      <c r="A222" s="60" t="s">
        <v>4</v>
      </c>
      <c r="B222" s="60"/>
      <c r="C222" s="7"/>
      <c r="D222" s="13" t="s">
        <v>12</v>
      </c>
      <c r="E222" s="59"/>
      <c r="F222" s="7"/>
      <c r="G222" s="13" t="s">
        <v>12</v>
      </c>
      <c r="H222" s="59"/>
      <c r="I222" s="7"/>
      <c r="J222" s="13" t="s">
        <v>12</v>
      </c>
      <c r="K222" s="59"/>
    </row>
    <row r="223" spans="1:11" ht="20" customHeight="1" x14ac:dyDescent="0.2">
      <c r="A223" s="61"/>
      <c r="B223" s="61"/>
      <c r="C223" s="7"/>
      <c r="D223" s="33" t="str">
        <f>IF(D222="Beter","€ 2.000",IF(D222="Vergelijkbaar","€ 0",IF(D222="Acceptabel verbeterpunt","-€ 8.000",IF(D222="Onacceptabel verbeterpunt","UITSLUITING"," "))))</f>
        <v xml:space="preserve"> </v>
      </c>
      <c r="E223" s="59"/>
      <c r="F223" s="7"/>
      <c r="G223" s="33" t="str">
        <f>IF(G222="Beter","€ 2.000",IF(G222="Vergelijkbaar","€ 0",IF(G222="Acceptabel verbeterpunt","-€ 8.000",IF(G222="Onacceptabel verbeterpunt","UITSLUITING"," "))))</f>
        <v xml:space="preserve"> </v>
      </c>
      <c r="H223" s="59"/>
      <c r="I223" s="7"/>
      <c r="J223" s="33" t="str">
        <f>IF(J222="Beter","€ 2.000",IF(J222="Vergelijkbaar","€ 0",IF(J222="Acceptabel verbeterpunt","-€ 8.000",IF(J222="Onacceptabel verbeterpunt","UITSLUITING"," "))))</f>
        <v xml:space="preserve"> </v>
      </c>
      <c r="K223" s="59"/>
    </row>
    <row r="224" spans="1:11" ht="18" customHeight="1" x14ac:dyDescent="0.2">
      <c r="A224" s="62" t="str">
        <f>'Beoordelen geboden oplossing'!A21</f>
        <v>18. Eenvoud koppeling met Airplay 2 en Chromecast 4K</v>
      </c>
      <c r="B224" s="28" t="s">
        <v>6</v>
      </c>
      <c r="C224" s="29"/>
      <c r="D224" s="14" t="str">
        <f>'Beoordelaar 1'!C37</f>
        <v>SCORE</v>
      </c>
      <c r="E224" s="59" t="s">
        <v>17</v>
      </c>
      <c r="F224" s="29"/>
      <c r="G224" s="14" t="str">
        <f>'Beoordelaar 1'!F37</f>
        <v>SCORE</v>
      </c>
      <c r="H224" s="59" t="s">
        <v>17</v>
      </c>
      <c r="I224" s="29"/>
      <c r="J224" s="14" t="str">
        <f>'Beoordelaar 1'!I37</f>
        <v>SCORE</v>
      </c>
      <c r="K224" s="59" t="s">
        <v>17</v>
      </c>
    </row>
    <row r="225" spans="1:11" ht="18" customHeight="1" x14ac:dyDescent="0.2">
      <c r="A225" s="63"/>
      <c r="B225" s="28" t="s">
        <v>7</v>
      </c>
      <c r="C225" s="29"/>
      <c r="D225" s="14" t="str">
        <f>'Beoordelaar 2'!C37</f>
        <v>SCORE</v>
      </c>
      <c r="E225" s="59"/>
      <c r="F225" s="29"/>
      <c r="G225" s="14" t="str">
        <f>'Beoordelaar 2'!F37</f>
        <v>SCORE</v>
      </c>
      <c r="H225" s="59"/>
      <c r="I225" s="29"/>
      <c r="J225" s="14" t="str">
        <f>'Beoordelaar 2'!I37</f>
        <v>SCORE</v>
      </c>
      <c r="K225" s="59"/>
    </row>
    <row r="226" spans="1:11" ht="18" customHeight="1" x14ac:dyDescent="0.2">
      <c r="A226" s="63"/>
      <c r="B226" s="28" t="s">
        <v>8</v>
      </c>
      <c r="C226" s="29"/>
      <c r="D226" s="14" t="str">
        <f>'Beoordelaar 3'!C37</f>
        <v>SCORE</v>
      </c>
      <c r="E226" s="59"/>
      <c r="F226" s="29"/>
      <c r="G226" s="14" t="str">
        <f>'Beoordelaar 3'!F37</f>
        <v>SCORE</v>
      </c>
      <c r="H226" s="59"/>
      <c r="I226" s="29"/>
      <c r="J226" s="14" t="str">
        <f>'Beoordelaar 3'!I37</f>
        <v>SCORE</v>
      </c>
      <c r="K226" s="59"/>
    </row>
    <row r="227" spans="1:11" ht="18" customHeight="1" x14ac:dyDescent="0.2">
      <c r="A227" s="63"/>
      <c r="B227" s="28" t="s">
        <v>21</v>
      </c>
      <c r="C227" s="29"/>
      <c r="D227" s="14" t="str">
        <f>'Beoordelaar 4'!C37</f>
        <v>SCORE</v>
      </c>
      <c r="E227" s="59"/>
      <c r="F227" s="29"/>
      <c r="G227" s="14" t="str">
        <f>'Beoordelaar 4'!F37</f>
        <v>SCORE</v>
      </c>
      <c r="H227" s="59"/>
      <c r="I227" s="29"/>
      <c r="J227" s="14" t="str">
        <f>'Beoordelaar 4'!I37</f>
        <v>SCORE</v>
      </c>
      <c r="K227" s="59"/>
    </row>
    <row r="228" spans="1:11" ht="18" customHeight="1" x14ac:dyDescent="0.2">
      <c r="A228" s="63"/>
      <c r="B228" s="28" t="s">
        <v>22</v>
      </c>
      <c r="C228" s="29"/>
      <c r="D228" s="14" t="str">
        <f>'Beoordelaar 5'!C37</f>
        <v>SCORE</v>
      </c>
      <c r="E228" s="59"/>
      <c r="F228" s="29"/>
      <c r="G228" s="14" t="str">
        <f>'Beoordelaar 5'!F37</f>
        <v>SCORE</v>
      </c>
      <c r="H228" s="59"/>
      <c r="I228" s="29"/>
      <c r="J228" s="14" t="str">
        <f>'Beoordelaar 5'!I37</f>
        <v>SCORE</v>
      </c>
      <c r="K228" s="59"/>
    </row>
    <row r="229" spans="1:11" ht="18" customHeight="1" x14ac:dyDescent="0.2">
      <c r="A229" s="63"/>
      <c r="B229" s="28" t="s">
        <v>23</v>
      </c>
      <c r="C229" s="29"/>
      <c r="D229" s="14" t="str">
        <f>'Beoordelaar 6'!C37</f>
        <v>SCORE</v>
      </c>
      <c r="E229" s="59"/>
      <c r="F229" s="29"/>
      <c r="G229" s="14" t="str">
        <f>'Beoordelaar 6'!F37</f>
        <v>SCORE</v>
      </c>
      <c r="H229" s="59"/>
      <c r="I229" s="29"/>
      <c r="J229" s="14" t="str">
        <f>'Beoordelaar 6'!I37</f>
        <v>SCORE</v>
      </c>
      <c r="K229" s="59"/>
    </row>
    <row r="230" spans="1:11" ht="18" customHeight="1" x14ac:dyDescent="0.2">
      <c r="A230" s="63"/>
      <c r="B230" s="28" t="s">
        <v>24</v>
      </c>
      <c r="C230" s="29"/>
      <c r="D230" s="14" t="str">
        <f>'Beoordelaar 7'!C37</f>
        <v>SCORE</v>
      </c>
      <c r="E230" s="59"/>
      <c r="F230" s="29"/>
      <c r="G230" s="14" t="str">
        <f>'Beoordelaar 7'!F37</f>
        <v>SCORE</v>
      </c>
      <c r="H230" s="59"/>
      <c r="I230" s="29"/>
      <c r="J230" s="14" t="str">
        <f>'Beoordelaar 7'!I37</f>
        <v>SCORE</v>
      </c>
      <c r="K230" s="59"/>
    </row>
    <row r="231" spans="1:11" ht="18" customHeight="1" x14ac:dyDescent="0.2">
      <c r="A231" s="63"/>
      <c r="B231" s="28" t="s">
        <v>25</v>
      </c>
      <c r="C231" s="29"/>
      <c r="D231" s="14" t="str">
        <f>'Beoordelaar 8'!C37</f>
        <v>SCORE</v>
      </c>
      <c r="E231" s="59"/>
      <c r="F231" s="29"/>
      <c r="G231" s="14" t="str">
        <f>'Beoordelaar 8'!F37</f>
        <v>SCORE</v>
      </c>
      <c r="H231" s="59"/>
      <c r="I231" s="29"/>
      <c r="J231" s="14" t="str">
        <f>'Beoordelaar 8'!I37</f>
        <v>SCORE</v>
      </c>
      <c r="K231" s="59"/>
    </row>
    <row r="232" spans="1:11" ht="18" customHeight="1" x14ac:dyDescent="0.2">
      <c r="A232" s="63"/>
      <c r="B232" s="28" t="s">
        <v>26</v>
      </c>
      <c r="C232" s="29"/>
      <c r="D232" s="14" t="str">
        <f>'Beoordelaar 9'!C37</f>
        <v>SCORE</v>
      </c>
      <c r="E232" s="59"/>
      <c r="F232" s="29"/>
      <c r="G232" s="14" t="str">
        <f>'Beoordelaar 9'!F37</f>
        <v>SCORE</v>
      </c>
      <c r="H232" s="59"/>
      <c r="I232" s="29"/>
      <c r="J232" s="14" t="str">
        <f>'Beoordelaar 9'!I37</f>
        <v>SCORE</v>
      </c>
      <c r="K232" s="59"/>
    </row>
    <row r="233" spans="1:11" ht="18" customHeight="1" x14ac:dyDescent="0.2">
      <c r="A233" s="63"/>
      <c r="B233" s="28" t="s">
        <v>27</v>
      </c>
      <c r="C233" s="29"/>
      <c r="D233" s="14" t="str">
        <f>'Beoordelaar 10'!C37</f>
        <v>SCORE</v>
      </c>
      <c r="E233" s="59"/>
      <c r="F233" s="29"/>
      <c r="G233" s="14" t="str">
        <f>'Beoordelaar 10'!F37</f>
        <v>SCORE</v>
      </c>
      <c r="H233" s="59"/>
      <c r="I233" s="29"/>
      <c r="J233" s="14" t="str">
        <f>'Beoordelaar 10'!I37</f>
        <v>SCORE</v>
      </c>
      <c r="K233" s="59"/>
    </row>
    <row r="234" spans="1:11" ht="18" customHeight="1" x14ac:dyDescent="0.2">
      <c r="A234" s="64"/>
      <c r="B234" s="28" t="s">
        <v>60</v>
      </c>
      <c r="C234" s="29"/>
      <c r="D234" s="14" t="str">
        <f>'Beoordelaar 11'!C37</f>
        <v>SCORE</v>
      </c>
      <c r="E234" s="59"/>
      <c r="F234" s="29"/>
      <c r="G234" s="14" t="str">
        <f>'Beoordelaar 11'!F37</f>
        <v>SCORE</v>
      </c>
      <c r="H234" s="59"/>
      <c r="I234" s="29"/>
      <c r="J234" s="14" t="str">
        <f>'Beoordelaar 11'!I37</f>
        <v>SCORE</v>
      </c>
      <c r="K234" s="59"/>
    </row>
    <row r="235" spans="1:11" ht="20" customHeight="1" x14ac:dyDescent="0.2">
      <c r="A235" s="60" t="s">
        <v>4</v>
      </c>
      <c r="B235" s="60"/>
      <c r="C235" s="7"/>
      <c r="D235" s="13" t="s">
        <v>12</v>
      </c>
      <c r="E235" s="59"/>
      <c r="F235" s="7"/>
      <c r="G235" s="13" t="s">
        <v>12</v>
      </c>
      <c r="H235" s="59"/>
      <c r="I235" s="7"/>
      <c r="J235" s="13" t="s">
        <v>12</v>
      </c>
      <c r="K235" s="59"/>
    </row>
    <row r="236" spans="1:11" ht="20" customHeight="1" x14ac:dyDescent="0.2">
      <c r="A236" s="61"/>
      <c r="B236" s="61"/>
      <c r="C236" s="7"/>
      <c r="D236" s="33" t="str">
        <f>IF(D235="Beter","€ 1.000",IF(D235="Vergelijkbaar","€ 0",IF(D235="Acceptabel verbeterpunt","-€ 4.000",IF(D235="Onacceptabel verbeterpunt","UITSLUITING"," "))))</f>
        <v xml:space="preserve"> </v>
      </c>
      <c r="E236" s="59"/>
      <c r="F236" s="7"/>
      <c r="G236" s="33" t="str">
        <f>IF(G235="Beter","€ 1.000",IF(G235="Vergelijkbaar","€ 0",IF(G235="Acceptabel verbeterpunt","-€ 4.000",IF(G235="Onacceptabel verbeterpunt","UITSLUITING"," "))))</f>
        <v xml:space="preserve"> </v>
      </c>
      <c r="H236" s="59"/>
      <c r="I236" s="7"/>
      <c r="J236" s="33" t="str">
        <f>IF(J235="Beter","€ 1.000",IF(J235="Vergelijkbaar","€ 0",IF(J235="Acceptabel verbeterpunt","-€ 4.000",IF(J235="Onacceptabel verbeterpunt","UITSLUITING"," "))))</f>
        <v xml:space="preserve"> </v>
      </c>
      <c r="K236" s="59"/>
    </row>
    <row r="237" spans="1:11" s="31" customFormat="1" ht="28" customHeight="1" x14ac:dyDescent="0.2">
      <c r="A237" s="65" t="s">
        <v>19</v>
      </c>
      <c r="B237" s="65"/>
      <c r="C237" s="8"/>
      <c r="D237" s="30" t="e">
        <f>D15+D28+D41+D54+D67+D80+D93+D106+D119+D132+D145+D158+D171+D184+D197+D210+D223+D236</f>
        <v>#VALUE!</v>
      </c>
      <c r="E237" s="30"/>
      <c r="F237" s="9"/>
      <c r="G237" s="30" t="e">
        <f>G15+G28+G41+G54+G67+G80+G93+G106+G119+G132+G145+G158+G171+G184+G197+G210+G223+G236</f>
        <v>#VALUE!</v>
      </c>
      <c r="H237" s="30"/>
      <c r="I237" s="9"/>
      <c r="J237" s="30" t="e">
        <f>J15+J28+J41+J54+J67+J80+J93+J106+J119+J132+J145+J158+J171+J184+J197+J210+J223+J236</f>
        <v>#VALUE!</v>
      </c>
      <c r="K237" s="30"/>
    </row>
  </sheetData>
  <sheetProtection algorithmName="SHA-512" hashValue="cYxWeK1Omk4wJyAbHoKyR2RaXNYkgxe0/KkCM2EVJxSPT0Q4iZqz1Y8roDNu1pMm51ndYouXSkv8+uhSob0kyQ==" saltValue="oDKqwFvlbyAUErGz79EfWg==" spinCount="100000" sheet="1" objects="1" scenarios="1"/>
  <mergeCells count="111">
    <mergeCell ref="K68:K80"/>
    <mergeCell ref="A1:K1"/>
    <mergeCell ref="K3:K15"/>
    <mergeCell ref="K16:K28"/>
    <mergeCell ref="K29:K41"/>
    <mergeCell ref="K42:K54"/>
    <mergeCell ref="K55:K67"/>
    <mergeCell ref="E42:E54"/>
    <mergeCell ref="E55:E67"/>
    <mergeCell ref="E68:E80"/>
    <mergeCell ref="H3:H15"/>
    <mergeCell ref="H16:H28"/>
    <mergeCell ref="H29:H41"/>
    <mergeCell ref="H42:H54"/>
    <mergeCell ref="H55:H67"/>
    <mergeCell ref="H68:H80"/>
    <mergeCell ref="E3:E15"/>
    <mergeCell ref="E16:E28"/>
    <mergeCell ref="E29:E41"/>
    <mergeCell ref="A40:B40"/>
    <mergeCell ref="A41:B41"/>
    <mergeCell ref="A2:B2"/>
    <mergeCell ref="A14:B14"/>
    <mergeCell ref="A27:B27"/>
    <mergeCell ref="A15:B15"/>
    <mergeCell ref="A53:B53"/>
    <mergeCell ref="A54:B54"/>
    <mergeCell ref="A237:B237"/>
    <mergeCell ref="A66:B66"/>
    <mergeCell ref="A67:B67"/>
    <mergeCell ref="A79:B79"/>
    <mergeCell ref="A80:B80"/>
    <mergeCell ref="A3:A13"/>
    <mergeCell ref="A16:A26"/>
    <mergeCell ref="A29:A39"/>
    <mergeCell ref="A42:A52"/>
    <mergeCell ref="A55:A65"/>
    <mergeCell ref="A68:A78"/>
    <mergeCell ref="A81:A91"/>
    <mergeCell ref="A94:A104"/>
    <mergeCell ref="A107:A117"/>
    <mergeCell ref="A120:A130"/>
    <mergeCell ref="A28:B28"/>
    <mergeCell ref="E94:E106"/>
    <mergeCell ref="H94:H106"/>
    <mergeCell ref="K94:K106"/>
    <mergeCell ref="A105:B105"/>
    <mergeCell ref="A106:B106"/>
    <mergeCell ref="E81:E93"/>
    <mergeCell ref="H81:H93"/>
    <mergeCell ref="K81:K93"/>
    <mergeCell ref="A92:B92"/>
    <mergeCell ref="A93:B93"/>
    <mergeCell ref="E120:E132"/>
    <mergeCell ref="H120:H132"/>
    <mergeCell ref="K120:K132"/>
    <mergeCell ref="A131:B131"/>
    <mergeCell ref="A132:B132"/>
    <mergeCell ref="E107:E119"/>
    <mergeCell ref="H107:H119"/>
    <mergeCell ref="K107:K119"/>
    <mergeCell ref="A118:B118"/>
    <mergeCell ref="A119:B119"/>
    <mergeCell ref="E146:E158"/>
    <mergeCell ref="H146:H158"/>
    <mergeCell ref="K146:K158"/>
    <mergeCell ref="A157:B157"/>
    <mergeCell ref="A158:B158"/>
    <mergeCell ref="E133:E145"/>
    <mergeCell ref="H133:H145"/>
    <mergeCell ref="K133:K145"/>
    <mergeCell ref="A144:B144"/>
    <mergeCell ref="A145:B145"/>
    <mergeCell ref="A133:A143"/>
    <mergeCell ref="A146:A156"/>
    <mergeCell ref="E172:E184"/>
    <mergeCell ref="H172:H184"/>
    <mergeCell ref="K172:K184"/>
    <mergeCell ref="A183:B183"/>
    <mergeCell ref="A184:B184"/>
    <mergeCell ref="E159:E171"/>
    <mergeCell ref="H159:H171"/>
    <mergeCell ref="K159:K171"/>
    <mergeCell ref="A170:B170"/>
    <mergeCell ref="A171:B171"/>
    <mergeCell ref="A159:A169"/>
    <mergeCell ref="A172:A182"/>
    <mergeCell ref="E198:E210"/>
    <mergeCell ref="H198:H210"/>
    <mergeCell ref="K198:K210"/>
    <mergeCell ref="A209:B209"/>
    <mergeCell ref="A210:B210"/>
    <mergeCell ref="E185:E197"/>
    <mergeCell ref="H185:H197"/>
    <mergeCell ref="K185:K197"/>
    <mergeCell ref="A196:B196"/>
    <mergeCell ref="A197:B197"/>
    <mergeCell ref="A185:A195"/>
    <mergeCell ref="A198:A208"/>
    <mergeCell ref="E224:E236"/>
    <mergeCell ref="H224:H236"/>
    <mergeCell ref="K224:K236"/>
    <mergeCell ref="A235:B235"/>
    <mergeCell ref="A236:B236"/>
    <mergeCell ref="E211:E223"/>
    <mergeCell ref="H211:H223"/>
    <mergeCell ref="K211:K223"/>
    <mergeCell ref="A222:B222"/>
    <mergeCell ref="A223:B223"/>
    <mergeCell ref="A211:A221"/>
    <mergeCell ref="A224:A234"/>
  </mergeCells>
  <dataValidations count="1">
    <dataValidation type="list" errorStyle="warning" allowBlank="1" showErrorMessage="1" sqref="I66:J66 F14:G14 I14:J14 I27:J27 I40:J40 D14 I53:J53 D66 D53 D40 D27 F53:G53 F40:G40 F27:G27 D79 F79:G79 F66:G66 I79:J79 D92 F92:G92 I92:J92 D105 F105:G105 I105:J105 D118 F118:G118 I118:J118 D131 F131:G131 I131:J131 D144 F144:G144 I144:J144 D157 F157:G157 I157:J157 D170 F170:G170 I170:J170 D183 F183:G183 I183:J183 D196 F196:G196 I196:J196 D209 F209:G209 I209:J209 D222 F222:G222 I222:J222 D235 F235:G235 I235:J235" xr:uid="{00000000-0002-0000-0400-000000000000}">
      <formula1>SCORE</formula1>
    </dataValidation>
  </dataValidation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39"/>
  <sheetViews>
    <sheetView showGridLines="0" zoomScale="85" zoomScaleNormal="85" zoomScalePageLayoutView="85" workbookViewId="0">
      <pane xSplit="1" ySplit="1" topLeftCell="B32" activePane="bottomRight" state="frozen"/>
      <selection pane="topRight" activeCell="B1" sqref="B1"/>
      <selection pane="bottomLeft" activeCell="A2" sqref="A2"/>
      <selection pane="bottomRight" activeCell="C27" sqref="C27"/>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6" customWidth="1"/>
    <col min="6" max="6" width="25.83203125" style="26" customWidth="1"/>
    <col min="7" max="7" width="3.83203125" style="26" customWidth="1"/>
    <col min="8" max="8" width="2.83203125" style="26" customWidth="1"/>
    <col min="9" max="9" width="25.83203125" style="18" customWidth="1"/>
    <col min="10" max="10" width="3.83203125" style="18" customWidth="1"/>
    <col min="11" max="11" width="11.6640625" style="18" bestFit="1" customWidth="1"/>
    <col min="12" max="16384" width="8.83203125" style="18"/>
  </cols>
  <sheetData>
    <row r="1" spans="1:11" ht="50" customHeight="1" x14ac:dyDescent="0.2">
      <c r="A1" s="15" t="s">
        <v>0</v>
      </c>
      <c r="B1" s="16"/>
      <c r="C1" s="55" t="s">
        <v>13</v>
      </c>
      <c r="D1" s="51"/>
      <c r="E1" s="16"/>
      <c r="F1" s="50" t="s">
        <v>14</v>
      </c>
      <c r="G1" s="51"/>
      <c r="H1" s="16"/>
      <c r="I1" s="50" t="s">
        <v>15</v>
      </c>
      <c r="J1" s="51"/>
      <c r="K1" s="17"/>
    </row>
    <row r="2" spans="1:11" ht="40" customHeight="1" x14ac:dyDescent="0.15">
      <c r="A2" s="19" t="str">
        <f>'Beoordelen geboden oplossing'!A3</f>
        <v>Beoordelingskader geboden oplossing</v>
      </c>
      <c r="B2" s="20"/>
      <c r="C2" s="52" t="s">
        <v>9</v>
      </c>
      <c r="D2" s="53"/>
      <c r="E2" s="20"/>
      <c r="F2" s="54" t="s">
        <v>9</v>
      </c>
      <c r="G2" s="53"/>
      <c r="H2" s="20"/>
      <c r="I2" s="54" t="s">
        <v>9</v>
      </c>
      <c r="J2" s="53"/>
    </row>
    <row r="3" spans="1:11" ht="20" customHeight="1" x14ac:dyDescent="0.15">
      <c r="A3" s="43" t="str">
        <f>'Beoordelen geboden oplossing'!A4</f>
        <v>1. Eenvoud opstarten en gebruiken</v>
      </c>
      <c r="B3" s="6"/>
      <c r="C3" s="4" t="s">
        <v>5</v>
      </c>
      <c r="D3" s="5"/>
      <c r="E3" s="6"/>
      <c r="F3" s="4" t="s">
        <v>5</v>
      </c>
      <c r="G3" s="5"/>
      <c r="H3" s="6"/>
      <c r="I3" s="4" t="s">
        <v>5</v>
      </c>
      <c r="J3" s="5"/>
    </row>
    <row r="4" spans="1:11" ht="130" customHeight="1" x14ac:dyDescent="0.15">
      <c r="A4" s="44"/>
      <c r="B4" s="6"/>
      <c r="C4" s="45" t="s">
        <v>3</v>
      </c>
      <c r="D4" s="46"/>
      <c r="E4" s="6"/>
      <c r="F4" s="47" t="s">
        <v>3</v>
      </c>
      <c r="G4" s="46"/>
      <c r="H4" s="6"/>
      <c r="I4" s="47" t="s">
        <v>3</v>
      </c>
      <c r="J4" s="46"/>
    </row>
    <row r="5" spans="1:11" ht="20" customHeight="1" x14ac:dyDescent="0.15">
      <c r="A5" s="43" t="str">
        <f>'Beoordelen geboden oplossing'!A5</f>
        <v>2. Eenvoud en snelheid afsluiten</v>
      </c>
      <c r="B5" s="6"/>
      <c r="C5" s="4" t="s">
        <v>5</v>
      </c>
      <c r="D5" s="5"/>
      <c r="E5" s="6"/>
      <c r="F5" s="4" t="s">
        <v>5</v>
      </c>
      <c r="G5" s="5"/>
      <c r="H5" s="6"/>
      <c r="I5" s="4" t="s">
        <v>5</v>
      </c>
      <c r="J5" s="5"/>
    </row>
    <row r="6" spans="1:11" ht="130" customHeight="1" x14ac:dyDescent="0.15">
      <c r="A6" s="44"/>
      <c r="B6" s="6"/>
      <c r="C6" s="45" t="s">
        <v>3</v>
      </c>
      <c r="D6" s="46"/>
      <c r="E6" s="6"/>
      <c r="F6" s="47" t="s">
        <v>3</v>
      </c>
      <c r="G6" s="46"/>
      <c r="H6" s="6"/>
      <c r="I6" s="47" t="s">
        <v>3</v>
      </c>
      <c r="J6" s="46"/>
    </row>
    <row r="7" spans="1:11" ht="20" customHeight="1" x14ac:dyDescent="0.15">
      <c r="A7" s="43" t="str">
        <f>'Beoordelen geboden oplossing'!A6</f>
        <v>3. Werking van de digitale pen</v>
      </c>
      <c r="B7" s="6"/>
      <c r="C7" s="4" t="s">
        <v>5</v>
      </c>
      <c r="D7" s="5"/>
      <c r="E7" s="6"/>
      <c r="F7" s="4" t="s">
        <v>5</v>
      </c>
      <c r="G7" s="5"/>
      <c r="H7" s="6"/>
      <c r="I7" s="4" t="s">
        <v>5</v>
      </c>
      <c r="J7" s="5"/>
    </row>
    <row r="8" spans="1:11" ht="130" customHeight="1" x14ac:dyDescent="0.15">
      <c r="A8" s="44"/>
      <c r="B8" s="6"/>
      <c r="C8" s="48" t="s">
        <v>3</v>
      </c>
      <c r="D8" s="49"/>
      <c r="E8" s="6"/>
      <c r="F8" s="47" t="s">
        <v>3</v>
      </c>
      <c r="G8" s="46"/>
      <c r="H8" s="6"/>
      <c r="I8" s="47" t="s">
        <v>3</v>
      </c>
      <c r="J8" s="46"/>
    </row>
    <row r="9" spans="1:11" ht="20" customHeight="1" x14ac:dyDescent="0.15">
      <c r="A9" s="43" t="str">
        <f>'Beoordelen geboden oplossing'!A7</f>
        <v>4. Werking touch met hand / vinger</v>
      </c>
      <c r="B9" s="6"/>
      <c r="C9" s="4" t="s">
        <v>5</v>
      </c>
      <c r="D9" s="5"/>
      <c r="E9" s="6"/>
      <c r="F9" s="4" t="s">
        <v>5</v>
      </c>
      <c r="G9" s="5"/>
      <c r="H9" s="6"/>
      <c r="I9" s="4" t="s">
        <v>5</v>
      </c>
      <c r="J9" s="5"/>
    </row>
    <row r="10" spans="1:11" ht="130" customHeight="1" x14ac:dyDescent="0.15">
      <c r="A10" s="44"/>
      <c r="B10" s="6"/>
      <c r="C10" s="45" t="s">
        <v>3</v>
      </c>
      <c r="D10" s="46"/>
      <c r="E10" s="6"/>
      <c r="F10" s="47" t="s">
        <v>3</v>
      </c>
      <c r="G10" s="46"/>
      <c r="H10" s="6"/>
      <c r="I10" s="47" t="s">
        <v>3</v>
      </c>
      <c r="J10" s="46"/>
    </row>
    <row r="11" spans="1:1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ht="130" customHeight="1" x14ac:dyDescent="0.15">
      <c r="A12" s="44"/>
      <c r="B12" s="6"/>
      <c r="C12" s="45" t="s">
        <v>3</v>
      </c>
      <c r="D12" s="46"/>
      <c r="E12" s="6"/>
      <c r="F12" s="47" t="s">
        <v>3</v>
      </c>
      <c r="G12" s="46"/>
      <c r="H12" s="6"/>
      <c r="I12" s="47" t="s">
        <v>3</v>
      </c>
      <c r="J12" s="46"/>
    </row>
    <row r="13" spans="1:11" ht="20" customHeight="1" x14ac:dyDescent="0.15">
      <c r="A13" s="43" t="str">
        <f>'Beoordelen geboden oplossing'!A9</f>
        <v>6. Werking ‘freezen’ scherm</v>
      </c>
      <c r="B13" s="6"/>
      <c r="C13" s="4" t="s">
        <v>5</v>
      </c>
      <c r="D13" s="5"/>
      <c r="E13" s="6"/>
      <c r="F13" s="4" t="s">
        <v>5</v>
      </c>
      <c r="G13" s="5"/>
      <c r="H13" s="6"/>
      <c r="I13" s="4" t="s">
        <v>5</v>
      </c>
      <c r="J13" s="5"/>
    </row>
    <row r="14" spans="1:11" ht="130" customHeight="1" x14ac:dyDescent="0.15">
      <c r="A14" s="44"/>
      <c r="B14" s="6"/>
      <c r="C14" s="48" t="s">
        <v>3</v>
      </c>
      <c r="D14" s="49"/>
      <c r="E14" s="6"/>
      <c r="F14" s="47" t="s">
        <v>3</v>
      </c>
      <c r="G14" s="46"/>
      <c r="H14" s="6"/>
      <c r="I14" s="47" t="s">
        <v>3</v>
      </c>
      <c r="J14" s="46"/>
    </row>
    <row r="15" spans="1:1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ht="130" customHeight="1" x14ac:dyDescent="0.15">
      <c r="A16" s="44"/>
      <c r="B16" s="6"/>
      <c r="C16" s="45" t="s">
        <v>3</v>
      </c>
      <c r="D16" s="46"/>
      <c r="E16" s="6"/>
      <c r="F16" s="47" t="s">
        <v>3</v>
      </c>
      <c r="G16" s="46"/>
      <c r="H16" s="6"/>
      <c r="I16" s="47" t="s">
        <v>3</v>
      </c>
      <c r="J16" s="46"/>
    </row>
    <row r="17" spans="1:10" ht="20" customHeight="1" x14ac:dyDescent="0.15">
      <c r="A17" s="43" t="str">
        <f>'Beoordelen geboden oplossing'!A11</f>
        <v>8. Geluid van de ingebouwde luidsprekers</v>
      </c>
      <c r="B17" s="6"/>
      <c r="C17" s="4" t="s">
        <v>5</v>
      </c>
      <c r="D17" s="5"/>
      <c r="E17" s="6"/>
      <c r="F17" s="4" t="s">
        <v>5</v>
      </c>
      <c r="G17" s="5"/>
      <c r="H17" s="6"/>
      <c r="I17" s="4" t="s">
        <v>5</v>
      </c>
      <c r="J17" s="5"/>
    </row>
    <row r="18" spans="1:10" ht="130" customHeight="1" x14ac:dyDescent="0.15">
      <c r="A18" s="44"/>
      <c r="B18" s="6"/>
      <c r="C18" s="45" t="s">
        <v>3</v>
      </c>
      <c r="D18" s="46"/>
      <c r="E18" s="6"/>
      <c r="F18" s="47" t="s">
        <v>3</v>
      </c>
      <c r="G18" s="46"/>
      <c r="H18" s="6"/>
      <c r="I18" s="47" t="s">
        <v>3</v>
      </c>
      <c r="J18" s="46"/>
    </row>
    <row r="19" spans="1:10" ht="20" customHeight="1" x14ac:dyDescent="0.15">
      <c r="A19" s="43" t="str">
        <f>'Beoordelen geboden oplossing'!A12</f>
        <v>9. Mate van bijgeluiden (koeling)</v>
      </c>
      <c r="B19" s="6"/>
      <c r="C19" s="4" t="s">
        <v>5</v>
      </c>
      <c r="D19" s="5"/>
      <c r="E19" s="6"/>
      <c r="F19" s="4" t="s">
        <v>5</v>
      </c>
      <c r="G19" s="5"/>
      <c r="H19" s="6"/>
      <c r="I19" s="4" t="s">
        <v>5</v>
      </c>
      <c r="J19" s="5"/>
    </row>
    <row r="20" spans="1:10" ht="130" customHeight="1" x14ac:dyDescent="0.15">
      <c r="A20" s="44"/>
      <c r="B20" s="6"/>
      <c r="C20" s="48" t="s">
        <v>3</v>
      </c>
      <c r="D20" s="49"/>
      <c r="E20" s="6"/>
      <c r="F20" s="47" t="s">
        <v>3</v>
      </c>
      <c r="G20" s="46"/>
      <c r="H20" s="6"/>
      <c r="I20" s="47" t="s">
        <v>3</v>
      </c>
      <c r="J20" s="46"/>
    </row>
    <row r="21" spans="1:10"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ht="130" customHeight="1" x14ac:dyDescent="0.15">
      <c r="A22" s="44"/>
      <c r="B22" s="6"/>
      <c r="C22" s="45" t="s">
        <v>3</v>
      </c>
      <c r="D22" s="46"/>
      <c r="E22" s="6"/>
      <c r="F22" s="47" t="s">
        <v>3</v>
      </c>
      <c r="G22" s="46"/>
      <c r="H22" s="6"/>
      <c r="I22" s="47" t="s">
        <v>3</v>
      </c>
      <c r="J22" s="46"/>
    </row>
    <row r="23" spans="1:10"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ht="130" customHeight="1" x14ac:dyDescent="0.15">
      <c r="A24" s="44"/>
      <c r="B24" s="6"/>
      <c r="C24" s="45" t="s">
        <v>3</v>
      </c>
      <c r="D24" s="46"/>
      <c r="E24" s="6"/>
      <c r="F24" s="47" t="s">
        <v>3</v>
      </c>
      <c r="G24" s="46"/>
      <c r="H24" s="6"/>
      <c r="I24" s="47" t="s">
        <v>3</v>
      </c>
      <c r="J24" s="46"/>
    </row>
    <row r="25" spans="1:10" ht="20" customHeight="1" x14ac:dyDescent="0.15">
      <c r="A25" s="43" t="str">
        <f>'Beoordelen geboden oplossing'!A15</f>
        <v>12. Kwaliteit knoppen (aan/uit/overige)</v>
      </c>
      <c r="B25" s="6"/>
      <c r="C25" s="4" t="s">
        <v>5</v>
      </c>
      <c r="D25" s="5"/>
      <c r="E25" s="6"/>
      <c r="F25" s="4" t="s">
        <v>5</v>
      </c>
      <c r="G25" s="5"/>
      <c r="H25" s="6"/>
      <c r="I25" s="4" t="s">
        <v>5</v>
      </c>
      <c r="J25" s="5"/>
    </row>
    <row r="26" spans="1:10" ht="130" customHeight="1" x14ac:dyDescent="0.15">
      <c r="A26" s="44"/>
      <c r="B26" s="6"/>
      <c r="C26" s="48" t="s">
        <v>3</v>
      </c>
      <c r="D26" s="49"/>
      <c r="E26" s="6"/>
      <c r="F26" s="47" t="s">
        <v>3</v>
      </c>
      <c r="G26" s="46"/>
      <c r="H26" s="6"/>
      <c r="I26" s="47" t="s">
        <v>3</v>
      </c>
      <c r="J26" s="46"/>
    </row>
    <row r="27" spans="1:10" ht="20" customHeight="1" x14ac:dyDescent="0.15">
      <c r="A27" s="43" t="str">
        <f>'Beoordelen geboden oplossing'!A16</f>
        <v>13. Kwaliteit instructiekaart voor een docent</v>
      </c>
      <c r="B27" s="6"/>
      <c r="C27" s="4" t="s">
        <v>5</v>
      </c>
      <c r="D27" s="5"/>
      <c r="E27" s="6"/>
      <c r="F27" s="4" t="s">
        <v>5</v>
      </c>
      <c r="G27" s="5"/>
      <c r="H27" s="6"/>
      <c r="I27" s="4" t="s">
        <v>5</v>
      </c>
      <c r="J27" s="5"/>
    </row>
    <row r="28" spans="1:10" ht="130" customHeight="1" x14ac:dyDescent="0.15">
      <c r="A28" s="44"/>
      <c r="B28" s="6"/>
      <c r="C28" s="45" t="s">
        <v>3</v>
      </c>
      <c r="D28" s="46"/>
      <c r="E28" s="6"/>
      <c r="F28" s="47" t="s">
        <v>3</v>
      </c>
      <c r="G28" s="46"/>
      <c r="H28" s="6"/>
      <c r="I28" s="47" t="s">
        <v>3</v>
      </c>
      <c r="J28" s="46"/>
    </row>
    <row r="29" spans="1:10" ht="20" customHeight="1" x14ac:dyDescent="0.15">
      <c r="A29" s="43" t="str">
        <f>'Beoordelen geboden oplossing'!A17</f>
        <v>14. Kwaliteit glasplaat van het digibord</v>
      </c>
      <c r="B29" s="6"/>
      <c r="C29" s="4" t="s">
        <v>5</v>
      </c>
      <c r="D29" s="5"/>
      <c r="E29" s="6"/>
      <c r="F29" s="4" t="s">
        <v>5</v>
      </c>
      <c r="G29" s="5"/>
      <c r="H29" s="6"/>
      <c r="I29" s="4" t="s">
        <v>5</v>
      </c>
      <c r="J29" s="5"/>
    </row>
    <row r="30" spans="1:10" ht="130" customHeight="1" x14ac:dyDescent="0.15">
      <c r="A30" s="44"/>
      <c r="B30" s="6"/>
      <c r="C30" s="45" t="s">
        <v>3</v>
      </c>
      <c r="D30" s="46"/>
      <c r="E30" s="6"/>
      <c r="F30" s="47" t="s">
        <v>3</v>
      </c>
      <c r="G30" s="46"/>
      <c r="H30" s="6"/>
      <c r="I30" s="47" t="s">
        <v>3</v>
      </c>
      <c r="J30" s="46"/>
    </row>
    <row r="31" spans="1:10"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ht="130" customHeight="1" x14ac:dyDescent="0.15">
      <c r="A32" s="44"/>
      <c r="B32" s="6"/>
      <c r="C32" s="48" t="s">
        <v>3</v>
      </c>
      <c r="D32" s="49"/>
      <c r="E32" s="6"/>
      <c r="F32" s="47" t="s">
        <v>3</v>
      </c>
      <c r="G32" s="46"/>
      <c r="H32" s="6"/>
      <c r="I32" s="47" t="s">
        <v>3</v>
      </c>
      <c r="J32" s="46"/>
    </row>
    <row r="33" spans="1:10" ht="20" customHeight="1" x14ac:dyDescent="0.15">
      <c r="A33" s="43" t="str">
        <f>'Beoordelen geboden oplossing'!A19</f>
        <v>16. Kwaliteit aansluitpunten (USB / HDMI)</v>
      </c>
      <c r="B33" s="6"/>
      <c r="C33" s="4" t="s">
        <v>5</v>
      </c>
      <c r="D33" s="5"/>
      <c r="E33" s="6"/>
      <c r="F33" s="4" t="s">
        <v>5</v>
      </c>
      <c r="G33" s="5"/>
      <c r="H33" s="6"/>
      <c r="I33" s="4" t="s">
        <v>5</v>
      </c>
      <c r="J33" s="5"/>
    </row>
    <row r="34" spans="1:10" ht="130" customHeight="1" x14ac:dyDescent="0.15">
      <c r="A34" s="44"/>
      <c r="B34" s="6"/>
      <c r="C34" s="45" t="s">
        <v>3</v>
      </c>
      <c r="D34" s="46"/>
      <c r="E34" s="6"/>
      <c r="F34" s="47" t="s">
        <v>3</v>
      </c>
      <c r="G34" s="46"/>
      <c r="H34" s="6"/>
      <c r="I34" s="47" t="s">
        <v>3</v>
      </c>
      <c r="J34" s="46"/>
    </row>
    <row r="35" spans="1:10" ht="20" customHeight="1" x14ac:dyDescent="0.15">
      <c r="A35" s="43" t="str">
        <f>'Beoordelen geboden oplossing'!A20</f>
        <v>17. Gebruiksgemak aansluitpunten</v>
      </c>
      <c r="B35" s="6"/>
      <c r="C35" s="4" t="s">
        <v>5</v>
      </c>
      <c r="D35" s="5"/>
      <c r="E35" s="6"/>
      <c r="F35" s="4" t="s">
        <v>5</v>
      </c>
      <c r="G35" s="5"/>
      <c r="H35" s="6"/>
      <c r="I35" s="4" t="s">
        <v>5</v>
      </c>
      <c r="J35" s="5"/>
    </row>
    <row r="36" spans="1:10" ht="130" customHeight="1" x14ac:dyDescent="0.15">
      <c r="A36" s="44"/>
      <c r="B36" s="6"/>
      <c r="C36" s="45" t="s">
        <v>3</v>
      </c>
      <c r="D36" s="46"/>
      <c r="E36" s="6"/>
      <c r="F36" s="47" t="s">
        <v>3</v>
      </c>
      <c r="G36" s="46"/>
      <c r="H36" s="6"/>
      <c r="I36" s="47" t="s">
        <v>3</v>
      </c>
      <c r="J36" s="46"/>
    </row>
    <row r="37" spans="1:10"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ht="130" customHeight="1" x14ac:dyDescent="0.15">
      <c r="A38" s="44"/>
      <c r="B38" s="6"/>
      <c r="C38" s="48" t="s">
        <v>3</v>
      </c>
      <c r="D38" s="49"/>
      <c r="E38" s="6"/>
      <c r="F38" s="47" t="s">
        <v>3</v>
      </c>
      <c r="G38" s="46"/>
      <c r="H38" s="6"/>
      <c r="I38" s="47" t="s">
        <v>3</v>
      </c>
      <c r="J38" s="46"/>
    </row>
    <row r="39" spans="1:10" ht="20" customHeight="1" x14ac:dyDescent="0.15">
      <c r="A39" s="21"/>
      <c r="B39" s="22"/>
      <c r="C39" s="23"/>
      <c r="D39" s="23"/>
      <c r="E39" s="22"/>
      <c r="F39" s="23"/>
      <c r="G39" s="23"/>
      <c r="H39" s="22"/>
      <c r="I39" s="23"/>
      <c r="J39" s="24"/>
    </row>
  </sheetData>
  <sheetProtection algorithmName="SHA-512" hashValue="Nc2AmMTy0ud4isDDBr035v8FDEfobsrXLo/MbC9aFDlrQqsrKIrFFqMLFWyUGsZsN1Ccu8ZeDuSCdmEW0Ww3Xw==" saltValue="yuZxcmhDpSQIilnNQgQ92g==" spinCount="100000" sheet="1" objects="1" scenarios="1"/>
  <mergeCells count="78">
    <mergeCell ref="I1:J1"/>
    <mergeCell ref="I4:J4"/>
    <mergeCell ref="I6:J6"/>
    <mergeCell ref="C2:D2"/>
    <mergeCell ref="I2:J2"/>
    <mergeCell ref="C1:D1"/>
    <mergeCell ref="F1:G1"/>
    <mergeCell ref="F4:G4"/>
    <mergeCell ref="F6:G6"/>
    <mergeCell ref="F2:G2"/>
    <mergeCell ref="A3:A4"/>
    <mergeCell ref="A5:A6"/>
    <mergeCell ref="C4:D4"/>
    <mergeCell ref="C6:D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39"/>
  <sheetViews>
    <sheetView showGridLines="0" zoomScale="85" zoomScaleNormal="85" zoomScalePageLayoutView="85" workbookViewId="0">
      <pane xSplit="1" ySplit="1" topLeftCell="C2" activePane="bottomRight" state="frozen"/>
      <selection pane="topRight" activeCell="B1" sqref="B1"/>
      <selection pane="bottomLeft" activeCell="A2" sqref="A2"/>
      <selection pane="bottomRight" activeCell="B2" sqref="B2"/>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 min="11" max="16384" width="8.83203125" style="18"/>
  </cols>
  <sheetData>
    <row r="1" spans="1:11" ht="50" customHeight="1" x14ac:dyDescent="0.2">
      <c r="A1" s="15" t="s">
        <v>1</v>
      </c>
      <c r="B1" s="16"/>
      <c r="C1" s="58" t="s">
        <v>13</v>
      </c>
      <c r="D1" s="57"/>
      <c r="E1" s="16"/>
      <c r="F1" s="56" t="s">
        <v>14</v>
      </c>
      <c r="G1" s="57"/>
      <c r="H1" s="16"/>
      <c r="I1" s="56" t="s">
        <v>15</v>
      </c>
      <c r="J1" s="57"/>
      <c r="K1" s="17"/>
    </row>
    <row r="2" spans="1:11" ht="40" customHeight="1" x14ac:dyDescent="0.15">
      <c r="A2" s="19" t="str">
        <f>'Beoordelen geboden oplossing'!A3</f>
        <v>Beoordelingskader geboden oplossing</v>
      </c>
      <c r="B2" s="20"/>
      <c r="C2" s="52" t="s">
        <v>9</v>
      </c>
      <c r="D2" s="53"/>
      <c r="E2" s="20"/>
      <c r="F2" s="54" t="s">
        <v>9</v>
      </c>
      <c r="G2" s="53"/>
      <c r="H2" s="20"/>
      <c r="I2" s="54" t="s">
        <v>9</v>
      </c>
      <c r="J2" s="53"/>
    </row>
    <row r="3" spans="1:11" ht="20" customHeight="1" x14ac:dyDescent="0.15">
      <c r="A3" s="43" t="str">
        <f>'Beoordelen geboden oplossing'!A4</f>
        <v>1. Eenvoud opstarten en gebruiken</v>
      </c>
      <c r="B3" s="6"/>
      <c r="C3" s="4" t="s">
        <v>5</v>
      </c>
      <c r="D3" s="5"/>
      <c r="E3" s="6"/>
      <c r="F3" s="4" t="s">
        <v>5</v>
      </c>
      <c r="G3" s="5"/>
      <c r="H3" s="6"/>
      <c r="I3" s="4" t="s">
        <v>5</v>
      </c>
      <c r="J3" s="5"/>
    </row>
    <row r="4" spans="1:11" ht="130" customHeight="1" x14ac:dyDescent="0.15">
      <c r="A4" s="44"/>
      <c r="B4" s="6"/>
      <c r="C4" s="45" t="s">
        <v>3</v>
      </c>
      <c r="D4" s="46"/>
      <c r="E4" s="6"/>
      <c r="F4" s="47" t="s">
        <v>3</v>
      </c>
      <c r="G4" s="46"/>
      <c r="H4" s="6"/>
      <c r="I4" s="47" t="s">
        <v>3</v>
      </c>
      <c r="J4" s="46"/>
    </row>
    <row r="5" spans="1:11" ht="20" customHeight="1" x14ac:dyDescent="0.15">
      <c r="A5" s="43" t="str">
        <f>'Beoordelen geboden oplossing'!A5</f>
        <v>2. Eenvoud en snelheid afsluiten</v>
      </c>
      <c r="B5" s="6"/>
      <c r="C5" s="4" t="s">
        <v>5</v>
      </c>
      <c r="D5" s="5"/>
      <c r="E5" s="6"/>
      <c r="F5" s="4" t="s">
        <v>5</v>
      </c>
      <c r="G5" s="5"/>
      <c r="H5" s="6"/>
      <c r="I5" s="4" t="s">
        <v>5</v>
      </c>
      <c r="J5" s="5"/>
    </row>
    <row r="6" spans="1:11" ht="130" customHeight="1" x14ac:dyDescent="0.15">
      <c r="A6" s="44"/>
      <c r="B6" s="6"/>
      <c r="C6" s="45" t="s">
        <v>3</v>
      </c>
      <c r="D6" s="46"/>
      <c r="E6" s="6"/>
      <c r="F6" s="47" t="s">
        <v>3</v>
      </c>
      <c r="G6" s="46"/>
      <c r="H6" s="6"/>
      <c r="I6" s="47" t="s">
        <v>3</v>
      </c>
      <c r="J6" s="46"/>
    </row>
    <row r="7" spans="1:11" ht="20" customHeight="1" x14ac:dyDescent="0.15">
      <c r="A7" s="43" t="str">
        <f>'Beoordelen geboden oplossing'!A6</f>
        <v>3. Werking van de digitale pen</v>
      </c>
      <c r="B7" s="6"/>
      <c r="C7" s="4" t="s">
        <v>5</v>
      </c>
      <c r="D7" s="5"/>
      <c r="E7" s="6"/>
      <c r="F7" s="4" t="s">
        <v>5</v>
      </c>
      <c r="G7" s="5"/>
      <c r="H7" s="6"/>
      <c r="I7" s="4" t="s">
        <v>5</v>
      </c>
      <c r="J7" s="5"/>
    </row>
    <row r="8" spans="1:11" ht="130" customHeight="1" x14ac:dyDescent="0.15">
      <c r="A8" s="44"/>
      <c r="B8" s="6"/>
      <c r="C8" s="48" t="s">
        <v>3</v>
      </c>
      <c r="D8" s="49"/>
      <c r="E8" s="6"/>
      <c r="F8" s="47" t="s">
        <v>3</v>
      </c>
      <c r="G8" s="46"/>
      <c r="H8" s="6"/>
      <c r="I8" s="47" t="s">
        <v>3</v>
      </c>
      <c r="J8" s="46"/>
    </row>
    <row r="9" spans="1:11" ht="20" customHeight="1" x14ac:dyDescent="0.15">
      <c r="A9" s="43" t="str">
        <f>'Beoordelen geboden oplossing'!A7</f>
        <v>4. Werking touch met hand / vinger</v>
      </c>
      <c r="B9" s="6"/>
      <c r="C9" s="4" t="s">
        <v>5</v>
      </c>
      <c r="D9" s="5"/>
      <c r="E9" s="6"/>
      <c r="F9" s="4" t="s">
        <v>5</v>
      </c>
      <c r="G9" s="5"/>
      <c r="H9" s="6"/>
      <c r="I9" s="4" t="s">
        <v>5</v>
      </c>
      <c r="J9" s="5"/>
    </row>
    <row r="10" spans="1:11" ht="130" customHeight="1" x14ac:dyDescent="0.15">
      <c r="A10" s="44"/>
      <c r="B10" s="6"/>
      <c r="C10" s="45" t="s">
        <v>3</v>
      </c>
      <c r="D10" s="46"/>
      <c r="E10" s="6"/>
      <c r="F10" s="47" t="s">
        <v>3</v>
      </c>
      <c r="G10" s="46"/>
      <c r="H10" s="6"/>
      <c r="I10" s="47" t="s">
        <v>3</v>
      </c>
      <c r="J10" s="46"/>
    </row>
    <row r="11" spans="1:1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ht="130" customHeight="1" x14ac:dyDescent="0.15">
      <c r="A12" s="44"/>
      <c r="B12" s="6"/>
      <c r="C12" s="45" t="s">
        <v>3</v>
      </c>
      <c r="D12" s="46"/>
      <c r="E12" s="6"/>
      <c r="F12" s="47" t="s">
        <v>3</v>
      </c>
      <c r="G12" s="46"/>
      <c r="H12" s="6"/>
      <c r="I12" s="47" t="s">
        <v>3</v>
      </c>
      <c r="J12" s="46"/>
    </row>
    <row r="13" spans="1:11" ht="20" customHeight="1" x14ac:dyDescent="0.15">
      <c r="A13" s="43" t="str">
        <f>'Beoordelen geboden oplossing'!A9</f>
        <v>6. Werking ‘freezen’ scherm</v>
      </c>
      <c r="B13" s="6"/>
      <c r="C13" s="4" t="s">
        <v>5</v>
      </c>
      <c r="D13" s="5"/>
      <c r="E13" s="6"/>
      <c r="F13" s="4" t="s">
        <v>5</v>
      </c>
      <c r="G13" s="5"/>
      <c r="H13" s="6"/>
      <c r="I13" s="4" t="s">
        <v>5</v>
      </c>
      <c r="J13" s="5"/>
    </row>
    <row r="14" spans="1:11" ht="130" customHeight="1" x14ac:dyDescent="0.15">
      <c r="A14" s="44"/>
      <c r="B14" s="6"/>
      <c r="C14" s="48" t="s">
        <v>3</v>
      </c>
      <c r="D14" s="49"/>
      <c r="E14" s="6"/>
      <c r="F14" s="47" t="s">
        <v>3</v>
      </c>
      <c r="G14" s="46"/>
      <c r="H14" s="6"/>
      <c r="I14" s="47" t="s">
        <v>3</v>
      </c>
      <c r="J14" s="46"/>
    </row>
    <row r="15" spans="1:1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ht="130" customHeight="1" x14ac:dyDescent="0.15">
      <c r="A16" s="44"/>
      <c r="B16" s="6"/>
      <c r="C16" s="45" t="s">
        <v>3</v>
      </c>
      <c r="D16" s="46"/>
      <c r="E16" s="6"/>
      <c r="F16" s="47" t="s">
        <v>3</v>
      </c>
      <c r="G16" s="46"/>
      <c r="H16" s="6"/>
      <c r="I16" s="47" t="s">
        <v>3</v>
      </c>
      <c r="J16" s="46"/>
    </row>
    <row r="17" spans="1:10" ht="20" customHeight="1" x14ac:dyDescent="0.15">
      <c r="A17" s="43" t="str">
        <f>'Beoordelen geboden oplossing'!A11</f>
        <v>8. Geluid van de ingebouwde luidsprekers</v>
      </c>
      <c r="B17" s="6"/>
      <c r="C17" s="4" t="s">
        <v>5</v>
      </c>
      <c r="D17" s="5"/>
      <c r="E17" s="6"/>
      <c r="F17" s="4" t="s">
        <v>5</v>
      </c>
      <c r="G17" s="5"/>
      <c r="H17" s="6"/>
      <c r="I17" s="4" t="s">
        <v>5</v>
      </c>
      <c r="J17" s="5"/>
    </row>
    <row r="18" spans="1:10" ht="130" customHeight="1" x14ac:dyDescent="0.15">
      <c r="A18" s="44"/>
      <c r="B18" s="6"/>
      <c r="C18" s="45" t="s">
        <v>3</v>
      </c>
      <c r="D18" s="46"/>
      <c r="E18" s="6"/>
      <c r="F18" s="47" t="s">
        <v>3</v>
      </c>
      <c r="G18" s="46"/>
      <c r="H18" s="6"/>
      <c r="I18" s="47" t="s">
        <v>3</v>
      </c>
      <c r="J18" s="46"/>
    </row>
    <row r="19" spans="1:10" ht="20" customHeight="1" x14ac:dyDescent="0.15">
      <c r="A19" s="43" t="str">
        <f>'Beoordelen geboden oplossing'!A12</f>
        <v>9. Mate van bijgeluiden (koeling)</v>
      </c>
      <c r="B19" s="6"/>
      <c r="C19" s="4" t="s">
        <v>5</v>
      </c>
      <c r="D19" s="5"/>
      <c r="E19" s="6"/>
      <c r="F19" s="4" t="s">
        <v>5</v>
      </c>
      <c r="G19" s="5"/>
      <c r="H19" s="6"/>
      <c r="I19" s="4" t="s">
        <v>5</v>
      </c>
      <c r="J19" s="5"/>
    </row>
    <row r="20" spans="1:10" ht="130" customHeight="1" x14ac:dyDescent="0.15">
      <c r="A20" s="44"/>
      <c r="B20" s="6"/>
      <c r="C20" s="48" t="s">
        <v>3</v>
      </c>
      <c r="D20" s="49"/>
      <c r="E20" s="6"/>
      <c r="F20" s="47" t="s">
        <v>3</v>
      </c>
      <c r="G20" s="46"/>
      <c r="H20" s="6"/>
      <c r="I20" s="47" t="s">
        <v>3</v>
      </c>
      <c r="J20" s="46"/>
    </row>
    <row r="21" spans="1:10"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ht="130" customHeight="1" x14ac:dyDescent="0.15">
      <c r="A22" s="44"/>
      <c r="B22" s="6"/>
      <c r="C22" s="45" t="s">
        <v>3</v>
      </c>
      <c r="D22" s="46"/>
      <c r="E22" s="6"/>
      <c r="F22" s="47" t="s">
        <v>3</v>
      </c>
      <c r="G22" s="46"/>
      <c r="H22" s="6"/>
      <c r="I22" s="47" t="s">
        <v>3</v>
      </c>
      <c r="J22" s="46"/>
    </row>
    <row r="23" spans="1:10"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ht="130" customHeight="1" x14ac:dyDescent="0.15">
      <c r="A24" s="44"/>
      <c r="B24" s="6"/>
      <c r="C24" s="45" t="s">
        <v>3</v>
      </c>
      <c r="D24" s="46"/>
      <c r="E24" s="6"/>
      <c r="F24" s="47" t="s">
        <v>3</v>
      </c>
      <c r="G24" s="46"/>
      <c r="H24" s="6"/>
      <c r="I24" s="47" t="s">
        <v>3</v>
      </c>
      <c r="J24" s="46"/>
    </row>
    <row r="25" spans="1:10" ht="20" customHeight="1" x14ac:dyDescent="0.15">
      <c r="A25" s="43" t="str">
        <f>'Beoordelen geboden oplossing'!A15</f>
        <v>12. Kwaliteit knoppen (aan/uit/overige)</v>
      </c>
      <c r="B25" s="6"/>
      <c r="C25" s="4" t="s">
        <v>5</v>
      </c>
      <c r="D25" s="5"/>
      <c r="E25" s="6"/>
      <c r="F25" s="4" t="s">
        <v>5</v>
      </c>
      <c r="G25" s="5"/>
      <c r="H25" s="6"/>
      <c r="I25" s="4" t="s">
        <v>5</v>
      </c>
      <c r="J25" s="5"/>
    </row>
    <row r="26" spans="1:10" ht="130" customHeight="1" x14ac:dyDescent="0.15">
      <c r="A26" s="44"/>
      <c r="B26" s="6"/>
      <c r="C26" s="48" t="s">
        <v>3</v>
      </c>
      <c r="D26" s="49"/>
      <c r="E26" s="6"/>
      <c r="F26" s="47" t="s">
        <v>3</v>
      </c>
      <c r="G26" s="46"/>
      <c r="H26" s="6"/>
      <c r="I26" s="47" t="s">
        <v>3</v>
      </c>
      <c r="J26" s="46"/>
    </row>
    <row r="27" spans="1:10" ht="20" customHeight="1" x14ac:dyDescent="0.15">
      <c r="A27" s="43" t="str">
        <f>'Beoordelen geboden oplossing'!A16</f>
        <v>13. Kwaliteit instructiekaart voor een docent</v>
      </c>
      <c r="B27" s="6"/>
      <c r="C27" s="4" t="s">
        <v>5</v>
      </c>
      <c r="D27" s="5"/>
      <c r="E27" s="6"/>
      <c r="F27" s="4" t="s">
        <v>5</v>
      </c>
      <c r="G27" s="5"/>
      <c r="H27" s="6"/>
      <c r="I27" s="4" t="s">
        <v>5</v>
      </c>
      <c r="J27" s="5"/>
    </row>
    <row r="28" spans="1:10" ht="130" customHeight="1" x14ac:dyDescent="0.15">
      <c r="A28" s="44"/>
      <c r="B28" s="6"/>
      <c r="C28" s="45" t="s">
        <v>3</v>
      </c>
      <c r="D28" s="46"/>
      <c r="E28" s="6"/>
      <c r="F28" s="47" t="s">
        <v>3</v>
      </c>
      <c r="G28" s="46"/>
      <c r="H28" s="6"/>
      <c r="I28" s="47" t="s">
        <v>3</v>
      </c>
      <c r="J28" s="46"/>
    </row>
    <row r="29" spans="1:10" ht="20" customHeight="1" x14ac:dyDescent="0.15">
      <c r="A29" s="43" t="str">
        <f>'Beoordelen geboden oplossing'!A17</f>
        <v>14. Kwaliteit glasplaat van het digibord</v>
      </c>
      <c r="B29" s="6"/>
      <c r="C29" s="4" t="s">
        <v>5</v>
      </c>
      <c r="D29" s="5"/>
      <c r="E29" s="6"/>
      <c r="F29" s="4" t="s">
        <v>5</v>
      </c>
      <c r="G29" s="5"/>
      <c r="H29" s="6"/>
      <c r="I29" s="4" t="s">
        <v>5</v>
      </c>
      <c r="J29" s="5"/>
    </row>
    <row r="30" spans="1:10" ht="130" customHeight="1" x14ac:dyDescent="0.15">
      <c r="A30" s="44"/>
      <c r="B30" s="6"/>
      <c r="C30" s="45" t="s">
        <v>3</v>
      </c>
      <c r="D30" s="46"/>
      <c r="E30" s="6"/>
      <c r="F30" s="47" t="s">
        <v>3</v>
      </c>
      <c r="G30" s="46"/>
      <c r="H30" s="6"/>
      <c r="I30" s="47" t="s">
        <v>3</v>
      </c>
      <c r="J30" s="46"/>
    </row>
    <row r="31" spans="1:10"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ht="130" customHeight="1" x14ac:dyDescent="0.15">
      <c r="A32" s="44"/>
      <c r="B32" s="6"/>
      <c r="C32" s="48" t="s">
        <v>3</v>
      </c>
      <c r="D32" s="49"/>
      <c r="E32" s="6"/>
      <c r="F32" s="47" t="s">
        <v>3</v>
      </c>
      <c r="G32" s="46"/>
      <c r="H32" s="6"/>
      <c r="I32" s="47" t="s">
        <v>3</v>
      </c>
      <c r="J32" s="46"/>
    </row>
    <row r="33" spans="1:10" ht="20" customHeight="1" x14ac:dyDescent="0.15">
      <c r="A33" s="43" t="str">
        <f>'Beoordelen geboden oplossing'!A19</f>
        <v>16. Kwaliteit aansluitpunten (USB / HDMI)</v>
      </c>
      <c r="B33" s="6"/>
      <c r="C33" s="4" t="s">
        <v>5</v>
      </c>
      <c r="D33" s="5"/>
      <c r="E33" s="6"/>
      <c r="F33" s="4" t="s">
        <v>5</v>
      </c>
      <c r="G33" s="5"/>
      <c r="H33" s="6"/>
      <c r="I33" s="4" t="s">
        <v>5</v>
      </c>
      <c r="J33" s="5"/>
    </row>
    <row r="34" spans="1:10" ht="130" customHeight="1" x14ac:dyDescent="0.15">
      <c r="A34" s="44"/>
      <c r="B34" s="6"/>
      <c r="C34" s="45" t="s">
        <v>3</v>
      </c>
      <c r="D34" s="46"/>
      <c r="E34" s="6"/>
      <c r="F34" s="47" t="s">
        <v>3</v>
      </c>
      <c r="G34" s="46"/>
      <c r="H34" s="6"/>
      <c r="I34" s="47" t="s">
        <v>3</v>
      </c>
      <c r="J34" s="46"/>
    </row>
    <row r="35" spans="1:10" ht="20" customHeight="1" x14ac:dyDescent="0.15">
      <c r="A35" s="43" t="str">
        <f>'Beoordelen geboden oplossing'!A20</f>
        <v>17. Gebruiksgemak aansluitpunten</v>
      </c>
      <c r="B35" s="6"/>
      <c r="C35" s="4" t="s">
        <v>5</v>
      </c>
      <c r="D35" s="5"/>
      <c r="E35" s="6"/>
      <c r="F35" s="4" t="s">
        <v>5</v>
      </c>
      <c r="G35" s="5"/>
      <c r="H35" s="6"/>
      <c r="I35" s="4" t="s">
        <v>5</v>
      </c>
      <c r="J35" s="5"/>
    </row>
    <row r="36" spans="1:10" ht="130" customHeight="1" x14ac:dyDescent="0.15">
      <c r="A36" s="44"/>
      <c r="B36" s="6"/>
      <c r="C36" s="45" t="s">
        <v>3</v>
      </c>
      <c r="D36" s="46"/>
      <c r="E36" s="6"/>
      <c r="F36" s="47" t="s">
        <v>3</v>
      </c>
      <c r="G36" s="46"/>
      <c r="H36" s="6"/>
      <c r="I36" s="47" t="s">
        <v>3</v>
      </c>
      <c r="J36" s="46"/>
    </row>
    <row r="37" spans="1:10"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ht="130" customHeight="1" x14ac:dyDescent="0.15">
      <c r="A38" s="44"/>
      <c r="B38" s="6"/>
      <c r="C38" s="48" t="s">
        <v>3</v>
      </c>
      <c r="D38" s="49"/>
      <c r="E38" s="6"/>
      <c r="F38" s="47" t="s">
        <v>3</v>
      </c>
      <c r="G38" s="46"/>
      <c r="H38" s="6"/>
      <c r="I38" s="47" t="s">
        <v>3</v>
      </c>
      <c r="J38" s="46"/>
    </row>
    <row r="39" spans="1:10" ht="20" customHeight="1" x14ac:dyDescent="0.15">
      <c r="A39" s="21"/>
      <c r="B39" s="22"/>
      <c r="C39" s="23"/>
      <c r="D39" s="23"/>
      <c r="E39" s="22"/>
      <c r="F39" s="23"/>
      <c r="G39" s="23"/>
      <c r="H39" s="22"/>
      <c r="I39" s="23"/>
      <c r="J39" s="24"/>
    </row>
  </sheetData>
  <sheetProtection algorithmName="SHA-512" hashValue="qsOHI+M/VVvvbBqbBg5K+m6IstrSCtLDm9icWH5G3dreOTw4xMR3kbILXAJNjgMji6bUfd5ottndxoyV06NU6g==" saltValue="BqGhglqtKOxeylZ7myfGmA==" spinCount="100000" sheet="1" objects="1" scenarios="1"/>
  <mergeCells count="78">
    <mergeCell ref="I1:J1"/>
    <mergeCell ref="A3:A4"/>
    <mergeCell ref="C4:D4"/>
    <mergeCell ref="F4:G4"/>
    <mergeCell ref="I4:J4"/>
    <mergeCell ref="C1:D1"/>
    <mergeCell ref="F1:G1"/>
    <mergeCell ref="C2:D2"/>
    <mergeCell ref="F2:G2"/>
    <mergeCell ref="I2:J2"/>
    <mergeCell ref="A9:A10"/>
    <mergeCell ref="C10:D10"/>
    <mergeCell ref="F10:G10"/>
    <mergeCell ref="I10:J10"/>
    <mergeCell ref="I6:J6"/>
    <mergeCell ref="A7:A8"/>
    <mergeCell ref="C8:D8"/>
    <mergeCell ref="F8:G8"/>
    <mergeCell ref="I8:J8"/>
    <mergeCell ref="A5:A6"/>
    <mergeCell ref="C6:D6"/>
    <mergeCell ref="F6:G6"/>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D19576F5-C09F-4B40-83FF-90E692DB8A6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39"/>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8.83203125" defaultRowHeight="13" x14ac:dyDescent="0.15"/>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 min="11" max="16384" width="8.83203125" style="18"/>
  </cols>
  <sheetData>
    <row r="1" spans="1:11" ht="50" customHeight="1" x14ac:dyDescent="0.2">
      <c r="A1" s="15" t="s">
        <v>2</v>
      </c>
      <c r="B1" s="16"/>
      <c r="C1" s="58" t="s">
        <v>13</v>
      </c>
      <c r="D1" s="57"/>
      <c r="E1" s="16"/>
      <c r="F1" s="56" t="s">
        <v>14</v>
      </c>
      <c r="G1" s="57"/>
      <c r="H1" s="16"/>
      <c r="I1" s="56" t="s">
        <v>15</v>
      </c>
      <c r="J1" s="57"/>
      <c r="K1" s="17"/>
    </row>
    <row r="2" spans="1:11" ht="40" customHeight="1" x14ac:dyDescent="0.15">
      <c r="A2" s="19" t="str">
        <f>'Beoordelen geboden oplossing'!A3</f>
        <v>Beoordelingskader geboden oplossing</v>
      </c>
      <c r="B2" s="20"/>
      <c r="C2" s="52" t="s">
        <v>9</v>
      </c>
      <c r="D2" s="53"/>
      <c r="E2" s="20"/>
      <c r="F2" s="54" t="s">
        <v>9</v>
      </c>
      <c r="G2" s="53"/>
      <c r="H2" s="20"/>
      <c r="I2" s="54" t="s">
        <v>9</v>
      </c>
      <c r="J2" s="53"/>
    </row>
    <row r="3" spans="1:11" ht="20" customHeight="1" x14ac:dyDescent="0.15">
      <c r="A3" s="43" t="str">
        <f>'Beoordelen geboden oplossing'!A4</f>
        <v>1. Eenvoud opstarten en gebruiken</v>
      </c>
      <c r="B3" s="6"/>
      <c r="C3" s="4" t="s">
        <v>5</v>
      </c>
      <c r="D3" s="5"/>
      <c r="E3" s="6"/>
      <c r="F3" s="4" t="s">
        <v>5</v>
      </c>
      <c r="G3" s="5"/>
      <c r="H3" s="6"/>
      <c r="I3" s="4" t="s">
        <v>5</v>
      </c>
      <c r="J3" s="5"/>
    </row>
    <row r="4" spans="1:11" ht="130" customHeight="1" x14ac:dyDescent="0.15">
      <c r="A4" s="44"/>
      <c r="B4" s="6"/>
      <c r="C4" s="45" t="s">
        <v>3</v>
      </c>
      <c r="D4" s="46"/>
      <c r="E4" s="6"/>
      <c r="F4" s="47" t="s">
        <v>3</v>
      </c>
      <c r="G4" s="46"/>
      <c r="H4" s="6"/>
      <c r="I4" s="47" t="s">
        <v>3</v>
      </c>
      <c r="J4" s="46"/>
    </row>
    <row r="5" spans="1:11" ht="20" customHeight="1" x14ac:dyDescent="0.15">
      <c r="A5" s="43" t="str">
        <f>'Beoordelen geboden oplossing'!A5</f>
        <v>2. Eenvoud en snelheid afsluiten</v>
      </c>
      <c r="B5" s="6"/>
      <c r="C5" s="4" t="s">
        <v>5</v>
      </c>
      <c r="D5" s="5"/>
      <c r="E5" s="6"/>
      <c r="F5" s="4" t="s">
        <v>5</v>
      </c>
      <c r="G5" s="5"/>
      <c r="H5" s="6"/>
      <c r="I5" s="4" t="s">
        <v>5</v>
      </c>
      <c r="J5" s="5"/>
    </row>
    <row r="6" spans="1:11" ht="130" customHeight="1" x14ac:dyDescent="0.15">
      <c r="A6" s="44"/>
      <c r="B6" s="6"/>
      <c r="C6" s="45" t="s">
        <v>3</v>
      </c>
      <c r="D6" s="46"/>
      <c r="E6" s="6"/>
      <c r="F6" s="47" t="s">
        <v>3</v>
      </c>
      <c r="G6" s="46"/>
      <c r="H6" s="6"/>
      <c r="I6" s="47" t="s">
        <v>3</v>
      </c>
      <c r="J6" s="46"/>
    </row>
    <row r="7" spans="1:11" ht="20" customHeight="1" x14ac:dyDescent="0.15">
      <c r="A7" s="43" t="str">
        <f>'Beoordelen geboden oplossing'!A6</f>
        <v>3. Werking van de digitale pen</v>
      </c>
      <c r="B7" s="6"/>
      <c r="C7" s="4" t="s">
        <v>5</v>
      </c>
      <c r="D7" s="5"/>
      <c r="E7" s="6"/>
      <c r="F7" s="4" t="s">
        <v>5</v>
      </c>
      <c r="G7" s="5"/>
      <c r="H7" s="6"/>
      <c r="I7" s="4" t="s">
        <v>5</v>
      </c>
      <c r="J7" s="5"/>
    </row>
    <row r="8" spans="1:11" ht="130" customHeight="1" x14ac:dyDescent="0.15">
      <c r="A8" s="44"/>
      <c r="B8" s="6"/>
      <c r="C8" s="48" t="s">
        <v>3</v>
      </c>
      <c r="D8" s="49"/>
      <c r="E8" s="6"/>
      <c r="F8" s="47" t="s">
        <v>3</v>
      </c>
      <c r="G8" s="46"/>
      <c r="H8" s="6"/>
      <c r="I8" s="47" t="s">
        <v>3</v>
      </c>
      <c r="J8" s="46"/>
    </row>
    <row r="9" spans="1:11" ht="20" customHeight="1" x14ac:dyDescent="0.15">
      <c r="A9" s="43" t="str">
        <f>'Beoordelen geboden oplossing'!A7</f>
        <v>4. Werking touch met hand / vinger</v>
      </c>
      <c r="B9" s="6"/>
      <c r="C9" s="4" t="s">
        <v>5</v>
      </c>
      <c r="D9" s="5"/>
      <c r="E9" s="6"/>
      <c r="F9" s="4" t="s">
        <v>5</v>
      </c>
      <c r="G9" s="5"/>
      <c r="H9" s="6"/>
      <c r="I9" s="4" t="s">
        <v>5</v>
      </c>
      <c r="J9" s="5"/>
    </row>
    <row r="10" spans="1:11" ht="130" customHeight="1" x14ac:dyDescent="0.15">
      <c r="A10" s="44"/>
      <c r="B10" s="6"/>
      <c r="C10" s="45" t="s">
        <v>3</v>
      </c>
      <c r="D10" s="46"/>
      <c r="E10" s="6"/>
      <c r="F10" s="47" t="s">
        <v>3</v>
      </c>
      <c r="G10" s="46"/>
      <c r="H10" s="6"/>
      <c r="I10" s="47" t="s">
        <v>3</v>
      </c>
      <c r="J10" s="46"/>
    </row>
    <row r="11" spans="1:1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ht="130" customHeight="1" x14ac:dyDescent="0.15">
      <c r="A12" s="44"/>
      <c r="B12" s="6"/>
      <c r="C12" s="45" t="s">
        <v>3</v>
      </c>
      <c r="D12" s="46"/>
      <c r="E12" s="6"/>
      <c r="F12" s="47" t="s">
        <v>3</v>
      </c>
      <c r="G12" s="46"/>
      <c r="H12" s="6"/>
      <c r="I12" s="47" t="s">
        <v>3</v>
      </c>
      <c r="J12" s="46"/>
    </row>
    <row r="13" spans="1:11" ht="20" customHeight="1" x14ac:dyDescent="0.15">
      <c r="A13" s="43" t="str">
        <f>'Beoordelen geboden oplossing'!A9</f>
        <v>6. Werking ‘freezen’ scherm</v>
      </c>
      <c r="B13" s="6"/>
      <c r="C13" s="4" t="s">
        <v>5</v>
      </c>
      <c r="D13" s="5"/>
      <c r="E13" s="6"/>
      <c r="F13" s="4" t="s">
        <v>5</v>
      </c>
      <c r="G13" s="5"/>
      <c r="H13" s="6"/>
      <c r="I13" s="4" t="s">
        <v>5</v>
      </c>
      <c r="J13" s="5"/>
    </row>
    <row r="14" spans="1:11" ht="130" customHeight="1" x14ac:dyDescent="0.15">
      <c r="A14" s="44"/>
      <c r="B14" s="6"/>
      <c r="C14" s="48" t="s">
        <v>3</v>
      </c>
      <c r="D14" s="49"/>
      <c r="E14" s="6"/>
      <c r="F14" s="47" t="s">
        <v>3</v>
      </c>
      <c r="G14" s="46"/>
      <c r="H14" s="6"/>
      <c r="I14" s="47" t="s">
        <v>3</v>
      </c>
      <c r="J14" s="46"/>
    </row>
    <row r="15" spans="1:1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ht="130" customHeight="1" x14ac:dyDescent="0.15">
      <c r="A16" s="44"/>
      <c r="B16" s="6"/>
      <c r="C16" s="45" t="s">
        <v>3</v>
      </c>
      <c r="D16" s="46"/>
      <c r="E16" s="6"/>
      <c r="F16" s="47" t="s">
        <v>3</v>
      </c>
      <c r="G16" s="46"/>
      <c r="H16" s="6"/>
      <c r="I16" s="47" t="s">
        <v>3</v>
      </c>
      <c r="J16" s="46"/>
    </row>
    <row r="17" spans="1:10" ht="20" customHeight="1" x14ac:dyDescent="0.15">
      <c r="A17" s="43" t="str">
        <f>'Beoordelen geboden oplossing'!A11</f>
        <v>8. Geluid van de ingebouwde luidsprekers</v>
      </c>
      <c r="B17" s="6"/>
      <c r="C17" s="4" t="s">
        <v>5</v>
      </c>
      <c r="D17" s="5"/>
      <c r="E17" s="6"/>
      <c r="F17" s="4" t="s">
        <v>5</v>
      </c>
      <c r="G17" s="5"/>
      <c r="H17" s="6"/>
      <c r="I17" s="4" t="s">
        <v>5</v>
      </c>
      <c r="J17" s="5"/>
    </row>
    <row r="18" spans="1:10" ht="130" customHeight="1" x14ac:dyDescent="0.15">
      <c r="A18" s="44"/>
      <c r="B18" s="6"/>
      <c r="C18" s="45" t="s">
        <v>3</v>
      </c>
      <c r="D18" s="46"/>
      <c r="E18" s="6"/>
      <c r="F18" s="47" t="s">
        <v>3</v>
      </c>
      <c r="G18" s="46"/>
      <c r="H18" s="6"/>
      <c r="I18" s="47" t="s">
        <v>3</v>
      </c>
      <c r="J18" s="46"/>
    </row>
    <row r="19" spans="1:10" ht="20" customHeight="1" x14ac:dyDescent="0.15">
      <c r="A19" s="43" t="str">
        <f>'Beoordelen geboden oplossing'!A12</f>
        <v>9. Mate van bijgeluiden (koeling)</v>
      </c>
      <c r="B19" s="6"/>
      <c r="C19" s="4" t="s">
        <v>5</v>
      </c>
      <c r="D19" s="5"/>
      <c r="E19" s="6"/>
      <c r="F19" s="4" t="s">
        <v>5</v>
      </c>
      <c r="G19" s="5"/>
      <c r="H19" s="6"/>
      <c r="I19" s="4" t="s">
        <v>5</v>
      </c>
      <c r="J19" s="5"/>
    </row>
    <row r="20" spans="1:10" ht="130" customHeight="1" x14ac:dyDescent="0.15">
      <c r="A20" s="44"/>
      <c r="B20" s="6"/>
      <c r="C20" s="48" t="s">
        <v>3</v>
      </c>
      <c r="D20" s="49"/>
      <c r="E20" s="6"/>
      <c r="F20" s="47" t="s">
        <v>3</v>
      </c>
      <c r="G20" s="46"/>
      <c r="H20" s="6"/>
      <c r="I20" s="47" t="s">
        <v>3</v>
      </c>
      <c r="J20" s="46"/>
    </row>
    <row r="21" spans="1:10"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ht="130" customHeight="1" x14ac:dyDescent="0.15">
      <c r="A22" s="44"/>
      <c r="B22" s="6"/>
      <c r="C22" s="45" t="s">
        <v>3</v>
      </c>
      <c r="D22" s="46"/>
      <c r="E22" s="6"/>
      <c r="F22" s="47" t="s">
        <v>3</v>
      </c>
      <c r="G22" s="46"/>
      <c r="H22" s="6"/>
      <c r="I22" s="47" t="s">
        <v>3</v>
      </c>
      <c r="J22" s="46"/>
    </row>
    <row r="23" spans="1:10"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ht="130" customHeight="1" x14ac:dyDescent="0.15">
      <c r="A24" s="44"/>
      <c r="B24" s="6"/>
      <c r="C24" s="45" t="s">
        <v>3</v>
      </c>
      <c r="D24" s="46"/>
      <c r="E24" s="6"/>
      <c r="F24" s="47" t="s">
        <v>3</v>
      </c>
      <c r="G24" s="46"/>
      <c r="H24" s="6"/>
      <c r="I24" s="47" t="s">
        <v>3</v>
      </c>
      <c r="J24" s="46"/>
    </row>
    <row r="25" spans="1:10" ht="20" customHeight="1" x14ac:dyDescent="0.15">
      <c r="A25" s="43" t="str">
        <f>'Beoordelen geboden oplossing'!A15</f>
        <v>12. Kwaliteit knoppen (aan/uit/overige)</v>
      </c>
      <c r="B25" s="6"/>
      <c r="C25" s="4" t="s">
        <v>5</v>
      </c>
      <c r="D25" s="5"/>
      <c r="E25" s="6"/>
      <c r="F25" s="4" t="s">
        <v>5</v>
      </c>
      <c r="G25" s="5"/>
      <c r="H25" s="6"/>
      <c r="I25" s="4" t="s">
        <v>5</v>
      </c>
      <c r="J25" s="5"/>
    </row>
    <row r="26" spans="1:10" ht="130" customHeight="1" x14ac:dyDescent="0.15">
      <c r="A26" s="44"/>
      <c r="B26" s="6"/>
      <c r="C26" s="48" t="s">
        <v>3</v>
      </c>
      <c r="D26" s="49"/>
      <c r="E26" s="6"/>
      <c r="F26" s="47" t="s">
        <v>3</v>
      </c>
      <c r="G26" s="46"/>
      <c r="H26" s="6"/>
      <c r="I26" s="47" t="s">
        <v>3</v>
      </c>
      <c r="J26" s="46"/>
    </row>
    <row r="27" spans="1:10" ht="20" customHeight="1" x14ac:dyDescent="0.15">
      <c r="A27" s="43" t="str">
        <f>'Beoordelen geboden oplossing'!A16</f>
        <v>13. Kwaliteit instructiekaart voor een docent</v>
      </c>
      <c r="B27" s="6"/>
      <c r="C27" s="4" t="s">
        <v>5</v>
      </c>
      <c r="D27" s="5"/>
      <c r="E27" s="6"/>
      <c r="F27" s="4" t="s">
        <v>5</v>
      </c>
      <c r="G27" s="5"/>
      <c r="H27" s="6"/>
      <c r="I27" s="4" t="s">
        <v>5</v>
      </c>
      <c r="J27" s="5"/>
    </row>
    <row r="28" spans="1:10" ht="130" customHeight="1" x14ac:dyDescent="0.15">
      <c r="A28" s="44"/>
      <c r="B28" s="6"/>
      <c r="C28" s="45" t="s">
        <v>3</v>
      </c>
      <c r="D28" s="46"/>
      <c r="E28" s="6"/>
      <c r="F28" s="47" t="s">
        <v>3</v>
      </c>
      <c r="G28" s="46"/>
      <c r="H28" s="6"/>
      <c r="I28" s="47" t="s">
        <v>3</v>
      </c>
      <c r="J28" s="46"/>
    </row>
    <row r="29" spans="1:10" ht="20" customHeight="1" x14ac:dyDescent="0.15">
      <c r="A29" s="43" t="str">
        <f>'Beoordelen geboden oplossing'!A17</f>
        <v>14. Kwaliteit glasplaat van het digibord</v>
      </c>
      <c r="B29" s="6"/>
      <c r="C29" s="4" t="s">
        <v>5</v>
      </c>
      <c r="D29" s="5"/>
      <c r="E29" s="6"/>
      <c r="F29" s="4" t="s">
        <v>5</v>
      </c>
      <c r="G29" s="5"/>
      <c r="H29" s="6"/>
      <c r="I29" s="4" t="s">
        <v>5</v>
      </c>
      <c r="J29" s="5"/>
    </row>
    <row r="30" spans="1:10" ht="130" customHeight="1" x14ac:dyDescent="0.15">
      <c r="A30" s="44"/>
      <c r="B30" s="6"/>
      <c r="C30" s="45" t="s">
        <v>3</v>
      </c>
      <c r="D30" s="46"/>
      <c r="E30" s="6"/>
      <c r="F30" s="47" t="s">
        <v>3</v>
      </c>
      <c r="G30" s="46"/>
      <c r="H30" s="6"/>
      <c r="I30" s="47" t="s">
        <v>3</v>
      </c>
      <c r="J30" s="46"/>
    </row>
    <row r="31" spans="1:10"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ht="130" customHeight="1" x14ac:dyDescent="0.15">
      <c r="A32" s="44"/>
      <c r="B32" s="6"/>
      <c r="C32" s="48" t="s">
        <v>3</v>
      </c>
      <c r="D32" s="49"/>
      <c r="E32" s="6"/>
      <c r="F32" s="47" t="s">
        <v>3</v>
      </c>
      <c r="G32" s="46"/>
      <c r="H32" s="6"/>
      <c r="I32" s="47" t="s">
        <v>3</v>
      </c>
      <c r="J32" s="46"/>
    </row>
    <row r="33" spans="1:10" ht="20" customHeight="1" x14ac:dyDescent="0.15">
      <c r="A33" s="43" t="str">
        <f>'Beoordelen geboden oplossing'!A19</f>
        <v>16. Kwaliteit aansluitpunten (USB / HDMI)</v>
      </c>
      <c r="B33" s="6"/>
      <c r="C33" s="4" t="s">
        <v>5</v>
      </c>
      <c r="D33" s="5"/>
      <c r="E33" s="6"/>
      <c r="F33" s="4" t="s">
        <v>5</v>
      </c>
      <c r="G33" s="5"/>
      <c r="H33" s="6"/>
      <c r="I33" s="4" t="s">
        <v>5</v>
      </c>
      <c r="J33" s="5"/>
    </row>
    <row r="34" spans="1:10" ht="130" customHeight="1" x14ac:dyDescent="0.15">
      <c r="A34" s="44"/>
      <c r="B34" s="6"/>
      <c r="C34" s="45" t="s">
        <v>3</v>
      </c>
      <c r="D34" s="46"/>
      <c r="E34" s="6"/>
      <c r="F34" s="47" t="s">
        <v>3</v>
      </c>
      <c r="G34" s="46"/>
      <c r="H34" s="6"/>
      <c r="I34" s="47" t="s">
        <v>3</v>
      </c>
      <c r="J34" s="46"/>
    </row>
    <row r="35" spans="1:10" ht="20" customHeight="1" x14ac:dyDescent="0.15">
      <c r="A35" s="43" t="str">
        <f>'Beoordelen geboden oplossing'!A20</f>
        <v>17. Gebruiksgemak aansluitpunten</v>
      </c>
      <c r="B35" s="6"/>
      <c r="C35" s="4" t="s">
        <v>5</v>
      </c>
      <c r="D35" s="5"/>
      <c r="E35" s="6"/>
      <c r="F35" s="4" t="s">
        <v>5</v>
      </c>
      <c r="G35" s="5"/>
      <c r="H35" s="6"/>
      <c r="I35" s="4" t="s">
        <v>5</v>
      </c>
      <c r="J35" s="5"/>
    </row>
    <row r="36" spans="1:10" ht="130" customHeight="1" x14ac:dyDescent="0.15">
      <c r="A36" s="44"/>
      <c r="B36" s="6"/>
      <c r="C36" s="45" t="s">
        <v>3</v>
      </c>
      <c r="D36" s="46"/>
      <c r="E36" s="6"/>
      <c r="F36" s="47" t="s">
        <v>3</v>
      </c>
      <c r="G36" s="46"/>
      <c r="H36" s="6"/>
      <c r="I36" s="47" t="s">
        <v>3</v>
      </c>
      <c r="J36" s="46"/>
    </row>
    <row r="37" spans="1:10"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ht="130" customHeight="1" x14ac:dyDescent="0.15">
      <c r="A38" s="44"/>
      <c r="B38" s="6"/>
      <c r="C38" s="48" t="s">
        <v>3</v>
      </c>
      <c r="D38" s="49"/>
      <c r="E38" s="6"/>
      <c r="F38" s="47" t="s">
        <v>3</v>
      </c>
      <c r="G38" s="46"/>
      <c r="H38" s="6"/>
      <c r="I38" s="47" t="s">
        <v>3</v>
      </c>
      <c r="J38" s="46"/>
    </row>
    <row r="39" spans="1:10" ht="20" customHeight="1" x14ac:dyDescent="0.15">
      <c r="A39" s="21"/>
      <c r="B39" s="22"/>
      <c r="C39" s="23"/>
      <c r="D39" s="23"/>
      <c r="E39" s="22"/>
      <c r="F39" s="23"/>
      <c r="G39" s="23"/>
      <c r="H39" s="22"/>
      <c r="I39" s="23"/>
      <c r="J39" s="24"/>
    </row>
  </sheetData>
  <sheetProtection algorithmName="SHA-512" hashValue="zz2NxnJ7OUMsqQJ/m8T2X3Z7y6b4mhPbZCWklvAecsYrBZMiLsbyLrE1fuZunoECPF5cWbrApE3yMR1igo+q8A==" saltValue="vwpkDCx6XbxXKFkKqOuTVg==" spinCount="100000" sheet="1" objects="1" scenarios="1"/>
  <mergeCells count="78">
    <mergeCell ref="I1:J1"/>
    <mergeCell ref="A3:A4"/>
    <mergeCell ref="C4:D4"/>
    <mergeCell ref="F4:G4"/>
    <mergeCell ref="I4:J4"/>
    <mergeCell ref="C1:D1"/>
    <mergeCell ref="F1:G1"/>
    <mergeCell ref="C2:D2"/>
    <mergeCell ref="F2:G2"/>
    <mergeCell ref="I2:J2"/>
    <mergeCell ref="A9:A10"/>
    <mergeCell ref="C10:D10"/>
    <mergeCell ref="F10:G10"/>
    <mergeCell ref="I10:J10"/>
    <mergeCell ref="I6:J6"/>
    <mergeCell ref="A7:A8"/>
    <mergeCell ref="C8:D8"/>
    <mergeCell ref="F8:G8"/>
    <mergeCell ref="I8:J8"/>
    <mergeCell ref="A5:A6"/>
    <mergeCell ref="C6:D6"/>
    <mergeCell ref="F6:G6"/>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EFB26CA1-932C-8A49-8BB5-5FE2584B5439}">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D07C-DB93-1B42-B10A-618F18A15369}">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J3" sqref="A1:J1048576"/>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52</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szBVtf1JvD9Y+ejKhU6ip8+x751UBstTsJXy9yyNKX4Pal1ABdbsx+aT8NXvjmt4hagpWMlRzm0ODWC4xu5/SA==" saltValue="RAehO93zuBQvMkdRvl4PXg=="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63E196D2-07E3-6E4D-9F08-01F3DF456842}">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C529-802F-B047-9DD2-A7F7B350D349}">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J3" sqref="A1:J1048576"/>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53</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nQsm+Wue+tOfrIM+SlWbmQZT+HjOoZB1q8D00JeNICtTqi1sii3SK4W9qn7EzKkvBoYQwsMPbwwsz7sh2L55sA==" saltValue="WuMwBHPEtzWG+37j6su3dg=="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AC9A7274-8537-EE47-82E9-12D9A026CFDB}">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A8FA-D89F-DE43-BB10-27E3782DD945}">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J3" sqref="A1:J1048576"/>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54</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vGFtB4zf/O5Qbv0ZOoypYuik663WhoJxqE75nK/IJvy6nKJwqFtSQY1M3J0ghlg3/+pYdeX76NuN7VVRNTFqVw==" saltValue="IZCgAOAPAOtSSvqzjB3M0A=="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B4CFFA1B-4FEF-EB48-9F93-D7B632AD551B}">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8A16-F62F-6A40-B764-D6A39E89A358}">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58</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tNdad8bJ4IP5+Lc48Q6u29y6Syj6I5WlVKRzVsGpRMwVPBIUMtWckpTuH1ur7Y/X7xppK/jKvF0OHfMK1ZEofA==" saltValue="18C7JO+29VkGDmu0iUBd1A=="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F5EBA6A1-AFB8-3041-B821-941EE9761810}">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B0B7-DAB7-E945-9446-63FE63FF44BC}">
  <sheetPr>
    <tabColor theme="8" tint="0.59999389629810485"/>
  </sheetPr>
  <dimension ref="A1:K39"/>
  <sheetViews>
    <sheetView showGridLines="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 x14ac:dyDescent="0.2"/>
  <cols>
    <col min="1" max="1" width="71.33203125" style="18" customWidth="1"/>
    <col min="2" max="2" width="2.83203125" style="25" customWidth="1"/>
    <col min="3" max="3" width="25.83203125" style="26" customWidth="1"/>
    <col min="4" max="4" width="3.83203125" style="26" customWidth="1"/>
    <col min="5" max="5" width="2.83203125" style="25" customWidth="1"/>
    <col min="6" max="6" width="25.83203125" style="26" customWidth="1"/>
    <col min="7" max="7" width="3.83203125" style="26" customWidth="1"/>
    <col min="8" max="8" width="2.83203125" style="25" customWidth="1"/>
    <col min="9" max="9" width="25.83203125" style="18" customWidth="1"/>
    <col min="10" max="10" width="3.83203125" style="18" customWidth="1"/>
  </cols>
  <sheetData>
    <row r="1" spans="1:11" s="18" customFormat="1" ht="50" customHeight="1" x14ac:dyDescent="0.2">
      <c r="A1" s="15" t="s">
        <v>57</v>
      </c>
      <c r="B1" s="16"/>
      <c r="C1" s="58" t="s">
        <v>13</v>
      </c>
      <c r="D1" s="57"/>
      <c r="E1" s="16"/>
      <c r="F1" s="56" t="s">
        <v>14</v>
      </c>
      <c r="G1" s="57"/>
      <c r="H1" s="16"/>
      <c r="I1" s="56" t="s">
        <v>15</v>
      </c>
      <c r="J1" s="57"/>
      <c r="K1" s="17"/>
    </row>
    <row r="2" spans="1:11" s="18" customFormat="1" ht="40" customHeight="1" x14ac:dyDescent="0.15">
      <c r="A2" s="19" t="str">
        <f>'Beoordelen geboden oplossing'!A3</f>
        <v>Beoordelingskader geboden oplossing</v>
      </c>
      <c r="B2" s="20"/>
      <c r="C2" s="52" t="s">
        <v>9</v>
      </c>
      <c r="D2" s="53"/>
      <c r="E2" s="20"/>
      <c r="F2" s="54" t="s">
        <v>9</v>
      </c>
      <c r="G2" s="53"/>
      <c r="H2" s="20"/>
      <c r="I2" s="54" t="s">
        <v>9</v>
      </c>
      <c r="J2" s="53"/>
    </row>
    <row r="3" spans="1:11" s="18" customFormat="1" ht="20" customHeight="1" x14ac:dyDescent="0.15">
      <c r="A3" s="43" t="str">
        <f>'Beoordelen geboden oplossing'!A4</f>
        <v>1. Eenvoud opstarten en gebruiken</v>
      </c>
      <c r="B3" s="6"/>
      <c r="C3" s="4" t="s">
        <v>5</v>
      </c>
      <c r="D3" s="5"/>
      <c r="E3" s="6"/>
      <c r="F3" s="4" t="s">
        <v>5</v>
      </c>
      <c r="G3" s="5"/>
      <c r="H3" s="6"/>
      <c r="I3" s="4" t="s">
        <v>5</v>
      </c>
      <c r="J3" s="5"/>
    </row>
    <row r="4" spans="1:11" s="18" customFormat="1" ht="130" customHeight="1" x14ac:dyDescent="0.15">
      <c r="A4" s="44"/>
      <c r="B4" s="6"/>
      <c r="C4" s="45" t="s">
        <v>3</v>
      </c>
      <c r="D4" s="46"/>
      <c r="E4" s="6"/>
      <c r="F4" s="47" t="s">
        <v>3</v>
      </c>
      <c r="G4" s="46"/>
      <c r="H4" s="6"/>
      <c r="I4" s="47" t="s">
        <v>3</v>
      </c>
      <c r="J4" s="46"/>
    </row>
    <row r="5" spans="1:11" s="18" customFormat="1" ht="20" customHeight="1" x14ac:dyDescent="0.15">
      <c r="A5" s="43" t="str">
        <f>'Beoordelen geboden oplossing'!A5</f>
        <v>2. Eenvoud en snelheid afsluiten</v>
      </c>
      <c r="B5" s="6"/>
      <c r="C5" s="4" t="s">
        <v>5</v>
      </c>
      <c r="D5" s="5"/>
      <c r="E5" s="6"/>
      <c r="F5" s="4" t="s">
        <v>5</v>
      </c>
      <c r="G5" s="5"/>
      <c r="H5" s="6"/>
      <c r="I5" s="4" t="s">
        <v>5</v>
      </c>
      <c r="J5" s="5"/>
    </row>
    <row r="6" spans="1:11" s="18" customFormat="1" ht="130" customHeight="1" x14ac:dyDescent="0.15">
      <c r="A6" s="44"/>
      <c r="B6" s="6"/>
      <c r="C6" s="45" t="s">
        <v>3</v>
      </c>
      <c r="D6" s="46"/>
      <c r="E6" s="6"/>
      <c r="F6" s="47" t="s">
        <v>3</v>
      </c>
      <c r="G6" s="46"/>
      <c r="H6" s="6"/>
      <c r="I6" s="47" t="s">
        <v>3</v>
      </c>
      <c r="J6" s="46"/>
    </row>
    <row r="7" spans="1:11" s="18" customFormat="1" ht="20" customHeight="1" x14ac:dyDescent="0.15">
      <c r="A7" s="43" t="str">
        <f>'Beoordelen geboden oplossing'!A6</f>
        <v>3. Werking van de digitale pen</v>
      </c>
      <c r="B7" s="6"/>
      <c r="C7" s="4" t="s">
        <v>5</v>
      </c>
      <c r="D7" s="5"/>
      <c r="E7" s="6"/>
      <c r="F7" s="4" t="s">
        <v>5</v>
      </c>
      <c r="G7" s="5"/>
      <c r="H7" s="6"/>
      <c r="I7" s="4" t="s">
        <v>5</v>
      </c>
      <c r="J7" s="5"/>
    </row>
    <row r="8" spans="1:11" s="18" customFormat="1" ht="130" customHeight="1" x14ac:dyDescent="0.15">
      <c r="A8" s="44"/>
      <c r="B8" s="6"/>
      <c r="C8" s="48" t="s">
        <v>3</v>
      </c>
      <c r="D8" s="49"/>
      <c r="E8" s="6"/>
      <c r="F8" s="47" t="s">
        <v>3</v>
      </c>
      <c r="G8" s="46"/>
      <c r="H8" s="6"/>
      <c r="I8" s="47" t="s">
        <v>3</v>
      </c>
      <c r="J8" s="46"/>
    </row>
    <row r="9" spans="1:11" s="18" customFormat="1" ht="20" customHeight="1" x14ac:dyDescent="0.15">
      <c r="A9" s="43" t="str">
        <f>'Beoordelen geboden oplossing'!A7</f>
        <v>4. Werking touch met hand / vinger</v>
      </c>
      <c r="B9" s="6"/>
      <c r="C9" s="4" t="s">
        <v>5</v>
      </c>
      <c r="D9" s="5"/>
      <c r="E9" s="6"/>
      <c r="F9" s="4" t="s">
        <v>5</v>
      </c>
      <c r="G9" s="5"/>
      <c r="H9" s="6"/>
      <c r="I9" s="4" t="s">
        <v>5</v>
      </c>
      <c r="J9" s="5"/>
    </row>
    <row r="10" spans="1:11" s="18" customFormat="1" ht="130" customHeight="1" x14ac:dyDescent="0.15">
      <c r="A10" s="44"/>
      <c r="B10" s="6"/>
      <c r="C10" s="45" t="s">
        <v>3</v>
      </c>
      <c r="D10" s="46"/>
      <c r="E10" s="6"/>
      <c r="F10" s="47" t="s">
        <v>3</v>
      </c>
      <c r="G10" s="46"/>
      <c r="H10" s="6"/>
      <c r="I10" s="47" t="s">
        <v>3</v>
      </c>
      <c r="J10" s="46"/>
    </row>
    <row r="11" spans="1:11" s="18" customFormat="1" ht="20" customHeight="1" x14ac:dyDescent="0.15">
      <c r="A11" s="43" t="str">
        <f>'Beoordelen geboden oplossing'!A8</f>
        <v>5. Werking digitaal whiteboard; schrijffunctie en eenvoud van de bediening vanaf een device</v>
      </c>
      <c r="B11" s="6"/>
      <c r="C11" s="4" t="s">
        <v>5</v>
      </c>
      <c r="D11" s="5"/>
      <c r="E11" s="6"/>
      <c r="F11" s="4" t="s">
        <v>5</v>
      </c>
      <c r="G11" s="5"/>
      <c r="H11" s="6"/>
      <c r="I11" s="4" t="s">
        <v>5</v>
      </c>
      <c r="J11" s="5"/>
    </row>
    <row r="12" spans="1:11" s="18" customFormat="1" ht="130" customHeight="1" x14ac:dyDescent="0.15">
      <c r="A12" s="44"/>
      <c r="B12" s="6"/>
      <c r="C12" s="45" t="s">
        <v>3</v>
      </c>
      <c r="D12" s="46"/>
      <c r="E12" s="6"/>
      <c r="F12" s="47" t="s">
        <v>3</v>
      </c>
      <c r="G12" s="46"/>
      <c r="H12" s="6"/>
      <c r="I12" s="47" t="s">
        <v>3</v>
      </c>
      <c r="J12" s="46"/>
    </row>
    <row r="13" spans="1:11" s="18" customFormat="1" ht="20" customHeight="1" x14ac:dyDescent="0.15">
      <c r="A13" s="43" t="str">
        <f>'Beoordelen geboden oplossing'!A9</f>
        <v>6. Werking ‘freezen’ scherm</v>
      </c>
      <c r="B13" s="6"/>
      <c r="C13" s="4" t="s">
        <v>5</v>
      </c>
      <c r="D13" s="5"/>
      <c r="E13" s="6"/>
      <c r="F13" s="4" t="s">
        <v>5</v>
      </c>
      <c r="G13" s="5"/>
      <c r="H13" s="6"/>
      <c r="I13" s="4" t="s">
        <v>5</v>
      </c>
      <c r="J13" s="5"/>
    </row>
    <row r="14" spans="1:11" s="18" customFormat="1" ht="130" customHeight="1" x14ac:dyDescent="0.15">
      <c r="A14" s="44"/>
      <c r="B14" s="6"/>
      <c r="C14" s="48" t="s">
        <v>3</v>
      </c>
      <c r="D14" s="49"/>
      <c r="E14" s="6"/>
      <c r="F14" s="47" t="s">
        <v>3</v>
      </c>
      <c r="G14" s="46"/>
      <c r="H14" s="6"/>
      <c r="I14" s="47" t="s">
        <v>3</v>
      </c>
      <c r="J14" s="46"/>
    </row>
    <row r="15" spans="1:11" s="18" customFormat="1" ht="20" customHeight="1" x14ac:dyDescent="0.15">
      <c r="A15" s="43" t="str">
        <f>'Beoordelen geboden oplossing'!A10</f>
        <v xml:space="preserve">7. Beeldkwaliteit en snelheid video youtube </v>
      </c>
      <c r="B15" s="6"/>
      <c r="C15" s="4" t="s">
        <v>5</v>
      </c>
      <c r="D15" s="5"/>
      <c r="E15" s="6"/>
      <c r="F15" s="4" t="s">
        <v>5</v>
      </c>
      <c r="G15" s="5"/>
      <c r="H15" s="6"/>
      <c r="I15" s="4" t="s">
        <v>5</v>
      </c>
      <c r="J15" s="5"/>
    </row>
    <row r="16" spans="1:11" s="18" customFormat="1" ht="130" customHeight="1" x14ac:dyDescent="0.15">
      <c r="A16" s="44"/>
      <c r="B16" s="6"/>
      <c r="C16" s="45" t="s">
        <v>3</v>
      </c>
      <c r="D16" s="46"/>
      <c r="E16" s="6"/>
      <c r="F16" s="47" t="s">
        <v>3</v>
      </c>
      <c r="G16" s="46"/>
      <c r="H16" s="6"/>
      <c r="I16" s="47" t="s">
        <v>3</v>
      </c>
      <c r="J16" s="46"/>
    </row>
    <row r="17" spans="1:10" s="18" customFormat="1" ht="20" customHeight="1" x14ac:dyDescent="0.15">
      <c r="A17" s="43" t="str">
        <f>'Beoordelen geboden oplossing'!A11</f>
        <v>8. Geluid van de ingebouwde luidsprekers</v>
      </c>
      <c r="B17" s="6"/>
      <c r="C17" s="4" t="s">
        <v>5</v>
      </c>
      <c r="D17" s="5"/>
      <c r="E17" s="6"/>
      <c r="F17" s="4" t="s">
        <v>5</v>
      </c>
      <c r="G17" s="5"/>
      <c r="H17" s="6"/>
      <c r="I17" s="4" t="s">
        <v>5</v>
      </c>
      <c r="J17" s="5"/>
    </row>
    <row r="18" spans="1:10" s="18" customFormat="1" ht="130" customHeight="1" x14ac:dyDescent="0.15">
      <c r="A18" s="44"/>
      <c r="B18" s="6"/>
      <c r="C18" s="45" t="s">
        <v>3</v>
      </c>
      <c r="D18" s="46"/>
      <c r="E18" s="6"/>
      <c r="F18" s="47" t="s">
        <v>3</v>
      </c>
      <c r="G18" s="46"/>
      <c r="H18" s="6"/>
      <c r="I18" s="47" t="s">
        <v>3</v>
      </c>
      <c r="J18" s="46"/>
    </row>
    <row r="19" spans="1:10" s="18" customFormat="1" ht="20" customHeight="1" x14ac:dyDescent="0.15">
      <c r="A19" s="43" t="str">
        <f>'Beoordelen geboden oplossing'!A12</f>
        <v>9. Mate van bijgeluiden (koeling)</v>
      </c>
      <c r="B19" s="6"/>
      <c r="C19" s="4" t="s">
        <v>5</v>
      </c>
      <c r="D19" s="5"/>
      <c r="E19" s="6"/>
      <c r="F19" s="4" t="s">
        <v>5</v>
      </c>
      <c r="G19" s="5"/>
      <c r="H19" s="6"/>
      <c r="I19" s="4" t="s">
        <v>5</v>
      </c>
      <c r="J19" s="5"/>
    </row>
    <row r="20" spans="1:10" s="18" customFormat="1" ht="130" customHeight="1" x14ac:dyDescent="0.15">
      <c r="A20" s="44"/>
      <c r="B20" s="6"/>
      <c r="C20" s="48" t="s">
        <v>3</v>
      </c>
      <c r="D20" s="49"/>
      <c r="E20" s="6"/>
      <c r="F20" s="47" t="s">
        <v>3</v>
      </c>
      <c r="G20" s="46"/>
      <c r="H20" s="6"/>
      <c r="I20" s="47" t="s">
        <v>3</v>
      </c>
      <c r="J20" s="46"/>
    </row>
    <row r="21" spans="1:10" s="18" customFormat="1" ht="20" customHeight="1" x14ac:dyDescent="0.15">
      <c r="A21" s="43" t="str">
        <f>'Beoordelen geboden oplossing'!A13</f>
        <v>10. Veiligheid; eenvoud overnemen van het digibord door een ongeautoriseerde gebruiker</v>
      </c>
      <c r="B21" s="6"/>
      <c r="C21" s="4" t="s">
        <v>5</v>
      </c>
      <c r="D21" s="5"/>
      <c r="E21" s="6"/>
      <c r="F21" s="4" t="s">
        <v>5</v>
      </c>
      <c r="G21" s="5"/>
      <c r="H21" s="6"/>
      <c r="I21" s="4" t="s">
        <v>5</v>
      </c>
      <c r="J21" s="5"/>
    </row>
    <row r="22" spans="1:10" s="18" customFormat="1" ht="130" customHeight="1" x14ac:dyDescent="0.15">
      <c r="A22" s="44"/>
      <c r="B22" s="6"/>
      <c r="C22" s="45" t="s">
        <v>3</v>
      </c>
      <c r="D22" s="46"/>
      <c r="E22" s="6"/>
      <c r="F22" s="47" t="s">
        <v>3</v>
      </c>
      <c r="G22" s="46"/>
      <c r="H22" s="6"/>
      <c r="I22" s="47" t="s">
        <v>3</v>
      </c>
      <c r="J22" s="46"/>
    </row>
    <row r="23" spans="1:10" s="18" customFormat="1" ht="20" customHeight="1" x14ac:dyDescent="0.15">
      <c r="A23" s="43" t="str">
        <f>'Beoordelen geboden oplossing'!A14</f>
        <v>11. Scherpte beeld tot 8,5 meter en invalshoeken vanuit de lessets in het lokaal</v>
      </c>
      <c r="B23" s="6"/>
      <c r="C23" s="4" t="s">
        <v>5</v>
      </c>
      <c r="D23" s="5"/>
      <c r="E23" s="6"/>
      <c r="F23" s="4" t="s">
        <v>5</v>
      </c>
      <c r="G23" s="5"/>
      <c r="H23" s="6"/>
      <c r="I23" s="4" t="s">
        <v>5</v>
      </c>
      <c r="J23" s="5"/>
    </row>
    <row r="24" spans="1:10" s="18" customFormat="1" ht="130" customHeight="1" x14ac:dyDescent="0.15">
      <c r="A24" s="44"/>
      <c r="B24" s="6"/>
      <c r="C24" s="45" t="s">
        <v>3</v>
      </c>
      <c r="D24" s="46"/>
      <c r="E24" s="6"/>
      <c r="F24" s="47" t="s">
        <v>3</v>
      </c>
      <c r="G24" s="46"/>
      <c r="H24" s="6"/>
      <c r="I24" s="47" t="s">
        <v>3</v>
      </c>
      <c r="J24" s="46"/>
    </row>
    <row r="25" spans="1:10" s="18" customFormat="1" ht="20" customHeight="1" x14ac:dyDescent="0.15">
      <c r="A25" s="43" t="str">
        <f>'Beoordelen geboden oplossing'!A15</f>
        <v>12. Kwaliteit knoppen (aan/uit/overige)</v>
      </c>
      <c r="B25" s="6"/>
      <c r="C25" s="4" t="s">
        <v>5</v>
      </c>
      <c r="D25" s="5"/>
      <c r="E25" s="6"/>
      <c r="F25" s="4" t="s">
        <v>5</v>
      </c>
      <c r="G25" s="5"/>
      <c r="H25" s="6"/>
      <c r="I25" s="4" t="s">
        <v>5</v>
      </c>
      <c r="J25" s="5"/>
    </row>
    <row r="26" spans="1:10" s="18" customFormat="1" ht="130" customHeight="1" x14ac:dyDescent="0.15">
      <c r="A26" s="44"/>
      <c r="B26" s="6"/>
      <c r="C26" s="48" t="s">
        <v>3</v>
      </c>
      <c r="D26" s="49"/>
      <c r="E26" s="6"/>
      <c r="F26" s="47" t="s">
        <v>3</v>
      </c>
      <c r="G26" s="46"/>
      <c r="H26" s="6"/>
      <c r="I26" s="47" t="s">
        <v>3</v>
      </c>
      <c r="J26" s="46"/>
    </row>
    <row r="27" spans="1:10" s="18" customFormat="1" ht="20" customHeight="1" x14ac:dyDescent="0.15">
      <c r="A27" s="43" t="str">
        <f>'Beoordelen geboden oplossing'!A16</f>
        <v>13. Kwaliteit instructiekaart voor een docent</v>
      </c>
      <c r="B27" s="6"/>
      <c r="C27" s="4" t="s">
        <v>5</v>
      </c>
      <c r="D27" s="5"/>
      <c r="E27" s="6"/>
      <c r="F27" s="4" t="s">
        <v>5</v>
      </c>
      <c r="G27" s="5"/>
      <c r="H27" s="6"/>
      <c r="I27" s="4" t="s">
        <v>5</v>
      </c>
      <c r="J27" s="5"/>
    </row>
    <row r="28" spans="1:10" s="18" customFormat="1" ht="130" customHeight="1" x14ac:dyDescent="0.15">
      <c r="A28" s="44"/>
      <c r="B28" s="6"/>
      <c r="C28" s="45" t="s">
        <v>3</v>
      </c>
      <c r="D28" s="46"/>
      <c r="E28" s="6"/>
      <c r="F28" s="47" t="s">
        <v>3</v>
      </c>
      <c r="G28" s="46"/>
      <c r="H28" s="6"/>
      <c r="I28" s="47" t="s">
        <v>3</v>
      </c>
      <c r="J28" s="46"/>
    </row>
    <row r="29" spans="1:10" s="18" customFormat="1" ht="20" customHeight="1" x14ac:dyDescent="0.15">
      <c r="A29" s="43" t="str">
        <f>'Beoordelen geboden oplossing'!A17</f>
        <v>14. Kwaliteit glasplaat van het digibord</v>
      </c>
      <c r="B29" s="6"/>
      <c r="C29" s="4" t="s">
        <v>5</v>
      </c>
      <c r="D29" s="5"/>
      <c r="E29" s="6"/>
      <c r="F29" s="4" t="s">
        <v>5</v>
      </c>
      <c r="G29" s="5"/>
      <c r="H29" s="6"/>
      <c r="I29" s="4" t="s">
        <v>5</v>
      </c>
      <c r="J29" s="5"/>
    </row>
    <row r="30" spans="1:10" s="18" customFormat="1" ht="130" customHeight="1" x14ac:dyDescent="0.15">
      <c r="A30" s="44"/>
      <c r="B30" s="6"/>
      <c r="C30" s="45" t="s">
        <v>3</v>
      </c>
      <c r="D30" s="46"/>
      <c r="E30" s="6"/>
      <c r="F30" s="47" t="s">
        <v>3</v>
      </c>
      <c r="G30" s="46"/>
      <c r="H30" s="6"/>
      <c r="I30" s="47" t="s">
        <v>3</v>
      </c>
      <c r="J30" s="46"/>
    </row>
    <row r="31" spans="1:10" s="18" customFormat="1" ht="20" customHeight="1" x14ac:dyDescent="0.15">
      <c r="A31" s="43" t="str">
        <f>'Beoordelen geboden oplossing'!A18</f>
        <v>15. Kwaliteit / gebruikersvriendelijkheid van de afstandbediening</v>
      </c>
      <c r="B31" s="6"/>
      <c r="C31" s="4" t="s">
        <v>5</v>
      </c>
      <c r="D31" s="5"/>
      <c r="E31" s="6"/>
      <c r="F31" s="4" t="s">
        <v>5</v>
      </c>
      <c r="G31" s="5"/>
      <c r="H31" s="6"/>
      <c r="I31" s="4" t="s">
        <v>5</v>
      </c>
      <c r="J31" s="5"/>
    </row>
    <row r="32" spans="1:10" s="18" customFormat="1" ht="130" customHeight="1" x14ac:dyDescent="0.15">
      <c r="A32" s="44"/>
      <c r="B32" s="6"/>
      <c r="C32" s="48" t="s">
        <v>3</v>
      </c>
      <c r="D32" s="49"/>
      <c r="E32" s="6"/>
      <c r="F32" s="47" t="s">
        <v>3</v>
      </c>
      <c r="G32" s="46"/>
      <c r="H32" s="6"/>
      <c r="I32" s="47" t="s">
        <v>3</v>
      </c>
      <c r="J32" s="46"/>
    </row>
    <row r="33" spans="1:10" s="18" customFormat="1" ht="20" customHeight="1" x14ac:dyDescent="0.15">
      <c r="A33" s="43" t="str">
        <f>'Beoordelen geboden oplossing'!A19</f>
        <v>16. Kwaliteit aansluitpunten (USB / HDMI)</v>
      </c>
      <c r="B33" s="6"/>
      <c r="C33" s="4" t="s">
        <v>5</v>
      </c>
      <c r="D33" s="5"/>
      <c r="E33" s="6"/>
      <c r="F33" s="4" t="s">
        <v>5</v>
      </c>
      <c r="G33" s="5"/>
      <c r="H33" s="6"/>
      <c r="I33" s="4" t="s">
        <v>5</v>
      </c>
      <c r="J33" s="5"/>
    </row>
    <row r="34" spans="1:10" s="18" customFormat="1" ht="130" customHeight="1" x14ac:dyDescent="0.15">
      <c r="A34" s="44"/>
      <c r="B34" s="6"/>
      <c r="C34" s="45" t="s">
        <v>3</v>
      </c>
      <c r="D34" s="46"/>
      <c r="E34" s="6"/>
      <c r="F34" s="47" t="s">
        <v>3</v>
      </c>
      <c r="G34" s="46"/>
      <c r="H34" s="6"/>
      <c r="I34" s="47" t="s">
        <v>3</v>
      </c>
      <c r="J34" s="46"/>
    </row>
    <row r="35" spans="1:10" s="18" customFormat="1" ht="20" customHeight="1" x14ac:dyDescent="0.15">
      <c r="A35" s="43" t="str">
        <f>'Beoordelen geboden oplossing'!A20</f>
        <v>17. Gebruiksgemak aansluitpunten</v>
      </c>
      <c r="B35" s="6"/>
      <c r="C35" s="4" t="s">
        <v>5</v>
      </c>
      <c r="D35" s="5"/>
      <c r="E35" s="6"/>
      <c r="F35" s="4" t="s">
        <v>5</v>
      </c>
      <c r="G35" s="5"/>
      <c r="H35" s="6"/>
      <c r="I35" s="4" t="s">
        <v>5</v>
      </c>
      <c r="J35" s="5"/>
    </row>
    <row r="36" spans="1:10" s="18" customFormat="1" ht="130" customHeight="1" x14ac:dyDescent="0.15">
      <c r="A36" s="44"/>
      <c r="B36" s="6"/>
      <c r="C36" s="45" t="s">
        <v>3</v>
      </c>
      <c r="D36" s="46"/>
      <c r="E36" s="6"/>
      <c r="F36" s="47" t="s">
        <v>3</v>
      </c>
      <c r="G36" s="46"/>
      <c r="H36" s="6"/>
      <c r="I36" s="47" t="s">
        <v>3</v>
      </c>
      <c r="J36" s="46"/>
    </row>
    <row r="37" spans="1:10" s="18" customFormat="1" ht="20" customHeight="1" x14ac:dyDescent="0.15">
      <c r="A37" s="43" t="str">
        <f>'Beoordelen geboden oplossing'!A21</f>
        <v>18. Eenvoud koppeling met Airplay 2 en Chromecast 4K</v>
      </c>
      <c r="B37" s="6"/>
      <c r="C37" s="4" t="s">
        <v>5</v>
      </c>
      <c r="D37" s="5"/>
      <c r="E37" s="6"/>
      <c r="F37" s="4" t="s">
        <v>5</v>
      </c>
      <c r="G37" s="5"/>
      <c r="H37" s="6"/>
      <c r="I37" s="4" t="s">
        <v>5</v>
      </c>
      <c r="J37" s="5"/>
    </row>
    <row r="38" spans="1:10" s="18" customFormat="1" ht="130" customHeight="1" x14ac:dyDescent="0.15">
      <c r="A38" s="44"/>
      <c r="B38" s="6"/>
      <c r="C38" s="48" t="s">
        <v>3</v>
      </c>
      <c r="D38" s="49"/>
      <c r="E38" s="6"/>
      <c r="F38" s="47" t="s">
        <v>3</v>
      </c>
      <c r="G38" s="46"/>
      <c r="H38" s="6"/>
      <c r="I38" s="47" t="s">
        <v>3</v>
      </c>
      <c r="J38" s="46"/>
    </row>
    <row r="39" spans="1:10" s="18" customFormat="1" ht="20" customHeight="1" x14ac:dyDescent="0.15">
      <c r="A39" s="21"/>
      <c r="B39" s="22"/>
      <c r="C39" s="23"/>
      <c r="D39" s="23"/>
      <c r="E39" s="22"/>
      <c r="F39" s="23"/>
      <c r="G39" s="23"/>
      <c r="H39" s="22"/>
      <c r="I39" s="23"/>
      <c r="J39" s="24"/>
    </row>
  </sheetData>
  <sheetProtection algorithmName="SHA-512" hashValue="HMjWNzn6l0YquzzKo1GOiMFdqGUOuNfGhwjCh+5GYG3maBHWn5fUV1RgEerjSMjm8A0JCqxOf/xYHA1/JTd5Tg==" saltValue="vmGNmwIXv8HW1Pr/ZrM54g==" spinCount="100000" sheet="1" objects="1" scenarios="1"/>
  <mergeCells count="78">
    <mergeCell ref="C1:D1"/>
    <mergeCell ref="F1:G1"/>
    <mergeCell ref="I1:J1"/>
    <mergeCell ref="C2:D2"/>
    <mergeCell ref="F2:G2"/>
    <mergeCell ref="I2:J2"/>
    <mergeCell ref="A3:A4"/>
    <mergeCell ref="C4:D4"/>
    <mergeCell ref="F4:G4"/>
    <mergeCell ref="I4:J4"/>
    <mergeCell ref="A5:A6"/>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3:A14"/>
    <mergeCell ref="C14:D14"/>
    <mergeCell ref="F14:G14"/>
    <mergeCell ref="I14:J14"/>
    <mergeCell ref="A15:A16"/>
    <mergeCell ref="C16:D16"/>
    <mergeCell ref="F16:G16"/>
    <mergeCell ref="I16:J16"/>
    <mergeCell ref="A17:A18"/>
    <mergeCell ref="C18:D18"/>
    <mergeCell ref="F18:G18"/>
    <mergeCell ref="I18:J18"/>
    <mergeCell ref="A19:A20"/>
    <mergeCell ref="C20:D20"/>
    <mergeCell ref="F20:G20"/>
    <mergeCell ref="I20:J20"/>
    <mergeCell ref="A21:A22"/>
    <mergeCell ref="C22:D22"/>
    <mergeCell ref="F22:G22"/>
    <mergeCell ref="I22:J22"/>
    <mergeCell ref="A23:A24"/>
    <mergeCell ref="C24:D24"/>
    <mergeCell ref="F24:G24"/>
    <mergeCell ref="I24:J24"/>
    <mergeCell ref="A25:A26"/>
    <mergeCell ref="C26:D26"/>
    <mergeCell ref="F26:G26"/>
    <mergeCell ref="I26:J26"/>
    <mergeCell ref="A27:A28"/>
    <mergeCell ref="C28:D28"/>
    <mergeCell ref="F28:G28"/>
    <mergeCell ref="I28:J28"/>
    <mergeCell ref="A29:A30"/>
    <mergeCell ref="C30:D30"/>
    <mergeCell ref="F30:G30"/>
    <mergeCell ref="I30:J30"/>
    <mergeCell ref="A31:A32"/>
    <mergeCell ref="C32:D32"/>
    <mergeCell ref="F32:G32"/>
    <mergeCell ref="I32:J32"/>
    <mergeCell ref="A33:A34"/>
    <mergeCell ref="C34:D34"/>
    <mergeCell ref="F34:G34"/>
    <mergeCell ref="I34:J34"/>
    <mergeCell ref="A35:A36"/>
    <mergeCell ref="C36:D36"/>
    <mergeCell ref="F36:G36"/>
    <mergeCell ref="I36:J36"/>
    <mergeCell ref="A37:A38"/>
    <mergeCell ref="C38:D38"/>
    <mergeCell ref="F38:G38"/>
    <mergeCell ref="I38:J38"/>
  </mergeCells>
  <dataValidations count="1">
    <dataValidation type="list" errorStyle="warning" allowBlank="1" showErrorMessage="1" error="Voer juiste waarde in. " sqref="C3 F3 I3 C5 F5 I5 C11 F11 I11 C7 F7 I7 C9 F9 I9 C13 F13 I13 C15 F15 I15 C17 F17 I17 C23 F23 I23 C19 F19 I19 C21 F21 I21 C25 F25 I25 C27 F27 I27 C29 F29 I29 C35 F35 I35 C31 F31 I31 C33 F33 I33 C37 F37 I37" xr:uid="{534AB1D5-F427-A546-8E2E-A11ECE8874DC}">
      <formula1>SCORE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Beoordelen geboden oplossing</vt:lpstr>
      <vt:lpstr>Beoordelaar 1</vt:lpstr>
      <vt:lpstr>Beoordelaar 2</vt:lpstr>
      <vt:lpstr>Beoordelaar 3</vt:lpstr>
      <vt:lpstr>Beoordelaar 4</vt:lpstr>
      <vt:lpstr>Beoordelaar 5</vt:lpstr>
      <vt:lpstr>Beoordelaar 6</vt:lpstr>
      <vt:lpstr>Beoordelaar 7</vt:lpstr>
      <vt:lpstr>Beoordelaar 8</vt:lpstr>
      <vt:lpstr>Beoordelaar 9</vt:lpstr>
      <vt:lpstr>Beoordelaar 10</vt:lpstr>
      <vt:lpstr>Beoordelaar 11</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2023-04-21T09:25:17Z</dcterms:modified>
  <cp:category/>
</cp:coreProperties>
</file>