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FD/Senzer/Aanbesteding/"/>
    </mc:Choice>
  </mc:AlternateContent>
  <xr:revisionPtr revIDLastSave="118" documentId="8_{7E5A3FA1-C2A3-4A14-A2A9-10AE3F4C96DB}" xr6:coauthVersionLast="47" xr6:coauthVersionMax="47" xr10:uidLastSave="{2933C0C1-8B35-42AA-9143-27C75EC40320}"/>
  <bookViews>
    <workbookView xWindow="-120" yWindow="-120" windowWidth="29040" windowHeight="15720" xr2:uid="{00000000-000D-0000-FFFF-FFFF00000000}"/>
  </bookViews>
  <sheets>
    <sheet name="Huur 5 jaar" sheetId="1" r:id="rId1"/>
    <sheet name="Optionele verlenging 2x 1 jaar" sheetId="3" r:id="rId2"/>
  </sheets>
  <definedNames>
    <definedName name="_xlnm.Print_Area" localSheetId="0">'Huur 5 jaar'!$A$1:$E$32</definedName>
    <definedName name="_xlnm.Print_Area" localSheetId="1">'Optionele verlenging 2x 1 jaar'!$A$1:$E$32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3" l="1"/>
  <c r="E7" i="1"/>
  <c r="E3" i="3"/>
  <c r="E3" i="1"/>
  <c r="E9" i="1"/>
  <c r="E5" i="1"/>
  <c r="E5" i="3"/>
  <c r="E15" i="3"/>
  <c r="E16" i="3" s="1"/>
  <c r="E9" i="3"/>
  <c r="E11" i="3" s="1"/>
  <c r="D21" i="3"/>
  <c r="E21" i="3" s="1"/>
  <c r="D20" i="3"/>
  <c r="E20" i="3" s="1"/>
  <c r="C26" i="1"/>
  <c r="E15" i="1"/>
  <c r="E11" i="1" l="1"/>
  <c r="E22" i="3"/>
  <c r="D22" i="3"/>
  <c r="E16" i="1"/>
  <c r="B31" i="1" l="1"/>
  <c r="B31" i="3"/>
  <c r="B34" i="3" s="1"/>
  <c r="C34" i="3" s="1"/>
  <c r="C34" i="1" s="1"/>
  <c r="D20" i="1"/>
  <c r="E20" i="1" s="1"/>
  <c r="D21" i="1" l="1"/>
  <c r="E21" i="1" s="1"/>
  <c r="D22" i="1" l="1"/>
  <c r="E22" i="1"/>
  <c r="B34" i="1" l="1"/>
  <c r="D34" i="1" s="1"/>
</calcChain>
</file>

<file path=xl/sharedStrings.xml><?xml version="1.0" encoding="utf-8"?>
<sst xmlns="http://schemas.openxmlformats.org/spreadsheetml/2006/main" count="76" uniqueCount="47">
  <si>
    <t>HARDWARE</t>
  </si>
  <si>
    <t>Model</t>
  </si>
  <si>
    <t xml:space="preserve">Aantal </t>
  </si>
  <si>
    <t>Totalen</t>
  </si>
  <si>
    <t>Geprognotiseerd aantal</t>
  </si>
  <si>
    <t>Afdrukprijs</t>
  </si>
  <si>
    <t>Maandbedrag</t>
  </si>
  <si>
    <t>Zwart/wit</t>
  </si>
  <si>
    <t>Kleur</t>
  </si>
  <si>
    <t>Projectprijs éénmalig</t>
  </si>
  <si>
    <t>Projectprijs</t>
  </si>
  <si>
    <t>ONDERHOUD</t>
  </si>
  <si>
    <t>PROJECTPRIJS</t>
  </si>
  <si>
    <t>Totaal per maand</t>
  </si>
  <si>
    <t>TOTAAL INSCHRIJVING per maand</t>
  </si>
  <si>
    <t>Afdrukken  mfp per maand</t>
  </si>
  <si>
    <t>Huurprijs unit/ mnd bij 12 mnd</t>
  </si>
  <si>
    <t>Huurbedrag over 12 mnd</t>
  </si>
  <si>
    <t>Totaal over 12 maanden</t>
  </si>
  <si>
    <t>TOTAAL INSCHRIJVING</t>
  </si>
  <si>
    <t>Aantal</t>
  </si>
  <si>
    <t>Huurbedrag mnd</t>
  </si>
  <si>
    <t xml:space="preserve">Onderhoud per jaar </t>
  </si>
  <si>
    <t>Totaal 12 maanden</t>
  </si>
  <si>
    <t>Totale beoordelingsprijs</t>
  </si>
  <si>
    <t>Totaal prijs huur 1 jaar</t>
  </si>
  <si>
    <t>Handtekening inschrijver</t>
  </si>
  <si>
    <t>Naam inschrijver:</t>
  </si>
  <si>
    <t>Naam organisatie:</t>
  </si>
  <si>
    <t>Totaal verlenging 2x 1 jaar</t>
  </si>
  <si>
    <t>Huurprijs unit/ mnd bij 60 mnd</t>
  </si>
  <si>
    <t>Huurbedrag over 60 mnd</t>
  </si>
  <si>
    <t>Totaal 60 maanden</t>
  </si>
  <si>
    <t>Totaal over 60 maanden</t>
  </si>
  <si>
    <t>Projectprijs bij 60 mnd per maand</t>
  </si>
  <si>
    <t>Totaal prijs huur 5 jaar</t>
  </si>
  <si>
    <t>Totaal prijs huur 2x 1 jaar</t>
  </si>
  <si>
    <t>Print- en scanmanagement oplossing aangeboden als SaaS</t>
  </si>
  <si>
    <t>Type 2: Kleur MFP A4 (30 ppm)</t>
  </si>
  <si>
    <t>Type 1: Kleur MFP A3 (35 ppm)</t>
  </si>
  <si>
    <t>Type 1: Kleur MFP A4 (30 ppm)</t>
  </si>
  <si>
    <t>Let op! Graag een realistisch bedrag (maximaal 3% van de totale inschrijfsom) voor de volledige installatie, implementatie en projectmanagement afgeven.</t>
  </si>
  <si>
    <t xml:space="preserve">Optioneel interne finisher </t>
  </si>
  <si>
    <t>Optioneel interne finisher</t>
  </si>
  <si>
    <t>Optioneel extra papierlade 500 vel</t>
  </si>
  <si>
    <t xml:space="preserve"> </t>
  </si>
  <si>
    <t>licentie per device + cardreader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</si>
</sst>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5" borderId="1" xfId="0" applyFont="1" applyFill="1" applyBorder="1"/>
    <xf numFmtId="0" fontId="4" fillId="0" borderId="0" xfId="0" applyFont="1" applyAlignment="1">
      <alignment horizontal="right"/>
    </xf>
    <xf numFmtId="164" fontId="3" fillId="0" borderId="0" xfId="0" applyNumberFormat="1" applyFont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164" fontId="6" fillId="6" borderId="1" xfId="0" applyNumberFormat="1" applyFont="1" applyFill="1" applyBorder="1" applyAlignment="1" applyProtection="1">
      <alignment horizontal="center"/>
      <protection locked="0"/>
    </xf>
    <xf numFmtId="164" fontId="3" fillId="6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/>
    <xf numFmtId="3" fontId="5" fillId="0" borderId="1" xfId="0" applyNumberFormat="1" applyFont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0" fontId="3" fillId="0" borderId="0" xfId="0" applyFont="1" applyProtection="1">
      <protection locked="0"/>
    </xf>
    <xf numFmtId="0" fontId="5" fillId="0" borderId="0" xfId="0" applyFont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7" fillId="8" borderId="1" xfId="0" applyFont="1" applyFill="1" applyBorder="1"/>
    <xf numFmtId="0" fontId="11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8" fontId="8" fillId="6" borderId="1" xfId="0" applyNumberFormat="1" applyFont="1" applyFill="1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0" fontId="12" fillId="0" borderId="0" xfId="0" applyFont="1"/>
    <xf numFmtId="8" fontId="10" fillId="7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8" fontId="10" fillId="7" borderId="2" xfId="0" applyNumberFormat="1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6" xfId="0" applyFont="1" applyBorder="1" applyAlignment="1">
      <alignment horizontal="left"/>
    </xf>
    <xf numFmtId="0" fontId="5" fillId="0" borderId="8" xfId="0" applyFont="1" applyBorder="1"/>
    <xf numFmtId="0" fontId="3" fillId="0" borderId="9" xfId="0" applyFont="1" applyBorder="1"/>
    <xf numFmtId="0" fontId="5" fillId="0" borderId="10" xfId="0" applyFont="1" applyBorder="1"/>
    <xf numFmtId="0" fontId="3" fillId="0" borderId="11" xfId="0" applyFont="1" applyBorder="1"/>
    <xf numFmtId="1" fontId="5" fillId="3" borderId="2" xfId="0" applyNumberFormat="1" applyFont="1" applyFill="1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view="pageLayout" zoomScaleNormal="100" workbookViewId="0">
      <selection activeCell="A16" sqref="A16"/>
    </sheetView>
  </sheetViews>
  <sheetFormatPr defaultColWidth="9.140625" defaultRowHeight="12" x14ac:dyDescent="0.2"/>
  <cols>
    <col min="1" max="1" width="50" style="2" customWidth="1"/>
    <col min="2" max="2" width="18.140625" style="2" bestFit="1" customWidth="1"/>
    <col min="3" max="3" width="36.5703125" style="2" customWidth="1"/>
    <col min="4" max="4" width="24.7109375" style="2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1" t="s">
        <v>0</v>
      </c>
    </row>
    <row r="2" spans="1:6" ht="15" x14ac:dyDescent="0.25">
      <c r="A2" s="23" t="s">
        <v>1</v>
      </c>
      <c r="B2" s="49" t="s">
        <v>2</v>
      </c>
      <c r="C2" s="50"/>
      <c r="D2" s="3" t="s">
        <v>30</v>
      </c>
      <c r="E2" s="3" t="s">
        <v>31</v>
      </c>
    </row>
    <row r="3" spans="1:6" ht="12" customHeight="1" x14ac:dyDescent="0.25">
      <c r="A3" s="18" t="s">
        <v>39</v>
      </c>
      <c r="B3" s="47">
        <v>12</v>
      </c>
      <c r="C3" s="48"/>
      <c r="D3" s="17">
        <v>0</v>
      </c>
      <c r="E3" s="4">
        <f>(B3*D3)*60</f>
        <v>0</v>
      </c>
    </row>
    <row r="4" spans="1:6" ht="12.75" customHeight="1" x14ac:dyDescent="0.2">
      <c r="A4" s="5"/>
      <c r="B4" s="45"/>
      <c r="C4" s="46"/>
      <c r="D4" s="6"/>
      <c r="E4" s="6"/>
    </row>
    <row r="5" spans="1:6" ht="12" customHeight="1" x14ac:dyDescent="0.25">
      <c r="A5" s="18" t="s">
        <v>42</v>
      </c>
      <c r="B5" s="47">
        <v>12</v>
      </c>
      <c r="C5" s="48"/>
      <c r="D5" s="17">
        <v>0</v>
      </c>
      <c r="E5" s="4">
        <f>(B5*D5)*60</f>
        <v>0</v>
      </c>
    </row>
    <row r="6" spans="1:6" ht="12.75" customHeight="1" x14ac:dyDescent="0.2">
      <c r="A6" s="5"/>
      <c r="B6" s="45"/>
      <c r="C6" s="46"/>
      <c r="D6" s="6"/>
      <c r="E6" s="6"/>
    </row>
    <row r="7" spans="1:6" ht="12" customHeight="1" x14ac:dyDescent="0.25">
      <c r="A7" s="18" t="s">
        <v>38</v>
      </c>
      <c r="B7" s="47">
        <v>18</v>
      </c>
      <c r="C7" s="48"/>
      <c r="D7" s="17">
        <v>0</v>
      </c>
      <c r="E7" s="4">
        <f>(B7*D7)*60</f>
        <v>0</v>
      </c>
    </row>
    <row r="8" spans="1:6" ht="12.75" customHeight="1" x14ac:dyDescent="0.2">
      <c r="A8" s="5"/>
      <c r="B8" s="45"/>
      <c r="C8" s="46"/>
      <c r="D8" s="6"/>
      <c r="E8" s="6"/>
    </row>
    <row r="9" spans="1:6" ht="12" customHeight="1" x14ac:dyDescent="0.25">
      <c r="A9" s="18" t="s">
        <v>44</v>
      </c>
      <c r="B9" s="47">
        <v>18</v>
      </c>
      <c r="C9" s="48"/>
      <c r="D9" s="17">
        <v>0</v>
      </c>
      <c r="E9" s="4">
        <f>(B9*D9)*60</f>
        <v>0</v>
      </c>
    </row>
    <row r="10" spans="1:6" ht="12.75" customHeight="1" x14ac:dyDescent="0.2">
      <c r="A10" s="5"/>
      <c r="B10" s="45"/>
      <c r="C10" s="46"/>
      <c r="D10" s="6"/>
      <c r="E10" s="6"/>
    </row>
    <row r="11" spans="1:6" x14ac:dyDescent="0.2">
      <c r="C11" s="22" t="s">
        <v>3</v>
      </c>
      <c r="E11" s="7">
        <f>SUM(E3:E10)</f>
        <v>0</v>
      </c>
      <c r="F11" s="13"/>
    </row>
    <row r="13" spans="1:6" x14ac:dyDescent="0.2">
      <c r="A13" s="1" t="s">
        <v>37</v>
      </c>
      <c r="C13" s="12"/>
      <c r="D13" s="12"/>
    </row>
    <row r="14" spans="1:6" x14ac:dyDescent="0.2">
      <c r="A14" s="26"/>
      <c r="B14" s="27" t="s">
        <v>20</v>
      </c>
      <c r="C14" s="28" t="s">
        <v>21</v>
      </c>
      <c r="D14" s="28" t="s">
        <v>22</v>
      </c>
      <c r="E14" s="27" t="s">
        <v>32</v>
      </c>
    </row>
    <row r="15" spans="1:6" x14ac:dyDescent="0.2">
      <c r="A15" s="9" t="s">
        <v>46</v>
      </c>
      <c r="B15" s="29">
        <v>30</v>
      </c>
      <c r="C15" s="30">
        <v>0</v>
      </c>
      <c r="D15" s="30">
        <v>0</v>
      </c>
      <c r="E15" s="31">
        <f>((B15*C15)*60)+(D15*5)</f>
        <v>0</v>
      </c>
    </row>
    <row r="16" spans="1:6" x14ac:dyDescent="0.2">
      <c r="A16" s="32"/>
      <c r="C16" s="12"/>
      <c r="D16" s="12" t="s">
        <v>3</v>
      </c>
      <c r="E16" s="33">
        <f>SUM(E15:E15)</f>
        <v>0</v>
      </c>
    </row>
    <row r="17" spans="1:5" x14ac:dyDescent="0.2">
      <c r="B17" s="2" t="s">
        <v>45</v>
      </c>
    </row>
    <row r="18" spans="1:5" x14ac:dyDescent="0.2">
      <c r="A18" s="1" t="s">
        <v>11</v>
      </c>
    </row>
    <row r="19" spans="1:5" x14ac:dyDescent="0.2">
      <c r="A19" s="8" t="s">
        <v>15</v>
      </c>
      <c r="B19" s="3" t="s">
        <v>4</v>
      </c>
      <c r="C19" s="3" t="s">
        <v>5</v>
      </c>
      <c r="D19" s="3" t="s">
        <v>6</v>
      </c>
      <c r="E19" s="3" t="s">
        <v>33</v>
      </c>
    </row>
    <row r="20" spans="1:5" x14ac:dyDescent="0.2">
      <c r="A20" s="9" t="s">
        <v>7</v>
      </c>
      <c r="B20" s="19">
        <v>114391</v>
      </c>
      <c r="C20" s="24">
        <v>0</v>
      </c>
      <c r="D20" s="10">
        <f>B20*C20</f>
        <v>0</v>
      </c>
      <c r="E20" s="10">
        <f>D20*60</f>
        <v>0</v>
      </c>
    </row>
    <row r="21" spans="1:5" x14ac:dyDescent="0.2">
      <c r="A21" s="11" t="s">
        <v>8</v>
      </c>
      <c r="B21" s="20">
        <v>45441</v>
      </c>
      <c r="C21" s="24">
        <v>0</v>
      </c>
      <c r="D21" s="4">
        <f>B21*C21</f>
        <v>0</v>
      </c>
      <c r="E21" s="4">
        <f>D21*60</f>
        <v>0</v>
      </c>
    </row>
    <row r="22" spans="1:5" x14ac:dyDescent="0.2">
      <c r="C22" s="12" t="s">
        <v>3</v>
      </c>
      <c r="D22" s="7">
        <f>SUM(D20:D21)</f>
        <v>0</v>
      </c>
      <c r="E22" s="7">
        <f>SUM(E20:E21)</f>
        <v>0</v>
      </c>
    </row>
    <row r="23" spans="1:5" x14ac:dyDescent="0.2">
      <c r="C23" s="12"/>
      <c r="D23" s="12"/>
    </row>
    <row r="24" spans="1:5" ht="12.75" thickBot="1" x14ac:dyDescent="0.25">
      <c r="A24" s="1" t="s">
        <v>12</v>
      </c>
      <c r="C24" s="12"/>
      <c r="D24" s="12"/>
    </row>
    <row r="25" spans="1:5" x14ac:dyDescent="0.2">
      <c r="A25" s="8" t="s">
        <v>10</v>
      </c>
      <c r="B25" s="15" t="s">
        <v>9</v>
      </c>
      <c r="C25" s="34" t="s">
        <v>34</v>
      </c>
      <c r="D25" s="36"/>
      <c r="E25" s="37"/>
    </row>
    <row r="26" spans="1:5" x14ac:dyDescent="0.2">
      <c r="A26" s="9" t="s">
        <v>10</v>
      </c>
      <c r="B26" s="16">
        <v>0</v>
      </c>
      <c r="C26" s="35">
        <f>B26/60</f>
        <v>0</v>
      </c>
      <c r="D26" s="38"/>
      <c r="E26" s="39"/>
    </row>
    <row r="27" spans="1:5" x14ac:dyDescent="0.2">
      <c r="A27" s="25" t="s">
        <v>41</v>
      </c>
      <c r="D27" s="38"/>
      <c r="E27" s="39"/>
    </row>
    <row r="28" spans="1:5" x14ac:dyDescent="0.2">
      <c r="D28" s="38"/>
      <c r="E28" s="39"/>
    </row>
    <row r="29" spans="1:5" x14ac:dyDescent="0.2">
      <c r="A29" s="14"/>
      <c r="B29" s="13"/>
      <c r="D29" s="40" t="s">
        <v>26</v>
      </c>
      <c r="E29" s="39"/>
    </row>
    <row r="30" spans="1:5" x14ac:dyDescent="0.2">
      <c r="A30" s="1" t="s">
        <v>14</v>
      </c>
      <c r="B30" s="3" t="s">
        <v>13</v>
      </c>
      <c r="D30" s="41" t="s">
        <v>27</v>
      </c>
      <c r="E30" s="42"/>
    </row>
    <row r="31" spans="1:5" ht="12.75" thickBot="1" x14ac:dyDescent="0.25">
      <c r="A31" s="1"/>
      <c r="B31" s="7">
        <f>((E11+E16+E22)/60)+C26</f>
        <v>0</v>
      </c>
      <c r="D31" s="43" t="s">
        <v>28</v>
      </c>
      <c r="E31" s="44"/>
    </row>
    <row r="33" spans="1:4" x14ac:dyDescent="0.2">
      <c r="A33" s="1" t="s">
        <v>19</v>
      </c>
      <c r="B33" s="3" t="s">
        <v>35</v>
      </c>
      <c r="C33" s="3" t="s">
        <v>29</v>
      </c>
      <c r="D33" s="3" t="s">
        <v>24</v>
      </c>
    </row>
    <row r="34" spans="1:4" x14ac:dyDescent="0.2">
      <c r="A34" s="1"/>
      <c r="B34" s="7">
        <f>B31*60</f>
        <v>0</v>
      </c>
      <c r="C34" s="7">
        <f>'Optionele verlenging 2x 1 jaar'!C34</f>
        <v>0</v>
      </c>
      <c r="D34" s="7">
        <f>B34+C34</f>
        <v>0</v>
      </c>
    </row>
    <row r="35" spans="1:4" x14ac:dyDescent="0.2">
      <c r="B35" s="21"/>
    </row>
  </sheetData>
  <mergeCells count="1">
    <mergeCell ref="B2:C2"/>
  </mergeCells>
  <printOptions horizontalCentered="1"/>
  <pageMargins left="0.70866141732283472" right="0.70866141732283472" top="0.53281250000000002" bottom="0.74803149606299213" header="0.31496062992125984" footer="0.31496062992125984"/>
  <pageSetup paperSize="9" scale="88" orientation="landscape" r:id="rId1"/>
  <headerFooter>
    <oddHeader>&amp;LPrijzenblad Senzer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6BB8-8F2C-4616-9FFC-A4DBC42DE67E}">
  <sheetPr>
    <pageSetUpPr fitToPage="1"/>
  </sheetPr>
  <dimension ref="A1:F35"/>
  <sheetViews>
    <sheetView view="pageLayout" zoomScaleNormal="100" workbookViewId="0">
      <selection activeCell="A15" sqref="A15"/>
    </sheetView>
  </sheetViews>
  <sheetFormatPr defaultColWidth="9.140625" defaultRowHeight="12" x14ac:dyDescent="0.2"/>
  <cols>
    <col min="1" max="1" width="50" style="2" customWidth="1"/>
    <col min="2" max="2" width="18.140625" style="2" bestFit="1" customWidth="1"/>
    <col min="3" max="3" width="23.140625" style="2" customWidth="1"/>
    <col min="4" max="4" width="25.140625" style="2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1" t="s">
        <v>0</v>
      </c>
    </row>
    <row r="2" spans="1:6" ht="15" x14ac:dyDescent="0.25">
      <c r="A2" s="23" t="s">
        <v>1</v>
      </c>
      <c r="B2" s="49" t="s">
        <v>2</v>
      </c>
      <c r="C2" s="50"/>
      <c r="D2" s="3" t="s">
        <v>16</v>
      </c>
      <c r="E2" s="3" t="s">
        <v>17</v>
      </c>
    </row>
    <row r="3" spans="1:6" ht="12" customHeight="1" x14ac:dyDescent="0.25">
      <c r="A3" s="18" t="s">
        <v>39</v>
      </c>
      <c r="B3" s="47">
        <v>12</v>
      </c>
      <c r="C3" s="48"/>
      <c r="D3" s="17">
        <v>0</v>
      </c>
      <c r="E3" s="4">
        <f>(B3*D3)*12</f>
        <v>0</v>
      </c>
    </row>
    <row r="4" spans="1:6" ht="11.25" customHeight="1" x14ac:dyDescent="0.2">
      <c r="A4" s="5"/>
      <c r="B4" s="45"/>
      <c r="C4" s="46"/>
      <c r="D4" s="6"/>
      <c r="E4" s="6"/>
    </row>
    <row r="5" spans="1:6" ht="12" customHeight="1" x14ac:dyDescent="0.25">
      <c r="A5" s="18" t="s">
        <v>43</v>
      </c>
      <c r="B5" s="47">
        <v>12</v>
      </c>
      <c r="C5" s="48"/>
      <c r="D5" s="17">
        <v>0</v>
      </c>
      <c r="E5" s="4">
        <f>(B5*D5)*12</f>
        <v>0</v>
      </c>
    </row>
    <row r="6" spans="1:6" ht="11.25" customHeight="1" x14ac:dyDescent="0.2">
      <c r="A6" s="5"/>
      <c r="B6" s="45"/>
      <c r="C6" s="46"/>
      <c r="D6" s="6"/>
      <c r="E6" s="6"/>
    </row>
    <row r="7" spans="1:6" ht="12" customHeight="1" x14ac:dyDescent="0.25">
      <c r="A7" s="18" t="s">
        <v>40</v>
      </c>
      <c r="B7" s="47">
        <v>18</v>
      </c>
      <c r="C7" s="48"/>
      <c r="D7" s="17">
        <v>0</v>
      </c>
      <c r="E7" s="4">
        <f>(B7*D7)*12</f>
        <v>0</v>
      </c>
    </row>
    <row r="8" spans="1:6" ht="11.25" customHeight="1" x14ac:dyDescent="0.2">
      <c r="A8" s="5"/>
      <c r="B8" s="45"/>
      <c r="C8" s="46"/>
      <c r="D8" s="6"/>
      <c r="E8" s="6"/>
    </row>
    <row r="9" spans="1:6" ht="12" customHeight="1" x14ac:dyDescent="0.25">
      <c r="A9" s="18" t="s">
        <v>44</v>
      </c>
      <c r="B9" s="47">
        <v>18</v>
      </c>
      <c r="C9" s="48"/>
      <c r="D9" s="17">
        <v>0</v>
      </c>
      <c r="E9" s="4">
        <f>(B9*D9)*12</f>
        <v>0</v>
      </c>
    </row>
    <row r="10" spans="1:6" ht="11.25" customHeight="1" x14ac:dyDescent="0.2">
      <c r="A10" s="5"/>
      <c r="B10" s="45"/>
      <c r="C10" s="46"/>
      <c r="D10" s="6"/>
      <c r="E10" s="6"/>
    </row>
    <row r="11" spans="1:6" x14ac:dyDescent="0.2">
      <c r="C11" s="22" t="s">
        <v>3</v>
      </c>
      <c r="E11" s="7">
        <f>SUM(E3:E10)</f>
        <v>0</v>
      </c>
      <c r="F11" s="13"/>
    </row>
    <row r="13" spans="1:6" x14ac:dyDescent="0.2">
      <c r="A13" s="1" t="s">
        <v>37</v>
      </c>
      <c r="C13" s="12"/>
      <c r="D13" s="12"/>
    </row>
    <row r="14" spans="1:6" x14ac:dyDescent="0.2">
      <c r="A14" s="26"/>
      <c r="B14" s="27" t="s">
        <v>20</v>
      </c>
      <c r="C14" s="28" t="s">
        <v>21</v>
      </c>
      <c r="D14" s="28" t="s">
        <v>22</v>
      </c>
      <c r="E14" s="27" t="s">
        <v>23</v>
      </c>
    </row>
    <row r="15" spans="1:6" x14ac:dyDescent="0.2">
      <c r="A15" s="9" t="s">
        <v>46</v>
      </c>
      <c r="B15" s="29">
        <v>30</v>
      </c>
      <c r="C15" s="30">
        <v>0</v>
      </c>
      <c r="D15" s="30">
        <v>0</v>
      </c>
      <c r="E15" s="31">
        <f>((B15*C15)*12)+(D15*1)</f>
        <v>0</v>
      </c>
    </row>
    <row r="16" spans="1:6" x14ac:dyDescent="0.2">
      <c r="A16" s="32"/>
      <c r="C16" s="12"/>
      <c r="D16" s="12" t="s">
        <v>3</v>
      </c>
      <c r="E16" s="33">
        <f>SUM(E15:E15)</f>
        <v>0</v>
      </c>
    </row>
    <row r="18" spans="1:5" x14ac:dyDescent="0.2">
      <c r="A18" s="1" t="s">
        <v>11</v>
      </c>
    </row>
    <row r="19" spans="1:5" x14ac:dyDescent="0.2">
      <c r="A19" s="8" t="s">
        <v>15</v>
      </c>
      <c r="B19" s="3" t="s">
        <v>4</v>
      </c>
      <c r="C19" s="3" t="s">
        <v>5</v>
      </c>
      <c r="D19" s="3" t="s">
        <v>6</v>
      </c>
      <c r="E19" s="3" t="s">
        <v>18</v>
      </c>
    </row>
    <row r="20" spans="1:5" x14ac:dyDescent="0.2">
      <c r="A20" s="9" t="s">
        <v>7</v>
      </c>
      <c r="B20" s="19">
        <v>114391</v>
      </c>
      <c r="C20" s="24">
        <v>0</v>
      </c>
      <c r="D20" s="10">
        <f>B20*C20</f>
        <v>0</v>
      </c>
      <c r="E20" s="10">
        <f>D20*12</f>
        <v>0</v>
      </c>
    </row>
    <row r="21" spans="1:5" x14ac:dyDescent="0.2">
      <c r="A21" s="11" t="s">
        <v>8</v>
      </c>
      <c r="B21" s="20">
        <v>45441</v>
      </c>
      <c r="C21" s="24">
        <v>0</v>
      </c>
      <c r="D21" s="4">
        <f>B21*C21</f>
        <v>0</v>
      </c>
      <c r="E21" s="4">
        <f>D21*12</f>
        <v>0</v>
      </c>
    </row>
    <row r="22" spans="1:5" x14ac:dyDescent="0.2">
      <c r="C22" s="12" t="s">
        <v>3</v>
      </c>
      <c r="D22" s="7">
        <f>SUM(D20:D21)</f>
        <v>0</v>
      </c>
      <c r="E22" s="7">
        <f>SUM(E20:E21)</f>
        <v>0</v>
      </c>
    </row>
    <row r="23" spans="1:5" x14ac:dyDescent="0.2">
      <c r="C23" s="12"/>
      <c r="D23" s="12"/>
    </row>
    <row r="24" spans="1:5" ht="12.75" thickBot="1" x14ac:dyDescent="0.25">
      <c r="A24" s="1"/>
      <c r="C24" s="12"/>
      <c r="D24" s="12"/>
    </row>
    <row r="25" spans="1:5" x14ac:dyDescent="0.2">
      <c r="D25" s="36"/>
      <c r="E25" s="37"/>
    </row>
    <row r="26" spans="1:5" x14ac:dyDescent="0.2">
      <c r="D26" s="38"/>
      <c r="E26" s="39"/>
    </row>
    <row r="27" spans="1:5" x14ac:dyDescent="0.2">
      <c r="D27" s="38"/>
      <c r="E27" s="39"/>
    </row>
    <row r="28" spans="1:5" x14ac:dyDescent="0.2">
      <c r="D28" s="38"/>
      <c r="E28" s="39"/>
    </row>
    <row r="29" spans="1:5" x14ac:dyDescent="0.2">
      <c r="A29" s="14"/>
      <c r="B29" s="13"/>
      <c r="D29" s="40" t="s">
        <v>26</v>
      </c>
      <c r="E29" s="39"/>
    </row>
    <row r="30" spans="1:5" x14ac:dyDescent="0.2">
      <c r="A30" s="1" t="s">
        <v>14</v>
      </c>
      <c r="B30" s="3" t="s">
        <v>13</v>
      </c>
      <c r="D30" s="41" t="s">
        <v>27</v>
      </c>
      <c r="E30" s="42"/>
    </row>
    <row r="31" spans="1:5" ht="12.75" thickBot="1" x14ac:dyDescent="0.25">
      <c r="A31" s="1"/>
      <c r="B31" s="7">
        <f>((E11+E16+E22)/12)</f>
        <v>0</v>
      </c>
      <c r="D31" s="43" t="s">
        <v>28</v>
      </c>
      <c r="E31" s="44"/>
    </row>
    <row r="33" spans="1:3" x14ac:dyDescent="0.2">
      <c r="A33" s="1" t="s">
        <v>19</v>
      </c>
      <c r="B33" s="3" t="s">
        <v>25</v>
      </c>
      <c r="C33" s="3" t="s">
        <v>36</v>
      </c>
    </row>
    <row r="34" spans="1:3" x14ac:dyDescent="0.2">
      <c r="A34" s="1"/>
      <c r="B34" s="7">
        <f>B31*12</f>
        <v>0</v>
      </c>
      <c r="C34" s="7">
        <f>B34*2</f>
        <v>0</v>
      </c>
    </row>
    <row r="35" spans="1:3" x14ac:dyDescent="0.2">
      <c r="B35" s="21"/>
    </row>
  </sheetData>
  <mergeCells count="1">
    <mergeCell ref="B2:C2"/>
  </mergeCells>
  <printOptions horizontalCentered="1"/>
  <pageMargins left="0.70866141732283472" right="0.70866141732283472" top="0.53281250000000002" bottom="0.74803149606299213" header="0.31496062992125984" footer="0.31496062992125984"/>
  <pageSetup paperSize="9" scale="96" orientation="landscape" r:id="rId1"/>
  <headerFooter>
    <oddHeader>&amp;LPrijzenblad Senzer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7" ma:contentTypeDescription="Een nieuw document maken." ma:contentTypeScope="" ma:versionID="07db2f2750187d32dc8979794f2cbf64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f799d8bb4cd0cfea6f9f85a8822175b9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6FA18C-6D7D-438B-B665-5A1A59F1C7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FAAB41-88E3-4FCC-8CFC-8DBD905EFF2C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customXml/itemProps3.xml><?xml version="1.0" encoding="utf-8"?>
<ds:datastoreItem xmlns:ds="http://schemas.openxmlformats.org/officeDocument/2006/customXml" ds:itemID="{6779EAAE-C95B-4E87-B4CA-0B0B66CB5E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5 jaar</vt:lpstr>
      <vt:lpstr>Optionele verlenging 2x 1 jaar</vt:lpstr>
      <vt:lpstr>'Huur 5 jaar'!Afdrukbereik</vt:lpstr>
      <vt:lpstr>'Optionele verlenging 2x 1 jaar'!Afdrukbereik</vt:lpstr>
    </vt:vector>
  </TitlesOfParts>
  <Company>RDC Midden 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Reijnders</dc:creator>
  <cp:lastModifiedBy>Frank Dijkzeul | PrintScan BV</cp:lastModifiedBy>
  <cp:lastPrinted>2021-06-08T07:28:25Z</cp:lastPrinted>
  <dcterms:created xsi:type="dcterms:W3CDTF">2014-04-04T09:08:18Z</dcterms:created>
  <dcterms:modified xsi:type="dcterms:W3CDTF">2023-08-30T11:34:19Z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</Properties>
</file>