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Medische materialen 2023/6. NvI/"/>
    </mc:Choice>
  </mc:AlternateContent>
  <xr:revisionPtr revIDLastSave="10" documentId="8_{7E391D86-C431-4B38-8E89-569DA9D93233}" xr6:coauthVersionLast="47" xr6:coauthVersionMax="47" xr10:uidLastSave="{7E614EF9-2E66-425E-8DBE-171C4B23F417}"/>
  <bookViews>
    <workbookView xWindow="57480" yWindow="-120" windowWidth="29040" windowHeight="15840" xr2:uid="{54F08C48-D91E-4845-941E-603D0DEBEAAA}"/>
  </bookViews>
  <sheets>
    <sheet name="Nettolijst" sheetId="1" r:id="rId1"/>
    <sheet name="Randassortiment" sheetId="2" r:id="rId2"/>
    <sheet name="Onderhou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D7" i="1"/>
  <c r="F51" i="2"/>
  <c r="F48" i="2"/>
  <c r="F45" i="2"/>
  <c r="F42" i="2"/>
  <c r="F39" i="2"/>
  <c r="F36" i="2"/>
  <c r="F12" i="2" l="1"/>
  <c r="F33" i="2"/>
  <c r="F30" i="2"/>
  <c r="F27" i="2"/>
  <c r="F24" i="2"/>
  <c r="F21" i="2"/>
  <c r="F18" i="2"/>
  <c r="F15" i="2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5" i="1"/>
  <c r="I15" i="1" s="1"/>
  <c r="F53" i="2" l="1"/>
</calcChain>
</file>

<file path=xl/sharedStrings.xml><?xml version="1.0" encoding="utf-8"?>
<sst xmlns="http://schemas.openxmlformats.org/spreadsheetml/2006/main" count="331" uniqueCount="227">
  <si>
    <t>mboRijnland</t>
  </si>
  <si>
    <t>Medische materialen</t>
  </si>
  <si>
    <t>Prijzenblad</t>
  </si>
  <si>
    <t>Inschrijver</t>
  </si>
  <si>
    <t xml:space="preserve">totaalprijs nettolijst </t>
  </si>
  <si>
    <t xml:space="preserve">Inschrijver vult de gele cellen in. </t>
  </si>
  <si>
    <t>Er kunnen geen rechten worden ontleend aan de aantallen.</t>
  </si>
  <si>
    <t xml:space="preserve">Tarieven zijn exclusief btw, inclusief alle bijkomende kosten. </t>
  </si>
  <si>
    <t xml:space="preserve">Overal waar een merk staat benoemd kan ook worden gelezen 'of gelijkwaardig'. </t>
  </si>
  <si>
    <t>artikelnummer</t>
  </si>
  <si>
    <t>omschrijving</t>
  </si>
  <si>
    <t xml:space="preserve">aantal </t>
  </si>
  <si>
    <t>artikelnummer Inschrijver</t>
  </si>
  <si>
    <t>productomschrijving</t>
  </si>
  <si>
    <t>brutoprijs per stuk exclusief btw</t>
  </si>
  <si>
    <t>kortingspercentage</t>
  </si>
  <si>
    <t>nettoprijs per stuk exclusief btw</t>
  </si>
  <si>
    <t>totaalprijs exclusief btw</t>
  </si>
  <si>
    <t>DP120069320141</t>
  </si>
  <si>
    <t>Demo Dose® glazen ampullen met water  5ml verp. à  10 stuks</t>
  </si>
  <si>
    <t>DP021005005003</t>
  </si>
  <si>
    <t>Hekasoft kompres 5cm x 5 cm-4 laags,*NS*, verp.à 100 stuks</t>
  </si>
  <si>
    <t>DP060002000004</t>
  </si>
  <si>
    <t>XXX Codan Transfusiesysteem bijspuitpunt, LL,=DP060002010001</t>
  </si>
  <si>
    <t>DP031S00000002</t>
  </si>
  <si>
    <t>KlinionNitril handschoen Indigo*NS*LV/PV  mt.S, verp. à150st</t>
  </si>
  <si>
    <t>TX.10.006</t>
  </si>
  <si>
    <t>Kussensloop, 60x 70 cm, hotelsluiting, inslag 20cm</t>
  </si>
  <si>
    <t>DP120020010002</t>
  </si>
  <si>
    <t>BBraun Aqua voor injectie, miniplasco 10ml, verp. à 20 stuks</t>
  </si>
  <si>
    <t>DP130080500001</t>
  </si>
  <si>
    <t>Contour glucose tesstrips, verp. à 50 stuks</t>
  </si>
  <si>
    <t>DP130HDI120001</t>
  </si>
  <si>
    <t>Hechtdraden Nylon 1/2 USP 3-0 ,75 c, verp.à 12 stuks</t>
  </si>
  <si>
    <t>DP020010010001</t>
  </si>
  <si>
    <t>Klinion Split/Drain kompress *S* 10x10cm,verp. 50 x 2 stuks</t>
  </si>
  <si>
    <t>DP031M00000003</t>
  </si>
  <si>
    <t>KlinionNitril handschoen Indigo*NS* LV/PV mt. M verp. à150st</t>
  </si>
  <si>
    <t>TX.40.002</t>
  </si>
  <si>
    <t>Badhanddoek,  50 X 100 cm, 400 g, wit</t>
  </si>
  <si>
    <t>DP020005005007</t>
  </si>
  <si>
    <t>BSN CutiSoft Kompressen, *NS* 5x5cm, verp. à 100 stuks</t>
  </si>
  <si>
    <t>DP031M00000005</t>
  </si>
  <si>
    <t>Klinion handschoen nitrile ultra*NS* LV mt.M, verp.à150 st</t>
  </si>
  <si>
    <t>TX.90.002</t>
  </si>
  <si>
    <t>Verpleegkundige jas, Medium, wit/azur</t>
  </si>
  <si>
    <t>DP021085400601</t>
  </si>
  <si>
    <t>XXX Noba kompres 4-laags *NS*  5x5cm,verp. à 100 stuks</t>
  </si>
  <si>
    <t>DP041018112001</t>
  </si>
  <si>
    <t>BD blunt optreknaald 18G 1 1/2" 1.2mm x 40mm verp.à100 stuks</t>
  </si>
  <si>
    <t>TX.10.001</t>
  </si>
  <si>
    <t>Laken 150 x 270 cm, 100% katoen</t>
  </si>
  <si>
    <t>DP110005000001</t>
  </si>
  <si>
    <t>Mondmaskers 3-laags Type II Blauw verp.à 50 stuks</t>
  </si>
  <si>
    <t>DP130065003001</t>
  </si>
  <si>
    <t>Heka alcoholdoekjes 65x30mm 100st., verp. 1 stuk</t>
  </si>
  <si>
    <t>DP130100000004</t>
  </si>
  <si>
    <t>Bedhanger voor blokfles  1000ml, verp. 1 stuk</t>
  </si>
  <si>
    <t>LT00311</t>
  </si>
  <si>
    <t>Huidpad en spierblok met spons voor injectietrainer LT00310</t>
  </si>
  <si>
    <t>DP021085401201</t>
  </si>
  <si>
    <t>XXX Noba kompres 4-laags *NS* 10x10 cm., verp.à 100 stuks</t>
  </si>
  <si>
    <t>DP140005000001</t>
  </si>
  <si>
    <t>Microlax Klysma, verp. à 5 stuks</t>
  </si>
  <si>
    <t>DP043000001004</t>
  </si>
  <si>
    <t>Stuwband SP herfstkleuren met kunststof sluiting,verp.1 stuk</t>
  </si>
  <si>
    <t>CLA/STRIP/K</t>
  </si>
  <si>
    <t>Bevestigingsstrip geslachtsdelen CLA 430/440, kort</t>
  </si>
  <si>
    <t>CLA/STRIP/L</t>
  </si>
  <si>
    <t>Bevestigingsstrip geslachtsdelen CLA 430/440, lang</t>
  </si>
  <si>
    <t>TX.16.140240</t>
  </si>
  <si>
    <t>Dekbed overtrek, wit, 140x240cm,100% katoen</t>
  </si>
  <si>
    <t>DP021010010003</t>
  </si>
  <si>
    <t>Hekasoft kompres 10cm x 10 cm-4 laags,*NS*, verp.à 100 stuks</t>
  </si>
  <si>
    <t>DP140100000002</t>
  </si>
  <si>
    <t>Klinion personal care zinkzalf 12% zink, 100ml, verp.1 stuk</t>
  </si>
  <si>
    <t>DP031M00000001</t>
  </si>
  <si>
    <t>Klinion Vinyl handschoen *NS* LV/PV, mt. M verp. à 100 stuks</t>
  </si>
  <si>
    <t>DP031XL0000001</t>
  </si>
  <si>
    <t>Klinion Vinyl handschoen*NS* LV/PV mt. XL, verp. à 100 stuks</t>
  </si>
  <si>
    <t>TX.30.005</t>
  </si>
  <si>
    <t>Kussen wasbaar, 60 x 70 cm, 640 gr.</t>
  </si>
  <si>
    <t>TX.10.005</t>
  </si>
  <si>
    <t>Kussensloop Jantje 35 x 40 cm, hotelsluiting, inslag 10 cm</t>
  </si>
  <si>
    <t>DP130003060001</t>
  </si>
  <si>
    <t>Sharpsafe naaldencontainer 3 L, verp. 1 stuk</t>
  </si>
  <si>
    <t>313530</t>
  </si>
  <si>
    <t>Swann-Morton scalpel. mesje en heft nr.11 , verp. à 10 stuks</t>
  </si>
  <si>
    <t>DP010306470301</t>
  </si>
  <si>
    <t>XXX BD Statlock Adult picc pad fixatie *S*, verp. 1 stuk</t>
  </si>
  <si>
    <t>DP130065030201</t>
  </si>
  <si>
    <t>Alcohol prep pads, *NS* 65 x30mm, verp. à 200 stuks</t>
  </si>
  <si>
    <t>DP040000022001</t>
  </si>
  <si>
    <t>BD Venflon Pro Safety, 22G, 0.9 x 25mm blauw, 50 st.</t>
  </si>
  <si>
    <t>DP090000025003</t>
  </si>
  <si>
    <t>EuroTec oefenplak, 2-delig, met flens 57mm, verp. à 5st.</t>
  </si>
  <si>
    <t>DP031L00000004</t>
  </si>
  <si>
    <t>Klinion handschoen nitrile ultra *NS* LV mt.L, verp.à 150 st</t>
  </si>
  <si>
    <t>DP020301698201</t>
  </si>
  <si>
    <t>Klinion HG drain splitkompres,16-L,*S* 10x10cm, verp. à 50st</t>
  </si>
  <si>
    <t>DP120500001002</t>
  </si>
  <si>
    <t>Sterillium med, desinfectans, flacon 500 ml, verp. 1 stuk</t>
  </si>
  <si>
    <t>TX.90.004</t>
  </si>
  <si>
    <t>Verpleegkundige jas, Extra Large, wit/azur</t>
  </si>
  <si>
    <t>DP130500000001</t>
  </si>
  <si>
    <t>Bedhanger, voor blokfles 500ml, verp. 1 stuk</t>
  </si>
  <si>
    <t>DP120001100002</t>
  </si>
  <si>
    <t>Chloorhexidine in alcohol 70%, 100 ml, verp. 1 fles</t>
  </si>
  <si>
    <t>DP070012000001</t>
  </si>
  <si>
    <t>Medicopl.verblijfskath. 2-weg *S* 40cm, 5-15ml, CH12 à 10st</t>
  </si>
  <si>
    <t>SM-9009734</t>
  </si>
  <si>
    <t>Skin stapler met 35 nietjes 5,9 x 3,9 mm, verp. 1 stuk</t>
  </si>
  <si>
    <t>DP021010010001</t>
  </si>
  <si>
    <t>Klinion Nonwoven gaas, 4-laags *NS* 10x10cm, verp. à 100 st.</t>
  </si>
  <si>
    <t>CLA522</t>
  </si>
  <si>
    <t>Metalen moer (M6) voor schroefverbindingen voor CLA oefenpop</t>
  </si>
  <si>
    <t>DP020010010004</t>
  </si>
  <si>
    <t>Klinion klinitulle zalfkompres *S* 10x10cm, verp. à 10 st.</t>
  </si>
  <si>
    <t>50-71-189</t>
  </si>
  <si>
    <t>Welch Allyn Bloeddrukmeter Durashock DS65, Silverline</t>
  </si>
  <si>
    <t>POBED</t>
  </si>
  <si>
    <t>Preventief onderhoud bed</t>
  </si>
  <si>
    <t>DP043036865101</t>
  </si>
  <si>
    <t>BD Eclipse bloedafnamenaald *S* 22G 32 x 07mm,+houder,100 st</t>
  </si>
  <si>
    <t>LT00310</t>
  </si>
  <si>
    <t>Ombindmodel injectietrainer voor IC/SC/IM injecteren</t>
  </si>
  <si>
    <t>POVERPLEEGPOP</t>
  </si>
  <si>
    <t>Periodiek Onderhoud verpleegkundige oefenpop</t>
  </si>
  <si>
    <t>DP120100000001</t>
  </si>
  <si>
    <t>Sterillium med, desinfectans, flacon 1000 ml, verp. 1 stuk</t>
  </si>
  <si>
    <t>CLA230/1</t>
  </si>
  <si>
    <t>Bevestigingspin, wit, voor CLA oefenpop</t>
  </si>
  <si>
    <t>DP070012000009</t>
  </si>
  <si>
    <t>Rusch foley verblijfskath. latex *S*, CH12, verp. à 10 st.</t>
  </si>
  <si>
    <t>TX.20.001</t>
  </si>
  <si>
    <t>Ziekenhuis-dekensprei 180 x 220 cm</t>
  </si>
  <si>
    <t>DP030750000002</t>
  </si>
  <si>
    <t>Braun Vasco handschoen*S* PV  maat 7.5 verp. à 40 paar</t>
  </si>
  <si>
    <t>TX.90.001</t>
  </si>
  <si>
    <t>Verpleegkundige jas, Small, wit/azur</t>
  </si>
  <si>
    <t>DP070303355501</t>
  </si>
  <si>
    <t>Conveen externe katheter zelfklevend 30mm 100% sil.,30 st</t>
  </si>
  <si>
    <t>DP120865472001</t>
  </si>
  <si>
    <t>Unicare Vita+ eye care oogdruppels, 0.35ml ampul, verp.á 20</t>
  </si>
  <si>
    <t>DP042003020002</t>
  </si>
  <si>
    <t>BD Emerald spuit *S* 2ml Luer centr., verp. à 100 stuks</t>
  </si>
  <si>
    <t>DP041303391001</t>
  </si>
  <si>
    <t>BD injectienaald  Microfine 0,25X5 mm, verp.à 100 stuks</t>
  </si>
  <si>
    <t>DP010070085001</t>
  </si>
  <si>
    <t>Tegaderm Infuuspleister 7x8,5cm, verp. à 100 stuks</t>
  </si>
  <si>
    <t>DP130091480001</t>
  </si>
  <si>
    <t>Accu-chek Performa teststrips, verp. á 50 stuks</t>
  </si>
  <si>
    <t>DP020558210001</t>
  </si>
  <si>
    <t>BHV en EHBO verband trainingsset. verp. à 50 stuks</t>
  </si>
  <si>
    <t>TX.10.140200</t>
  </si>
  <si>
    <t>Dekbed 140x200cm, wasbaar, vlamvertragend</t>
  </si>
  <si>
    <t>DP010400400021</t>
  </si>
  <si>
    <t>Hekalast elastisch fixatie windsel, 4x4 cm,verp.à 20 st.</t>
  </si>
  <si>
    <t>PT-40100001</t>
  </si>
  <si>
    <t>XXX Bedkastje bij Verpleegbed AKS L4</t>
  </si>
  <si>
    <t>DP021009012001</t>
  </si>
  <si>
    <t>Klinion exsupad abs.verband,zware watten,9x12cm*NS* verp.100</t>
  </si>
  <si>
    <t>DP021030307611</t>
  </si>
  <si>
    <t>Urgo K2 2-laags zwachtelsysteem mt.1 enkelomvang 18-25 cm</t>
  </si>
  <si>
    <t>DP010006007002</t>
  </si>
  <si>
    <t>XXX Tegaderm film 6  x 7 cm. *S* (1624W)</t>
  </si>
  <si>
    <t>DP010400004002</t>
  </si>
  <si>
    <t>Heka hydrofiel  niet-elast. windsel *NS*4mx4cm, verp.30 rol</t>
  </si>
  <si>
    <t>DP041021080401</t>
  </si>
  <si>
    <t>BD Eclipse veiligheidsnaald 21G, 0.8 x 40mm, verp.à100 stuks</t>
  </si>
  <si>
    <t>DP040305760001</t>
  </si>
  <si>
    <t>BD veiligheidsnaald eclipse 25g 16x0.50 mm oranje *S*, 100st</t>
  </si>
  <si>
    <t>CLA1/NL-T</t>
  </si>
  <si>
    <t>CLA Verpleegkundige oefenpop, NL versie, uitgebreid</t>
  </si>
  <si>
    <t>DP120300582201</t>
  </si>
  <si>
    <t>Desinfectiemid. chloorhexidine in alchol 70% 1L, verp. 1 st.</t>
  </si>
  <si>
    <t>DP130000096001</t>
  </si>
  <si>
    <t>Hoesjes voor Genius 2 + 3  oorthermometer, verp. à 96 stuks</t>
  </si>
  <si>
    <t>DP120010000003</t>
  </si>
  <si>
    <t>XXX Braun aqua voor injectie, 100 ml, verp. 1 stuk</t>
  </si>
  <si>
    <t>DP130000200005</t>
  </si>
  <si>
    <t>Accu-chek Safe-T- pro plus lancetten, verp. à 200 stuks</t>
  </si>
  <si>
    <t>M-00.09.242</t>
  </si>
  <si>
    <t>Bloeddrukmeter Heine GAMMA GP kunststof met volw.manchet</t>
  </si>
  <si>
    <t>M-00.09.323</t>
  </si>
  <si>
    <t>Bloeddrukmeter Heine GAMMA XXL-W wandmodel met volw.manchet</t>
  </si>
  <si>
    <t xml:space="preserve">Inschrijver dient per artikelcategorie de brutoprijs van het aangegeven artikel en het kortingspercentage in te vullen. Het aangegeven kortingspercentage telt dan voor de gehele artikelgroep (ter definiëring van Opdrachtgever). </t>
  </si>
  <si>
    <t xml:space="preserve">Tarieven zijn exclusief btw. </t>
  </si>
  <si>
    <t xml:space="preserve">Patiëntsimulatoren </t>
  </si>
  <si>
    <t>artikelcode</t>
  </si>
  <si>
    <t xml:space="preserve">brutoprijs </t>
  </si>
  <si>
    <t xml:space="preserve">nettoprijs </t>
  </si>
  <si>
    <t>CLA oefenpop</t>
  </si>
  <si>
    <t xml:space="preserve">Verpleegkundige vaardigheden </t>
  </si>
  <si>
    <t>Life form infuusarm</t>
  </si>
  <si>
    <t xml:space="preserve">Reanimatie </t>
  </si>
  <si>
    <t xml:space="preserve">LSR beademingsballon volwassene compleet </t>
  </si>
  <si>
    <t xml:space="preserve">Medisch specialismen </t>
  </si>
  <si>
    <t>ECG apparaat</t>
  </si>
  <si>
    <t>Hulpmiddelen ADL</t>
  </si>
  <si>
    <t xml:space="preserve">Toiletstoel </t>
  </si>
  <si>
    <t>Toebehoren</t>
  </si>
  <si>
    <t xml:space="preserve">Voorlichting </t>
  </si>
  <si>
    <t xml:space="preserve">UV Hygiene Lamp </t>
  </si>
  <si>
    <t>Anatomische Modellen</t>
  </si>
  <si>
    <t xml:space="preserve">Obstetrie en Gynaecologie </t>
  </si>
  <si>
    <t xml:space="preserve">Obstetrisch Onderzoeksmodel </t>
  </si>
  <si>
    <t>EHBO</t>
  </si>
  <si>
    <t>Trauma</t>
  </si>
  <si>
    <t>Inrichten en projecten</t>
  </si>
  <si>
    <t>Disposables</t>
  </si>
  <si>
    <t>Instrumenten</t>
  </si>
  <si>
    <t xml:space="preserve">Totaalprijs </t>
  </si>
  <si>
    <t xml:space="preserve">Uurtarieven zijn exclusief btw en inclusief alle bijkomende kosten (zoals voorrijdkosten etc.). </t>
  </si>
  <si>
    <t xml:space="preserve">Onderhoud apparatuur </t>
  </si>
  <si>
    <t>Uurtarief exclusief btw</t>
  </si>
  <si>
    <t>Keuringen volgens NEN 3140 en NEN 62535</t>
  </si>
  <si>
    <t>Totaal</t>
  </si>
  <si>
    <t xml:space="preserve">Ren Cleaner </t>
  </si>
  <si>
    <t>AED trainer</t>
  </si>
  <si>
    <t>Wond simulatie model</t>
  </si>
  <si>
    <t>Anatomische wandposter</t>
  </si>
  <si>
    <t>Behandelbank</t>
  </si>
  <si>
    <t>Steriel gaas</t>
  </si>
  <si>
    <t xml:space="preserve">Pincet </t>
  </si>
  <si>
    <t xml:space="preserve">onderhoud eenvoudige materialen </t>
  </si>
  <si>
    <t>onderhoud medisch technische 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</si>
</sst>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44" fontId="0" fillId="0" borderId="1" xfId="0" applyNumberFormat="1" applyBorder="1"/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44" fontId="0" fillId="2" borderId="1" xfId="0" applyNumberFormat="1" applyFill="1" applyBorder="1" applyProtection="1">
      <protection locked="0"/>
    </xf>
    <xf numFmtId="10" fontId="0" fillId="2" borderId="1" xfId="0" applyNumberFormat="1" applyFill="1" applyBorder="1" applyProtection="1">
      <protection locked="0"/>
    </xf>
    <xf numFmtId="44" fontId="0" fillId="3" borderId="0" xfId="0" applyNumberFormat="1" applyFill="1"/>
    <xf numFmtId="44" fontId="0" fillId="4" borderId="0" xfId="0" applyNumberFormat="1" applyFill="1"/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44" fontId="0" fillId="0" borderId="0" xfId="0" applyNumberFormat="1"/>
    <xf numFmtId="0" fontId="3" fillId="0" borderId="1" xfId="0" applyFont="1" applyBorder="1"/>
    <xf numFmtId="14" fontId="4" fillId="0" borderId="0" xfId="0" applyNumberFormat="1" applyFont="1" applyAlignment="1">
      <alignment horizontal="left"/>
    </xf>
    <xf numFmtId="44" fontId="0" fillId="2" borderId="2" xfId="0" applyNumberFormat="1" applyFill="1" applyBorder="1" applyProtection="1">
      <protection locked="0"/>
    </xf>
    <xf numFmtId="44" fontId="1" fillId="2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D3E3-7E83-4BE6-A99C-EEF4AE79388B}">
  <dimension ref="A1:I112"/>
  <sheetViews>
    <sheetView tabSelected="1" workbookViewId="0">
      <selection activeCell="E10" sqref="E10"/>
    </sheetView>
  </sheetViews>
  <sheetFormatPr defaultRowHeight="14.4" x14ac:dyDescent="0.3"/>
  <cols>
    <col min="1" max="1" width="20.109375" customWidth="1"/>
    <col min="2" max="2" width="63.33203125" bestFit="1" customWidth="1"/>
    <col min="4" max="4" width="23.6640625" bestFit="1" customWidth="1"/>
    <col min="5" max="5" width="65.6640625" customWidth="1"/>
    <col min="6" max="6" width="29.44140625" bestFit="1" customWidth="1"/>
    <col min="7" max="7" width="17.88671875" bestFit="1" customWidth="1"/>
    <col min="8" max="8" width="29.44140625" bestFit="1" customWidth="1"/>
    <col min="9" max="9" width="22.109375" bestFit="1" customWidth="1"/>
  </cols>
  <sheetData>
    <row r="1" spans="1:9" x14ac:dyDescent="0.3">
      <c r="A1" s="4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s="17">
        <v>45306</v>
      </c>
    </row>
    <row r="6" spans="1:9" x14ac:dyDescent="0.3">
      <c r="A6" t="s">
        <v>3</v>
      </c>
      <c r="B6" s="6"/>
      <c r="D6" s="4" t="s">
        <v>4</v>
      </c>
    </row>
    <row r="7" spans="1:9" x14ac:dyDescent="0.3">
      <c r="D7" s="10">
        <f>SUM(I15:I112)</f>
        <v>0</v>
      </c>
    </row>
    <row r="8" spans="1:9" x14ac:dyDescent="0.3">
      <c r="A8" s="1" t="s">
        <v>5</v>
      </c>
    </row>
    <row r="9" spans="1:9" x14ac:dyDescent="0.3">
      <c r="A9" s="1" t="s">
        <v>6</v>
      </c>
    </row>
    <row r="10" spans="1:9" x14ac:dyDescent="0.3">
      <c r="A10" s="1" t="s">
        <v>7</v>
      </c>
    </row>
    <row r="11" spans="1:9" x14ac:dyDescent="0.3">
      <c r="A11" s="1" t="s">
        <v>8</v>
      </c>
    </row>
    <row r="14" spans="1:9" x14ac:dyDescent="0.3">
      <c r="A14" s="3" t="s">
        <v>9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</row>
    <row r="15" spans="1:9" x14ac:dyDescent="0.3">
      <c r="A15" s="2" t="s">
        <v>18</v>
      </c>
      <c r="B15" s="2" t="s">
        <v>19</v>
      </c>
      <c r="C15" s="2">
        <v>50</v>
      </c>
      <c r="D15" s="7"/>
      <c r="E15" s="7"/>
      <c r="F15" s="8"/>
      <c r="G15" s="9"/>
      <c r="H15" s="5">
        <f>F15-(F15*G15)</f>
        <v>0</v>
      </c>
      <c r="I15" s="5">
        <f>H15*C15</f>
        <v>0</v>
      </c>
    </row>
    <row r="16" spans="1:9" x14ac:dyDescent="0.3">
      <c r="A16" s="2" t="s">
        <v>20</v>
      </c>
      <c r="B16" s="2" t="s">
        <v>21</v>
      </c>
      <c r="C16" s="2">
        <v>50</v>
      </c>
      <c r="D16" s="7"/>
      <c r="E16" s="7"/>
      <c r="F16" s="8"/>
      <c r="G16" s="9"/>
      <c r="H16" s="5">
        <f t="shared" ref="H16:H79" si="0">F16-(F16*G16)</f>
        <v>0</v>
      </c>
      <c r="I16" s="5">
        <f t="shared" ref="I16:I79" si="1">H16*C16</f>
        <v>0</v>
      </c>
    </row>
    <row r="17" spans="1:9" x14ac:dyDescent="0.3">
      <c r="A17" s="2" t="s">
        <v>22</v>
      </c>
      <c r="B17" s="2" t="s">
        <v>23</v>
      </c>
      <c r="C17" s="2">
        <v>50</v>
      </c>
      <c r="D17" s="7"/>
      <c r="E17" s="7"/>
      <c r="F17" s="8"/>
      <c r="G17" s="9"/>
      <c r="H17" s="5">
        <f t="shared" si="0"/>
        <v>0</v>
      </c>
      <c r="I17" s="5">
        <f t="shared" si="1"/>
        <v>0</v>
      </c>
    </row>
    <row r="18" spans="1:9" x14ac:dyDescent="0.3">
      <c r="A18" s="2" t="s">
        <v>24</v>
      </c>
      <c r="B18" s="2" t="s">
        <v>25</v>
      </c>
      <c r="C18" s="2">
        <v>33</v>
      </c>
      <c r="D18" s="7"/>
      <c r="E18" s="7"/>
      <c r="F18" s="8"/>
      <c r="G18" s="9"/>
      <c r="H18" s="5">
        <f t="shared" si="0"/>
        <v>0</v>
      </c>
      <c r="I18" s="5">
        <f t="shared" si="1"/>
        <v>0</v>
      </c>
    </row>
    <row r="19" spans="1:9" x14ac:dyDescent="0.3">
      <c r="A19" s="2" t="s">
        <v>26</v>
      </c>
      <c r="B19" s="2" t="s">
        <v>27</v>
      </c>
      <c r="C19" s="2">
        <v>30</v>
      </c>
      <c r="D19" s="7"/>
      <c r="E19" s="7"/>
      <c r="F19" s="8"/>
      <c r="G19" s="9"/>
      <c r="H19" s="5">
        <f t="shared" si="0"/>
        <v>0</v>
      </c>
      <c r="I19" s="5">
        <f t="shared" si="1"/>
        <v>0</v>
      </c>
    </row>
    <row r="20" spans="1:9" x14ac:dyDescent="0.3">
      <c r="A20" s="2" t="s">
        <v>28</v>
      </c>
      <c r="B20" s="2" t="s">
        <v>29</v>
      </c>
      <c r="C20" s="2">
        <v>25</v>
      </c>
      <c r="D20" s="7"/>
      <c r="E20" s="7"/>
      <c r="F20" s="8"/>
      <c r="G20" s="9"/>
      <c r="H20" s="5">
        <f t="shared" si="0"/>
        <v>0</v>
      </c>
      <c r="I20" s="5">
        <f t="shared" si="1"/>
        <v>0</v>
      </c>
    </row>
    <row r="21" spans="1:9" x14ac:dyDescent="0.3">
      <c r="A21" s="2" t="s">
        <v>30</v>
      </c>
      <c r="B21" s="2" t="s">
        <v>31</v>
      </c>
      <c r="C21" s="2">
        <v>20</v>
      </c>
      <c r="D21" s="7"/>
      <c r="E21" s="7"/>
      <c r="F21" s="8"/>
      <c r="G21" s="9"/>
      <c r="H21" s="5">
        <f t="shared" si="0"/>
        <v>0</v>
      </c>
      <c r="I21" s="5">
        <f t="shared" si="1"/>
        <v>0</v>
      </c>
    </row>
    <row r="22" spans="1:9" x14ac:dyDescent="0.3">
      <c r="A22" s="2" t="s">
        <v>32</v>
      </c>
      <c r="B22" s="2" t="s">
        <v>33</v>
      </c>
      <c r="C22" s="2">
        <v>20</v>
      </c>
      <c r="D22" s="7"/>
      <c r="E22" s="7"/>
      <c r="F22" s="8"/>
      <c r="G22" s="9"/>
      <c r="H22" s="5">
        <f t="shared" si="0"/>
        <v>0</v>
      </c>
      <c r="I22" s="5">
        <f t="shared" si="1"/>
        <v>0</v>
      </c>
    </row>
    <row r="23" spans="1:9" x14ac:dyDescent="0.3">
      <c r="A23" s="2" t="s">
        <v>34</v>
      </c>
      <c r="B23" s="2" t="s">
        <v>35</v>
      </c>
      <c r="C23" s="2">
        <v>20</v>
      </c>
      <c r="D23" s="7"/>
      <c r="E23" s="7"/>
      <c r="F23" s="8"/>
      <c r="G23" s="9"/>
      <c r="H23" s="5">
        <f t="shared" si="0"/>
        <v>0</v>
      </c>
      <c r="I23" s="5">
        <f t="shared" si="1"/>
        <v>0</v>
      </c>
    </row>
    <row r="24" spans="1:9" x14ac:dyDescent="0.3">
      <c r="A24" s="2" t="s">
        <v>36</v>
      </c>
      <c r="B24" s="2" t="s">
        <v>37</v>
      </c>
      <c r="C24" s="2">
        <v>20</v>
      </c>
      <c r="D24" s="7"/>
      <c r="E24" s="7"/>
      <c r="F24" s="8"/>
      <c r="G24" s="9"/>
      <c r="H24" s="5">
        <f t="shared" si="0"/>
        <v>0</v>
      </c>
      <c r="I24" s="5">
        <f t="shared" si="1"/>
        <v>0</v>
      </c>
    </row>
    <row r="25" spans="1:9" x14ac:dyDescent="0.3">
      <c r="A25" s="2" t="s">
        <v>38</v>
      </c>
      <c r="B25" s="2" t="s">
        <v>39</v>
      </c>
      <c r="C25" s="2">
        <v>20</v>
      </c>
      <c r="D25" s="7"/>
      <c r="E25" s="7"/>
      <c r="F25" s="8"/>
      <c r="G25" s="9"/>
      <c r="H25" s="5">
        <f t="shared" si="0"/>
        <v>0</v>
      </c>
      <c r="I25" s="5">
        <f t="shared" si="1"/>
        <v>0</v>
      </c>
    </row>
    <row r="26" spans="1:9" x14ac:dyDescent="0.3">
      <c r="A26" s="2" t="s">
        <v>40</v>
      </c>
      <c r="B26" s="2" t="s">
        <v>41</v>
      </c>
      <c r="C26" s="2">
        <v>20</v>
      </c>
      <c r="D26" s="7"/>
      <c r="E26" s="7"/>
      <c r="F26" s="8"/>
      <c r="G26" s="9"/>
      <c r="H26" s="5">
        <f t="shared" si="0"/>
        <v>0</v>
      </c>
      <c r="I26" s="5">
        <f t="shared" si="1"/>
        <v>0</v>
      </c>
    </row>
    <row r="27" spans="1:9" x14ac:dyDescent="0.3">
      <c r="A27" s="2" t="s">
        <v>42</v>
      </c>
      <c r="B27" s="2" t="s">
        <v>43</v>
      </c>
      <c r="C27" s="2">
        <v>20</v>
      </c>
      <c r="D27" s="7"/>
      <c r="E27" s="7"/>
      <c r="F27" s="8"/>
      <c r="G27" s="9"/>
      <c r="H27" s="5">
        <f t="shared" si="0"/>
        <v>0</v>
      </c>
      <c r="I27" s="5">
        <f t="shared" si="1"/>
        <v>0</v>
      </c>
    </row>
    <row r="28" spans="1:9" x14ac:dyDescent="0.3">
      <c r="A28" s="2" t="s">
        <v>44</v>
      </c>
      <c r="B28" s="2" t="s">
        <v>45</v>
      </c>
      <c r="C28" s="2">
        <v>20</v>
      </c>
      <c r="D28" s="7"/>
      <c r="E28" s="7"/>
      <c r="F28" s="8"/>
      <c r="G28" s="9"/>
      <c r="H28" s="5">
        <f t="shared" si="0"/>
        <v>0</v>
      </c>
      <c r="I28" s="5">
        <f t="shared" si="1"/>
        <v>0</v>
      </c>
    </row>
    <row r="29" spans="1:9" x14ac:dyDescent="0.3">
      <c r="A29" s="2" t="s">
        <v>46</v>
      </c>
      <c r="B29" s="2" t="s">
        <v>47</v>
      </c>
      <c r="C29" s="2">
        <v>20</v>
      </c>
      <c r="D29" s="7"/>
      <c r="E29" s="7"/>
      <c r="F29" s="8"/>
      <c r="G29" s="9"/>
      <c r="H29" s="5">
        <f t="shared" si="0"/>
        <v>0</v>
      </c>
      <c r="I29" s="5">
        <f t="shared" si="1"/>
        <v>0</v>
      </c>
    </row>
    <row r="30" spans="1:9" x14ac:dyDescent="0.3">
      <c r="A30" s="2" t="s">
        <v>48</v>
      </c>
      <c r="B30" s="2" t="s">
        <v>49</v>
      </c>
      <c r="C30" s="2">
        <v>20</v>
      </c>
      <c r="D30" s="7"/>
      <c r="E30" s="7"/>
      <c r="F30" s="8"/>
      <c r="G30" s="9"/>
      <c r="H30" s="5">
        <f t="shared" si="0"/>
        <v>0</v>
      </c>
      <c r="I30" s="5">
        <f t="shared" si="1"/>
        <v>0</v>
      </c>
    </row>
    <row r="31" spans="1:9" x14ac:dyDescent="0.3">
      <c r="A31" s="2" t="s">
        <v>50</v>
      </c>
      <c r="B31" s="2" t="s">
        <v>51</v>
      </c>
      <c r="C31" s="2">
        <v>19</v>
      </c>
      <c r="D31" s="7"/>
      <c r="E31" s="7"/>
      <c r="F31" s="8"/>
      <c r="G31" s="9"/>
      <c r="H31" s="5">
        <f t="shared" si="0"/>
        <v>0</v>
      </c>
      <c r="I31" s="5">
        <f t="shared" si="1"/>
        <v>0</v>
      </c>
    </row>
    <row r="32" spans="1:9" x14ac:dyDescent="0.3">
      <c r="A32" s="2" t="s">
        <v>52</v>
      </c>
      <c r="B32" s="2" t="s">
        <v>53</v>
      </c>
      <c r="C32" s="2">
        <v>17</v>
      </c>
      <c r="D32" s="7"/>
      <c r="E32" s="7"/>
      <c r="F32" s="8"/>
      <c r="G32" s="9"/>
      <c r="H32" s="5">
        <f t="shared" si="0"/>
        <v>0</v>
      </c>
      <c r="I32" s="5">
        <f t="shared" si="1"/>
        <v>0</v>
      </c>
    </row>
    <row r="33" spans="1:9" x14ac:dyDescent="0.3">
      <c r="A33" s="2" t="s">
        <v>54</v>
      </c>
      <c r="B33" s="2" t="s">
        <v>55</v>
      </c>
      <c r="C33" s="2">
        <v>15</v>
      </c>
      <c r="D33" s="7"/>
      <c r="E33" s="7"/>
      <c r="F33" s="8"/>
      <c r="G33" s="9"/>
      <c r="H33" s="5">
        <f t="shared" si="0"/>
        <v>0</v>
      </c>
      <c r="I33" s="5">
        <f t="shared" si="1"/>
        <v>0</v>
      </c>
    </row>
    <row r="34" spans="1:9" x14ac:dyDescent="0.3">
      <c r="A34" s="2" t="s">
        <v>50</v>
      </c>
      <c r="B34" s="2" t="s">
        <v>51</v>
      </c>
      <c r="C34" s="2">
        <v>15</v>
      </c>
      <c r="D34" s="7"/>
      <c r="E34" s="7"/>
      <c r="F34" s="8"/>
      <c r="G34" s="9"/>
      <c r="H34" s="5">
        <f t="shared" si="0"/>
        <v>0</v>
      </c>
      <c r="I34" s="5">
        <f t="shared" si="1"/>
        <v>0</v>
      </c>
    </row>
    <row r="35" spans="1:9" x14ac:dyDescent="0.3">
      <c r="A35" s="2" t="s">
        <v>56</v>
      </c>
      <c r="B35" s="2" t="s">
        <v>57</v>
      </c>
      <c r="C35" s="2">
        <v>15</v>
      </c>
      <c r="D35" s="7"/>
      <c r="E35" s="7"/>
      <c r="F35" s="8"/>
      <c r="G35" s="9"/>
      <c r="H35" s="5">
        <f t="shared" si="0"/>
        <v>0</v>
      </c>
      <c r="I35" s="5">
        <f t="shared" si="1"/>
        <v>0</v>
      </c>
    </row>
    <row r="36" spans="1:9" x14ac:dyDescent="0.3">
      <c r="A36" s="2" t="s">
        <v>58</v>
      </c>
      <c r="B36" s="2" t="s">
        <v>59</v>
      </c>
      <c r="C36" s="2">
        <v>13</v>
      </c>
      <c r="D36" s="7"/>
      <c r="E36" s="7"/>
      <c r="F36" s="8"/>
      <c r="G36" s="9"/>
      <c r="H36" s="5">
        <f t="shared" si="0"/>
        <v>0</v>
      </c>
      <c r="I36" s="5">
        <f t="shared" si="1"/>
        <v>0</v>
      </c>
    </row>
    <row r="37" spans="1:9" x14ac:dyDescent="0.3">
      <c r="A37" s="2" t="s">
        <v>36</v>
      </c>
      <c r="B37" s="2" t="s">
        <v>37</v>
      </c>
      <c r="C37" s="2">
        <v>13</v>
      </c>
      <c r="D37" s="7"/>
      <c r="E37" s="7"/>
      <c r="F37" s="8"/>
      <c r="G37" s="9"/>
      <c r="H37" s="5">
        <f t="shared" si="0"/>
        <v>0</v>
      </c>
      <c r="I37" s="5">
        <f t="shared" si="1"/>
        <v>0</v>
      </c>
    </row>
    <row r="38" spans="1:9" x14ac:dyDescent="0.3">
      <c r="A38" s="2" t="s">
        <v>60</v>
      </c>
      <c r="B38" s="2" t="s">
        <v>61</v>
      </c>
      <c r="C38" s="2">
        <v>11</v>
      </c>
      <c r="D38" s="7"/>
      <c r="E38" s="7"/>
      <c r="F38" s="8"/>
      <c r="G38" s="9"/>
      <c r="H38" s="5">
        <f t="shared" si="0"/>
        <v>0</v>
      </c>
      <c r="I38" s="5">
        <f t="shared" si="1"/>
        <v>0</v>
      </c>
    </row>
    <row r="39" spans="1:9" x14ac:dyDescent="0.3">
      <c r="A39" s="2" t="s">
        <v>62</v>
      </c>
      <c r="B39" s="2" t="s">
        <v>63</v>
      </c>
      <c r="C39" s="2">
        <v>10</v>
      </c>
      <c r="D39" s="7"/>
      <c r="E39" s="7"/>
      <c r="F39" s="8"/>
      <c r="G39" s="9"/>
      <c r="H39" s="5">
        <f t="shared" si="0"/>
        <v>0</v>
      </c>
      <c r="I39" s="5">
        <f t="shared" si="1"/>
        <v>0</v>
      </c>
    </row>
    <row r="40" spans="1:9" x14ac:dyDescent="0.3">
      <c r="A40" s="2" t="s">
        <v>64</v>
      </c>
      <c r="B40" s="2" t="s">
        <v>65</v>
      </c>
      <c r="C40" s="2">
        <v>10</v>
      </c>
      <c r="D40" s="7"/>
      <c r="E40" s="7"/>
      <c r="F40" s="8"/>
      <c r="G40" s="9"/>
      <c r="H40" s="5">
        <f t="shared" si="0"/>
        <v>0</v>
      </c>
      <c r="I40" s="5">
        <f t="shared" si="1"/>
        <v>0</v>
      </c>
    </row>
    <row r="41" spans="1:9" x14ac:dyDescent="0.3">
      <c r="A41" s="2" t="s">
        <v>66</v>
      </c>
      <c r="B41" s="2" t="s">
        <v>67</v>
      </c>
      <c r="C41" s="2">
        <v>10</v>
      </c>
      <c r="D41" s="7"/>
      <c r="E41" s="7"/>
      <c r="F41" s="8"/>
      <c r="G41" s="9"/>
      <c r="H41" s="5">
        <f t="shared" si="0"/>
        <v>0</v>
      </c>
      <c r="I41" s="5">
        <f t="shared" si="1"/>
        <v>0</v>
      </c>
    </row>
    <row r="42" spans="1:9" x14ac:dyDescent="0.3">
      <c r="A42" s="2" t="s">
        <v>68</v>
      </c>
      <c r="B42" s="2" t="s">
        <v>69</v>
      </c>
      <c r="C42" s="2">
        <v>10</v>
      </c>
      <c r="D42" s="7"/>
      <c r="E42" s="7"/>
      <c r="F42" s="8"/>
      <c r="G42" s="9"/>
      <c r="H42" s="5">
        <f t="shared" si="0"/>
        <v>0</v>
      </c>
      <c r="I42" s="5">
        <f t="shared" si="1"/>
        <v>0</v>
      </c>
    </row>
    <row r="43" spans="1:9" x14ac:dyDescent="0.3">
      <c r="A43" s="2" t="s">
        <v>70</v>
      </c>
      <c r="B43" s="2" t="s">
        <v>71</v>
      </c>
      <c r="C43" s="2">
        <v>10</v>
      </c>
      <c r="D43" s="7"/>
      <c r="E43" s="7"/>
      <c r="F43" s="8"/>
      <c r="G43" s="9"/>
      <c r="H43" s="5">
        <f t="shared" si="0"/>
        <v>0</v>
      </c>
      <c r="I43" s="5">
        <f t="shared" si="1"/>
        <v>0</v>
      </c>
    </row>
    <row r="44" spans="1:9" x14ac:dyDescent="0.3">
      <c r="A44" s="2" t="s">
        <v>72</v>
      </c>
      <c r="B44" s="2" t="s">
        <v>73</v>
      </c>
      <c r="C44" s="2">
        <v>10</v>
      </c>
      <c r="D44" s="7"/>
      <c r="E44" s="7"/>
      <c r="F44" s="8"/>
      <c r="G44" s="9"/>
      <c r="H44" s="5">
        <f t="shared" si="0"/>
        <v>0</v>
      </c>
      <c r="I44" s="5">
        <f t="shared" si="1"/>
        <v>0</v>
      </c>
    </row>
    <row r="45" spans="1:9" x14ac:dyDescent="0.3">
      <c r="A45" s="2" t="s">
        <v>74</v>
      </c>
      <c r="B45" s="2" t="s">
        <v>75</v>
      </c>
      <c r="C45" s="2">
        <v>10</v>
      </c>
      <c r="D45" s="7"/>
      <c r="E45" s="7"/>
      <c r="F45" s="8"/>
      <c r="G45" s="9"/>
      <c r="H45" s="5">
        <f t="shared" si="0"/>
        <v>0</v>
      </c>
      <c r="I45" s="5">
        <f t="shared" si="1"/>
        <v>0</v>
      </c>
    </row>
    <row r="46" spans="1:9" x14ac:dyDescent="0.3">
      <c r="A46" s="2" t="s">
        <v>76</v>
      </c>
      <c r="B46" s="2" t="s">
        <v>77</v>
      </c>
      <c r="C46" s="2">
        <v>10</v>
      </c>
      <c r="D46" s="7"/>
      <c r="E46" s="7"/>
      <c r="F46" s="8"/>
      <c r="G46" s="9"/>
      <c r="H46" s="5">
        <f t="shared" si="0"/>
        <v>0</v>
      </c>
      <c r="I46" s="5">
        <f t="shared" si="1"/>
        <v>0</v>
      </c>
    </row>
    <row r="47" spans="1:9" x14ac:dyDescent="0.3">
      <c r="A47" s="2" t="s">
        <v>78</v>
      </c>
      <c r="B47" s="2" t="s">
        <v>79</v>
      </c>
      <c r="C47" s="2">
        <v>10</v>
      </c>
      <c r="D47" s="7"/>
      <c r="E47" s="7"/>
      <c r="F47" s="8"/>
      <c r="G47" s="9"/>
      <c r="H47" s="5">
        <f t="shared" si="0"/>
        <v>0</v>
      </c>
      <c r="I47" s="5">
        <f t="shared" si="1"/>
        <v>0</v>
      </c>
    </row>
    <row r="48" spans="1:9" x14ac:dyDescent="0.3">
      <c r="A48" s="2" t="s">
        <v>80</v>
      </c>
      <c r="B48" s="2" t="s">
        <v>81</v>
      </c>
      <c r="C48" s="2">
        <v>10</v>
      </c>
      <c r="D48" s="7"/>
      <c r="E48" s="7"/>
      <c r="F48" s="8"/>
      <c r="G48" s="9"/>
      <c r="H48" s="5">
        <f t="shared" si="0"/>
        <v>0</v>
      </c>
      <c r="I48" s="5">
        <f t="shared" si="1"/>
        <v>0</v>
      </c>
    </row>
    <row r="49" spans="1:9" x14ac:dyDescent="0.3">
      <c r="A49" s="2" t="s">
        <v>82</v>
      </c>
      <c r="B49" s="2" t="s">
        <v>83</v>
      </c>
      <c r="C49" s="2">
        <v>10</v>
      </c>
      <c r="D49" s="7"/>
      <c r="E49" s="7"/>
      <c r="F49" s="8"/>
      <c r="G49" s="9"/>
      <c r="H49" s="5">
        <f t="shared" si="0"/>
        <v>0</v>
      </c>
      <c r="I49" s="5">
        <f t="shared" si="1"/>
        <v>0</v>
      </c>
    </row>
    <row r="50" spans="1:9" x14ac:dyDescent="0.3">
      <c r="A50" s="2" t="s">
        <v>84</v>
      </c>
      <c r="B50" s="2" t="s">
        <v>85</v>
      </c>
      <c r="C50" s="2">
        <v>10</v>
      </c>
      <c r="D50" s="7"/>
      <c r="E50" s="7"/>
      <c r="F50" s="8"/>
      <c r="G50" s="9"/>
      <c r="H50" s="5">
        <f t="shared" si="0"/>
        <v>0</v>
      </c>
      <c r="I50" s="5">
        <f t="shared" si="1"/>
        <v>0</v>
      </c>
    </row>
    <row r="51" spans="1:9" x14ac:dyDescent="0.3">
      <c r="A51" s="2" t="s">
        <v>86</v>
      </c>
      <c r="B51" s="2" t="s">
        <v>87</v>
      </c>
      <c r="C51" s="2">
        <v>10</v>
      </c>
      <c r="D51" s="7"/>
      <c r="E51" s="7"/>
      <c r="F51" s="8"/>
      <c r="G51" s="9"/>
      <c r="H51" s="5">
        <f t="shared" si="0"/>
        <v>0</v>
      </c>
      <c r="I51" s="5">
        <f t="shared" si="1"/>
        <v>0</v>
      </c>
    </row>
    <row r="52" spans="1:9" x14ac:dyDescent="0.3">
      <c r="A52" s="2" t="s">
        <v>88</v>
      </c>
      <c r="B52" s="2" t="s">
        <v>89</v>
      </c>
      <c r="C52" s="2">
        <v>10</v>
      </c>
      <c r="D52" s="7"/>
      <c r="E52" s="7"/>
      <c r="F52" s="8"/>
      <c r="G52" s="9"/>
      <c r="H52" s="5">
        <f t="shared" si="0"/>
        <v>0</v>
      </c>
      <c r="I52" s="5">
        <f t="shared" si="1"/>
        <v>0</v>
      </c>
    </row>
    <row r="53" spans="1:9" x14ac:dyDescent="0.3">
      <c r="A53" s="2" t="s">
        <v>90</v>
      </c>
      <c r="B53" s="2" t="s">
        <v>91</v>
      </c>
      <c r="C53" s="2">
        <v>10</v>
      </c>
      <c r="D53" s="7"/>
      <c r="E53" s="7"/>
      <c r="F53" s="8"/>
      <c r="G53" s="9"/>
      <c r="H53" s="5">
        <f t="shared" si="0"/>
        <v>0</v>
      </c>
      <c r="I53" s="5">
        <f t="shared" si="1"/>
        <v>0</v>
      </c>
    </row>
    <row r="54" spans="1:9" x14ac:dyDescent="0.3">
      <c r="A54" s="2" t="s">
        <v>92</v>
      </c>
      <c r="B54" s="2" t="s">
        <v>93</v>
      </c>
      <c r="C54" s="2">
        <v>10</v>
      </c>
      <c r="D54" s="7"/>
      <c r="E54" s="7"/>
      <c r="F54" s="8"/>
      <c r="G54" s="9"/>
      <c r="H54" s="5">
        <f t="shared" si="0"/>
        <v>0</v>
      </c>
      <c r="I54" s="5">
        <f t="shared" si="1"/>
        <v>0</v>
      </c>
    </row>
    <row r="55" spans="1:9" x14ac:dyDescent="0.3">
      <c r="A55" s="2" t="s">
        <v>94</v>
      </c>
      <c r="B55" s="2" t="s">
        <v>95</v>
      </c>
      <c r="C55" s="2">
        <v>10</v>
      </c>
      <c r="D55" s="7"/>
      <c r="E55" s="7"/>
      <c r="F55" s="8"/>
      <c r="G55" s="9"/>
      <c r="H55" s="5">
        <f t="shared" si="0"/>
        <v>0</v>
      </c>
      <c r="I55" s="5">
        <f t="shared" si="1"/>
        <v>0</v>
      </c>
    </row>
    <row r="56" spans="1:9" x14ac:dyDescent="0.3">
      <c r="A56" s="2" t="s">
        <v>96</v>
      </c>
      <c r="B56" s="2" t="s">
        <v>97</v>
      </c>
      <c r="C56" s="2">
        <v>10</v>
      </c>
      <c r="D56" s="7"/>
      <c r="E56" s="7"/>
      <c r="F56" s="8"/>
      <c r="G56" s="9"/>
      <c r="H56" s="5">
        <f t="shared" si="0"/>
        <v>0</v>
      </c>
      <c r="I56" s="5">
        <f t="shared" si="1"/>
        <v>0</v>
      </c>
    </row>
    <row r="57" spans="1:9" x14ac:dyDescent="0.3">
      <c r="A57" s="2" t="s">
        <v>98</v>
      </c>
      <c r="B57" s="2" t="s">
        <v>99</v>
      </c>
      <c r="C57" s="2">
        <v>10</v>
      </c>
      <c r="D57" s="7"/>
      <c r="E57" s="7"/>
      <c r="F57" s="8"/>
      <c r="G57" s="9"/>
      <c r="H57" s="5">
        <f t="shared" si="0"/>
        <v>0</v>
      </c>
      <c r="I57" s="5">
        <f t="shared" si="1"/>
        <v>0</v>
      </c>
    </row>
    <row r="58" spans="1:9" x14ac:dyDescent="0.3">
      <c r="A58" s="2" t="s">
        <v>24</v>
      </c>
      <c r="B58" s="2" t="s">
        <v>25</v>
      </c>
      <c r="C58" s="2">
        <v>10</v>
      </c>
      <c r="D58" s="7"/>
      <c r="E58" s="7"/>
      <c r="F58" s="8"/>
      <c r="G58" s="9"/>
      <c r="H58" s="5">
        <f t="shared" si="0"/>
        <v>0</v>
      </c>
      <c r="I58" s="5">
        <f t="shared" si="1"/>
        <v>0</v>
      </c>
    </row>
    <row r="59" spans="1:9" x14ac:dyDescent="0.3">
      <c r="A59" s="2" t="s">
        <v>100</v>
      </c>
      <c r="B59" s="2" t="s">
        <v>101</v>
      </c>
      <c r="C59" s="2">
        <v>10</v>
      </c>
      <c r="D59" s="7"/>
      <c r="E59" s="7"/>
      <c r="F59" s="8"/>
      <c r="G59" s="9"/>
      <c r="H59" s="5">
        <f t="shared" si="0"/>
        <v>0</v>
      </c>
      <c r="I59" s="5">
        <f t="shared" si="1"/>
        <v>0</v>
      </c>
    </row>
    <row r="60" spans="1:9" x14ac:dyDescent="0.3">
      <c r="A60" s="2" t="s">
        <v>102</v>
      </c>
      <c r="B60" s="2" t="s">
        <v>103</v>
      </c>
      <c r="C60" s="2">
        <v>10</v>
      </c>
      <c r="D60" s="7"/>
      <c r="E60" s="7"/>
      <c r="F60" s="8"/>
      <c r="G60" s="9"/>
      <c r="H60" s="5">
        <f t="shared" si="0"/>
        <v>0</v>
      </c>
      <c r="I60" s="5">
        <f t="shared" si="1"/>
        <v>0</v>
      </c>
    </row>
    <row r="61" spans="1:9" x14ac:dyDescent="0.3">
      <c r="A61" s="2" t="s">
        <v>104</v>
      </c>
      <c r="B61" s="2" t="s">
        <v>105</v>
      </c>
      <c r="C61" s="2">
        <v>10</v>
      </c>
      <c r="D61" s="7"/>
      <c r="E61" s="7"/>
      <c r="F61" s="8"/>
      <c r="G61" s="9"/>
      <c r="H61" s="5">
        <f t="shared" si="0"/>
        <v>0</v>
      </c>
      <c r="I61" s="5">
        <f t="shared" si="1"/>
        <v>0</v>
      </c>
    </row>
    <row r="62" spans="1:9" x14ac:dyDescent="0.3">
      <c r="A62" s="2" t="s">
        <v>106</v>
      </c>
      <c r="B62" s="2" t="s">
        <v>107</v>
      </c>
      <c r="C62" s="2">
        <v>10</v>
      </c>
      <c r="D62" s="7"/>
      <c r="E62" s="7"/>
      <c r="F62" s="8"/>
      <c r="G62" s="9"/>
      <c r="H62" s="5">
        <f t="shared" si="0"/>
        <v>0</v>
      </c>
      <c r="I62" s="5">
        <f t="shared" si="1"/>
        <v>0</v>
      </c>
    </row>
    <row r="63" spans="1:9" x14ac:dyDescent="0.3">
      <c r="A63" s="2" t="s">
        <v>108</v>
      </c>
      <c r="B63" s="2" t="s">
        <v>109</v>
      </c>
      <c r="C63" s="2">
        <v>10</v>
      </c>
      <c r="D63" s="7"/>
      <c r="E63" s="7"/>
      <c r="F63" s="8"/>
      <c r="G63" s="9"/>
      <c r="H63" s="5">
        <f t="shared" si="0"/>
        <v>0</v>
      </c>
      <c r="I63" s="5">
        <f t="shared" si="1"/>
        <v>0</v>
      </c>
    </row>
    <row r="64" spans="1:9" x14ac:dyDescent="0.3">
      <c r="A64" s="2" t="s">
        <v>110</v>
      </c>
      <c r="B64" s="2" t="s">
        <v>111</v>
      </c>
      <c r="C64" s="2">
        <v>10</v>
      </c>
      <c r="D64" s="7"/>
      <c r="E64" s="7"/>
      <c r="F64" s="8"/>
      <c r="G64" s="9"/>
      <c r="H64" s="5">
        <f t="shared" si="0"/>
        <v>0</v>
      </c>
      <c r="I64" s="5">
        <f t="shared" si="1"/>
        <v>0</v>
      </c>
    </row>
    <row r="65" spans="1:9" x14ac:dyDescent="0.3">
      <c r="A65" s="2" t="s">
        <v>112</v>
      </c>
      <c r="B65" s="2" t="s">
        <v>113</v>
      </c>
      <c r="C65" s="2">
        <v>8</v>
      </c>
      <c r="D65" s="7"/>
      <c r="E65" s="7"/>
      <c r="F65" s="8"/>
      <c r="G65" s="9"/>
      <c r="H65" s="5">
        <f t="shared" si="0"/>
        <v>0</v>
      </c>
      <c r="I65" s="5">
        <f t="shared" si="1"/>
        <v>0</v>
      </c>
    </row>
    <row r="66" spans="1:9" x14ac:dyDescent="0.3">
      <c r="A66" s="2" t="s">
        <v>114</v>
      </c>
      <c r="B66" s="2" t="s">
        <v>115</v>
      </c>
      <c r="C66" s="2">
        <v>8</v>
      </c>
      <c r="D66" s="7"/>
      <c r="E66" s="7"/>
      <c r="F66" s="8"/>
      <c r="G66" s="9"/>
      <c r="H66" s="5">
        <f t="shared" si="0"/>
        <v>0</v>
      </c>
      <c r="I66" s="5">
        <f t="shared" si="1"/>
        <v>0</v>
      </c>
    </row>
    <row r="67" spans="1:9" x14ac:dyDescent="0.3">
      <c r="A67" s="2" t="s">
        <v>110</v>
      </c>
      <c r="B67" s="2" t="s">
        <v>111</v>
      </c>
      <c r="C67" s="2">
        <v>8</v>
      </c>
      <c r="D67" s="7"/>
      <c r="E67" s="7"/>
      <c r="F67" s="8"/>
      <c r="G67" s="9"/>
      <c r="H67" s="5">
        <f t="shared" si="0"/>
        <v>0</v>
      </c>
      <c r="I67" s="5">
        <f t="shared" si="1"/>
        <v>0</v>
      </c>
    </row>
    <row r="68" spans="1:9" x14ac:dyDescent="0.3">
      <c r="A68" s="2" t="s">
        <v>116</v>
      </c>
      <c r="B68" s="2" t="s">
        <v>117</v>
      </c>
      <c r="C68" s="2">
        <v>8</v>
      </c>
      <c r="D68" s="7"/>
      <c r="E68" s="7"/>
      <c r="F68" s="8"/>
      <c r="G68" s="9"/>
      <c r="H68" s="5">
        <f t="shared" si="0"/>
        <v>0</v>
      </c>
      <c r="I68" s="5">
        <f t="shared" si="1"/>
        <v>0</v>
      </c>
    </row>
    <row r="69" spans="1:9" x14ac:dyDescent="0.3">
      <c r="A69" s="2" t="s">
        <v>118</v>
      </c>
      <c r="B69" s="2" t="s">
        <v>119</v>
      </c>
      <c r="C69" s="2">
        <v>8</v>
      </c>
      <c r="D69" s="7"/>
      <c r="E69" s="7"/>
      <c r="F69" s="8"/>
      <c r="G69" s="9"/>
      <c r="H69" s="5">
        <f t="shared" si="0"/>
        <v>0</v>
      </c>
      <c r="I69" s="5">
        <f t="shared" si="1"/>
        <v>0</v>
      </c>
    </row>
    <row r="70" spans="1:9" x14ac:dyDescent="0.3">
      <c r="A70" s="2" t="s">
        <v>120</v>
      </c>
      <c r="B70" s="2" t="s">
        <v>121</v>
      </c>
      <c r="C70" s="2">
        <v>8</v>
      </c>
      <c r="D70" s="7"/>
      <c r="E70" s="7"/>
      <c r="F70" s="8"/>
      <c r="G70" s="9"/>
      <c r="H70" s="5">
        <f t="shared" si="0"/>
        <v>0</v>
      </c>
      <c r="I70" s="5">
        <f t="shared" si="1"/>
        <v>0</v>
      </c>
    </row>
    <row r="71" spans="1:9" x14ac:dyDescent="0.3">
      <c r="A71" s="2" t="s">
        <v>122</v>
      </c>
      <c r="B71" s="2" t="s">
        <v>123</v>
      </c>
      <c r="C71" s="2">
        <v>8</v>
      </c>
      <c r="D71" s="7"/>
      <c r="E71" s="7"/>
      <c r="F71" s="8"/>
      <c r="G71" s="9"/>
      <c r="H71" s="5">
        <f t="shared" si="0"/>
        <v>0</v>
      </c>
      <c r="I71" s="5">
        <f t="shared" si="1"/>
        <v>0</v>
      </c>
    </row>
    <row r="72" spans="1:9" x14ac:dyDescent="0.3">
      <c r="A72" s="2" t="s">
        <v>124</v>
      </c>
      <c r="B72" s="2" t="s">
        <v>125</v>
      </c>
      <c r="C72" s="2">
        <v>8</v>
      </c>
      <c r="D72" s="7"/>
      <c r="E72" s="7"/>
      <c r="F72" s="8"/>
      <c r="G72" s="9"/>
      <c r="H72" s="5">
        <f t="shared" si="0"/>
        <v>0</v>
      </c>
      <c r="I72" s="5">
        <f t="shared" si="1"/>
        <v>0</v>
      </c>
    </row>
    <row r="73" spans="1:9" x14ac:dyDescent="0.3">
      <c r="A73" s="2" t="s">
        <v>126</v>
      </c>
      <c r="B73" s="2" t="s">
        <v>127</v>
      </c>
      <c r="C73" s="2">
        <v>7</v>
      </c>
      <c r="D73" s="7"/>
      <c r="E73" s="7"/>
      <c r="F73" s="8"/>
      <c r="G73" s="9"/>
      <c r="H73" s="5">
        <f t="shared" si="0"/>
        <v>0</v>
      </c>
      <c r="I73" s="5">
        <f t="shared" si="1"/>
        <v>0</v>
      </c>
    </row>
    <row r="74" spans="1:9" x14ac:dyDescent="0.3">
      <c r="A74" s="2" t="s">
        <v>128</v>
      </c>
      <c r="B74" s="2" t="s">
        <v>129</v>
      </c>
      <c r="C74" s="2">
        <v>7</v>
      </c>
      <c r="D74" s="7"/>
      <c r="E74" s="7"/>
      <c r="F74" s="8"/>
      <c r="G74" s="9"/>
      <c r="H74" s="5">
        <f t="shared" si="0"/>
        <v>0</v>
      </c>
      <c r="I74" s="5">
        <f t="shared" si="1"/>
        <v>0</v>
      </c>
    </row>
    <row r="75" spans="1:9" x14ac:dyDescent="0.3">
      <c r="A75" s="2" t="s">
        <v>130</v>
      </c>
      <c r="B75" s="2" t="s">
        <v>131</v>
      </c>
      <c r="C75" s="2">
        <v>6</v>
      </c>
      <c r="D75" s="7"/>
      <c r="E75" s="7"/>
      <c r="F75" s="8"/>
      <c r="G75" s="9"/>
      <c r="H75" s="5">
        <f t="shared" si="0"/>
        <v>0</v>
      </c>
      <c r="I75" s="5">
        <f t="shared" si="1"/>
        <v>0</v>
      </c>
    </row>
    <row r="76" spans="1:9" x14ac:dyDescent="0.3">
      <c r="A76" s="2" t="s">
        <v>116</v>
      </c>
      <c r="B76" s="2" t="s">
        <v>117</v>
      </c>
      <c r="C76" s="2">
        <v>6</v>
      </c>
      <c r="D76" s="7"/>
      <c r="E76" s="7"/>
      <c r="F76" s="8"/>
      <c r="G76" s="9"/>
      <c r="H76" s="5">
        <f t="shared" si="0"/>
        <v>0</v>
      </c>
      <c r="I76" s="5">
        <f t="shared" si="1"/>
        <v>0</v>
      </c>
    </row>
    <row r="77" spans="1:9" x14ac:dyDescent="0.3">
      <c r="A77" s="2" t="s">
        <v>132</v>
      </c>
      <c r="B77" s="2" t="s">
        <v>133</v>
      </c>
      <c r="C77" s="2">
        <v>6</v>
      </c>
      <c r="D77" s="7"/>
      <c r="E77" s="7"/>
      <c r="F77" s="8"/>
      <c r="G77" s="9"/>
      <c r="H77" s="5">
        <f t="shared" si="0"/>
        <v>0</v>
      </c>
      <c r="I77" s="5">
        <f t="shared" si="1"/>
        <v>0</v>
      </c>
    </row>
    <row r="78" spans="1:9" x14ac:dyDescent="0.3">
      <c r="A78" s="2" t="s">
        <v>134</v>
      </c>
      <c r="B78" s="2" t="s">
        <v>135</v>
      </c>
      <c r="C78" s="2">
        <v>6</v>
      </c>
      <c r="D78" s="7"/>
      <c r="E78" s="7"/>
      <c r="F78" s="8"/>
      <c r="G78" s="9"/>
      <c r="H78" s="5">
        <f t="shared" si="0"/>
        <v>0</v>
      </c>
      <c r="I78" s="5">
        <f t="shared" si="1"/>
        <v>0</v>
      </c>
    </row>
    <row r="79" spans="1:9" x14ac:dyDescent="0.3">
      <c r="A79" s="2" t="s">
        <v>136</v>
      </c>
      <c r="B79" s="2" t="s">
        <v>137</v>
      </c>
      <c r="C79" s="2">
        <v>6</v>
      </c>
      <c r="D79" s="7"/>
      <c r="E79" s="7"/>
      <c r="F79" s="8"/>
      <c r="G79" s="9"/>
      <c r="H79" s="5">
        <f t="shared" si="0"/>
        <v>0</v>
      </c>
      <c r="I79" s="5">
        <f t="shared" si="1"/>
        <v>0</v>
      </c>
    </row>
    <row r="80" spans="1:9" x14ac:dyDescent="0.3">
      <c r="A80" s="2" t="s">
        <v>138</v>
      </c>
      <c r="B80" s="2" t="s">
        <v>139</v>
      </c>
      <c r="C80" s="2">
        <v>6</v>
      </c>
      <c r="D80" s="7"/>
      <c r="E80" s="7"/>
      <c r="F80" s="8"/>
      <c r="G80" s="9"/>
      <c r="H80" s="5">
        <f t="shared" ref="H80:H112" si="2">F80-(F80*G80)</f>
        <v>0</v>
      </c>
      <c r="I80" s="5">
        <f t="shared" ref="I80:I112" si="3">H80*C80</f>
        <v>0</v>
      </c>
    </row>
    <row r="81" spans="1:9" x14ac:dyDescent="0.3">
      <c r="A81" s="2" t="s">
        <v>42</v>
      </c>
      <c r="B81" s="2" t="s">
        <v>43</v>
      </c>
      <c r="C81" s="2">
        <v>6</v>
      </c>
      <c r="D81" s="7"/>
      <c r="E81" s="7"/>
      <c r="F81" s="8"/>
      <c r="G81" s="9"/>
      <c r="H81" s="5">
        <f t="shared" si="2"/>
        <v>0</v>
      </c>
      <c r="I81" s="5">
        <f t="shared" si="3"/>
        <v>0</v>
      </c>
    </row>
    <row r="82" spans="1:9" x14ac:dyDescent="0.3">
      <c r="A82" s="2" t="s">
        <v>140</v>
      </c>
      <c r="B82" s="2" t="s">
        <v>141</v>
      </c>
      <c r="C82" s="2">
        <v>6</v>
      </c>
      <c r="D82" s="7"/>
      <c r="E82" s="7"/>
      <c r="F82" s="8"/>
      <c r="G82" s="9"/>
      <c r="H82" s="5">
        <f t="shared" si="2"/>
        <v>0</v>
      </c>
      <c r="I82" s="5">
        <f t="shared" si="3"/>
        <v>0</v>
      </c>
    </row>
    <row r="83" spans="1:9" x14ac:dyDescent="0.3">
      <c r="A83" s="2" t="s">
        <v>142</v>
      </c>
      <c r="B83" s="2" t="s">
        <v>143</v>
      </c>
      <c r="C83" s="2">
        <v>6</v>
      </c>
      <c r="D83" s="7"/>
      <c r="E83" s="7"/>
      <c r="F83" s="8"/>
      <c r="G83" s="9"/>
      <c r="H83" s="5">
        <f t="shared" si="2"/>
        <v>0</v>
      </c>
      <c r="I83" s="5">
        <f t="shared" si="3"/>
        <v>0</v>
      </c>
    </row>
    <row r="84" spans="1:9" x14ac:dyDescent="0.3">
      <c r="A84" s="2" t="s">
        <v>28</v>
      </c>
      <c r="B84" s="2" t="s">
        <v>29</v>
      </c>
      <c r="C84" s="2">
        <v>5</v>
      </c>
      <c r="D84" s="7"/>
      <c r="E84" s="7"/>
      <c r="F84" s="8"/>
      <c r="G84" s="9"/>
      <c r="H84" s="5">
        <f t="shared" si="2"/>
        <v>0</v>
      </c>
      <c r="I84" s="5">
        <f t="shared" si="3"/>
        <v>0</v>
      </c>
    </row>
    <row r="85" spans="1:9" x14ac:dyDescent="0.3">
      <c r="A85" s="2" t="s">
        <v>144</v>
      </c>
      <c r="B85" s="2" t="s">
        <v>145</v>
      </c>
      <c r="C85" s="2">
        <v>5</v>
      </c>
      <c r="D85" s="7"/>
      <c r="E85" s="7"/>
      <c r="F85" s="8"/>
      <c r="G85" s="9"/>
      <c r="H85" s="5">
        <f t="shared" si="2"/>
        <v>0</v>
      </c>
      <c r="I85" s="5">
        <f t="shared" si="3"/>
        <v>0</v>
      </c>
    </row>
    <row r="86" spans="1:9" x14ac:dyDescent="0.3">
      <c r="A86" s="2" t="s">
        <v>146</v>
      </c>
      <c r="B86" s="2" t="s">
        <v>147</v>
      </c>
      <c r="C86" s="2">
        <v>5</v>
      </c>
      <c r="D86" s="7"/>
      <c r="E86" s="7"/>
      <c r="F86" s="8"/>
      <c r="G86" s="9"/>
      <c r="H86" s="5">
        <f t="shared" si="2"/>
        <v>0</v>
      </c>
      <c r="I86" s="5">
        <f t="shared" si="3"/>
        <v>0</v>
      </c>
    </row>
    <row r="87" spans="1:9" x14ac:dyDescent="0.3">
      <c r="A87" s="2" t="s">
        <v>66</v>
      </c>
      <c r="B87" s="2" t="s">
        <v>67</v>
      </c>
      <c r="C87" s="2">
        <v>5</v>
      </c>
      <c r="D87" s="7"/>
      <c r="E87" s="7"/>
      <c r="F87" s="8"/>
      <c r="G87" s="9"/>
      <c r="H87" s="5">
        <f t="shared" si="2"/>
        <v>0</v>
      </c>
      <c r="I87" s="5">
        <f t="shared" si="3"/>
        <v>0</v>
      </c>
    </row>
    <row r="88" spans="1:9" x14ac:dyDescent="0.3">
      <c r="A88" s="2" t="s">
        <v>148</v>
      </c>
      <c r="B88" s="2" t="s">
        <v>149</v>
      </c>
      <c r="C88" s="2">
        <v>5</v>
      </c>
      <c r="D88" s="7"/>
      <c r="E88" s="7"/>
      <c r="F88" s="8"/>
      <c r="G88" s="9"/>
      <c r="H88" s="5">
        <f t="shared" si="2"/>
        <v>0</v>
      </c>
      <c r="I88" s="5">
        <f t="shared" si="3"/>
        <v>0</v>
      </c>
    </row>
    <row r="89" spans="1:9" x14ac:dyDescent="0.3">
      <c r="A89" s="2" t="s">
        <v>150</v>
      </c>
      <c r="B89" s="2" t="s">
        <v>151</v>
      </c>
      <c r="C89" s="2">
        <v>5</v>
      </c>
      <c r="D89" s="7"/>
      <c r="E89" s="7"/>
      <c r="F89" s="8"/>
      <c r="G89" s="9"/>
      <c r="H89" s="5">
        <f t="shared" si="2"/>
        <v>0</v>
      </c>
      <c r="I89" s="5">
        <f t="shared" si="3"/>
        <v>0</v>
      </c>
    </row>
    <row r="90" spans="1:9" x14ac:dyDescent="0.3">
      <c r="A90" s="2" t="s">
        <v>48</v>
      </c>
      <c r="B90" s="2" t="s">
        <v>49</v>
      </c>
      <c r="C90" s="2">
        <v>5</v>
      </c>
      <c r="D90" s="7"/>
      <c r="E90" s="7"/>
      <c r="F90" s="8"/>
      <c r="G90" s="9"/>
      <c r="H90" s="5">
        <f t="shared" si="2"/>
        <v>0</v>
      </c>
      <c r="I90" s="5">
        <f t="shared" si="3"/>
        <v>0</v>
      </c>
    </row>
    <row r="91" spans="1:9" x14ac:dyDescent="0.3">
      <c r="A91" s="2" t="s">
        <v>152</v>
      </c>
      <c r="B91" s="2" t="s">
        <v>153</v>
      </c>
      <c r="C91" s="2">
        <v>5</v>
      </c>
      <c r="D91" s="7"/>
      <c r="E91" s="7"/>
      <c r="F91" s="8"/>
      <c r="G91" s="9"/>
      <c r="H91" s="5">
        <f t="shared" si="2"/>
        <v>0</v>
      </c>
      <c r="I91" s="5">
        <f t="shared" si="3"/>
        <v>0</v>
      </c>
    </row>
    <row r="92" spans="1:9" x14ac:dyDescent="0.3">
      <c r="A92" s="2" t="s">
        <v>154</v>
      </c>
      <c r="B92" s="2" t="s">
        <v>155</v>
      </c>
      <c r="C92" s="2">
        <v>5</v>
      </c>
      <c r="D92" s="7"/>
      <c r="E92" s="7"/>
      <c r="F92" s="8"/>
      <c r="G92" s="9"/>
      <c r="H92" s="5">
        <f t="shared" si="2"/>
        <v>0</v>
      </c>
      <c r="I92" s="5">
        <f t="shared" si="3"/>
        <v>0</v>
      </c>
    </row>
    <row r="93" spans="1:9" x14ac:dyDescent="0.3">
      <c r="A93" s="2" t="s">
        <v>156</v>
      </c>
      <c r="B93" s="2" t="s">
        <v>157</v>
      </c>
      <c r="C93" s="2">
        <v>5</v>
      </c>
      <c r="D93" s="7"/>
      <c r="E93" s="7"/>
      <c r="F93" s="8"/>
      <c r="G93" s="9"/>
      <c r="H93" s="5">
        <f t="shared" si="2"/>
        <v>0</v>
      </c>
      <c r="I93" s="5">
        <f t="shared" si="3"/>
        <v>0</v>
      </c>
    </row>
    <row r="94" spans="1:9" x14ac:dyDescent="0.3">
      <c r="A94" s="2" t="s">
        <v>158</v>
      </c>
      <c r="B94" s="2" t="s">
        <v>159</v>
      </c>
      <c r="C94" s="2">
        <v>5</v>
      </c>
      <c r="D94" s="7"/>
      <c r="E94" s="7"/>
      <c r="F94" s="8"/>
      <c r="G94" s="9"/>
      <c r="H94" s="5">
        <f t="shared" si="2"/>
        <v>0</v>
      </c>
      <c r="I94" s="5">
        <f t="shared" si="3"/>
        <v>0</v>
      </c>
    </row>
    <row r="95" spans="1:9" x14ac:dyDescent="0.3">
      <c r="A95" s="2" t="s">
        <v>160</v>
      </c>
      <c r="B95" s="2" t="s">
        <v>161</v>
      </c>
      <c r="C95" s="2">
        <v>5</v>
      </c>
      <c r="D95" s="7"/>
      <c r="E95" s="7"/>
      <c r="F95" s="8"/>
      <c r="G95" s="9"/>
      <c r="H95" s="5">
        <f t="shared" si="2"/>
        <v>0</v>
      </c>
      <c r="I95" s="5">
        <f t="shared" si="3"/>
        <v>0</v>
      </c>
    </row>
    <row r="96" spans="1:9" x14ac:dyDescent="0.3">
      <c r="A96" s="2" t="s">
        <v>162</v>
      </c>
      <c r="B96" s="2" t="s">
        <v>163</v>
      </c>
      <c r="C96" s="2">
        <v>5</v>
      </c>
      <c r="D96" s="7"/>
      <c r="E96" s="7"/>
      <c r="F96" s="8"/>
      <c r="G96" s="9"/>
      <c r="H96" s="5">
        <f t="shared" si="2"/>
        <v>0</v>
      </c>
      <c r="I96" s="5">
        <f t="shared" si="3"/>
        <v>0</v>
      </c>
    </row>
    <row r="97" spans="1:9" x14ac:dyDescent="0.3">
      <c r="A97" s="2" t="s">
        <v>164</v>
      </c>
      <c r="B97" s="2" t="s">
        <v>165</v>
      </c>
      <c r="C97" s="2">
        <v>5</v>
      </c>
      <c r="D97" s="7"/>
      <c r="E97" s="7"/>
      <c r="F97" s="8"/>
      <c r="G97" s="9"/>
      <c r="H97" s="5">
        <f t="shared" si="2"/>
        <v>0</v>
      </c>
      <c r="I97" s="5">
        <f t="shared" si="3"/>
        <v>0</v>
      </c>
    </row>
    <row r="98" spans="1:9" x14ac:dyDescent="0.3">
      <c r="A98" s="2" t="s">
        <v>166</v>
      </c>
      <c r="B98" s="2" t="s">
        <v>167</v>
      </c>
      <c r="C98" s="2">
        <v>5</v>
      </c>
      <c r="D98" s="7"/>
      <c r="E98" s="7"/>
      <c r="F98" s="8"/>
      <c r="G98" s="9"/>
      <c r="H98" s="5">
        <f t="shared" si="2"/>
        <v>0</v>
      </c>
      <c r="I98" s="5">
        <f t="shared" si="3"/>
        <v>0</v>
      </c>
    </row>
    <row r="99" spans="1:9" x14ac:dyDescent="0.3">
      <c r="A99" s="2" t="s">
        <v>96</v>
      </c>
      <c r="B99" s="2" t="s">
        <v>97</v>
      </c>
      <c r="C99" s="2">
        <v>5</v>
      </c>
      <c r="D99" s="7"/>
      <c r="E99" s="7"/>
      <c r="F99" s="8"/>
      <c r="G99" s="9"/>
      <c r="H99" s="5">
        <f t="shared" si="2"/>
        <v>0</v>
      </c>
      <c r="I99" s="5">
        <f t="shared" si="3"/>
        <v>0</v>
      </c>
    </row>
    <row r="100" spans="1:9" x14ac:dyDescent="0.3">
      <c r="A100" s="2" t="s">
        <v>168</v>
      </c>
      <c r="B100" s="2" t="s">
        <v>169</v>
      </c>
      <c r="C100" s="2">
        <v>5</v>
      </c>
      <c r="D100" s="7"/>
      <c r="E100" s="7"/>
      <c r="F100" s="8"/>
      <c r="G100" s="9"/>
      <c r="H100" s="5">
        <f t="shared" si="2"/>
        <v>0</v>
      </c>
      <c r="I100" s="5">
        <f t="shared" si="3"/>
        <v>0</v>
      </c>
    </row>
    <row r="101" spans="1:9" x14ac:dyDescent="0.3">
      <c r="A101" s="2" t="s">
        <v>170</v>
      </c>
      <c r="B101" s="2" t="s">
        <v>171</v>
      </c>
      <c r="C101" s="2">
        <v>5</v>
      </c>
      <c r="D101" s="7"/>
      <c r="E101" s="7"/>
      <c r="F101" s="8"/>
      <c r="G101" s="9"/>
      <c r="H101" s="5">
        <f t="shared" si="2"/>
        <v>0</v>
      </c>
      <c r="I101" s="5">
        <f t="shared" si="3"/>
        <v>0</v>
      </c>
    </row>
    <row r="102" spans="1:9" x14ac:dyDescent="0.3">
      <c r="A102" s="2" t="s">
        <v>66</v>
      </c>
      <c r="B102" s="2" t="s">
        <v>67</v>
      </c>
      <c r="C102" s="2">
        <v>5</v>
      </c>
      <c r="D102" s="7"/>
      <c r="E102" s="7"/>
      <c r="F102" s="8"/>
      <c r="G102" s="9"/>
      <c r="H102" s="5">
        <f t="shared" si="2"/>
        <v>0</v>
      </c>
      <c r="I102" s="5">
        <f t="shared" si="3"/>
        <v>0</v>
      </c>
    </row>
    <row r="103" spans="1:9" x14ac:dyDescent="0.3">
      <c r="A103" s="2" t="s">
        <v>68</v>
      </c>
      <c r="B103" s="2" t="s">
        <v>69</v>
      </c>
      <c r="C103" s="2">
        <v>5</v>
      </c>
      <c r="D103" s="7"/>
      <c r="E103" s="7"/>
      <c r="F103" s="8"/>
      <c r="G103" s="9"/>
      <c r="H103" s="5">
        <f t="shared" si="2"/>
        <v>0</v>
      </c>
      <c r="I103" s="5">
        <f t="shared" si="3"/>
        <v>0</v>
      </c>
    </row>
    <row r="104" spans="1:9" x14ac:dyDescent="0.3">
      <c r="A104" s="2" t="s">
        <v>172</v>
      </c>
      <c r="B104" s="2" t="s">
        <v>173</v>
      </c>
      <c r="C104" s="2">
        <v>5</v>
      </c>
      <c r="D104" s="7"/>
      <c r="E104" s="7"/>
      <c r="F104" s="8"/>
      <c r="G104" s="9"/>
      <c r="H104" s="5">
        <f t="shared" si="2"/>
        <v>0</v>
      </c>
      <c r="I104" s="5">
        <f t="shared" si="3"/>
        <v>0</v>
      </c>
    </row>
    <row r="105" spans="1:9" x14ac:dyDescent="0.3">
      <c r="A105" s="2" t="s">
        <v>174</v>
      </c>
      <c r="B105" s="2" t="s">
        <v>175</v>
      </c>
      <c r="C105" s="2">
        <v>5</v>
      </c>
      <c r="D105" s="7"/>
      <c r="E105" s="7"/>
      <c r="F105" s="8"/>
      <c r="G105" s="9"/>
      <c r="H105" s="5">
        <f t="shared" si="2"/>
        <v>0</v>
      </c>
      <c r="I105" s="5">
        <f t="shared" si="3"/>
        <v>0</v>
      </c>
    </row>
    <row r="106" spans="1:9" x14ac:dyDescent="0.3">
      <c r="A106" s="2" t="s">
        <v>176</v>
      </c>
      <c r="B106" s="2" t="s">
        <v>177</v>
      </c>
      <c r="C106" s="2">
        <v>5</v>
      </c>
      <c r="D106" s="7"/>
      <c r="E106" s="7"/>
      <c r="F106" s="8"/>
      <c r="G106" s="9"/>
      <c r="H106" s="5">
        <f t="shared" si="2"/>
        <v>0</v>
      </c>
      <c r="I106" s="5">
        <f t="shared" si="3"/>
        <v>0</v>
      </c>
    </row>
    <row r="107" spans="1:9" x14ac:dyDescent="0.3">
      <c r="A107" s="2" t="s">
        <v>34</v>
      </c>
      <c r="B107" s="2" t="s">
        <v>35</v>
      </c>
      <c r="C107" s="2">
        <v>5</v>
      </c>
      <c r="D107" s="7"/>
      <c r="E107" s="7"/>
      <c r="F107" s="8"/>
      <c r="G107" s="9"/>
      <c r="H107" s="5">
        <f t="shared" si="2"/>
        <v>0</v>
      </c>
      <c r="I107" s="5">
        <f t="shared" si="3"/>
        <v>0</v>
      </c>
    </row>
    <row r="108" spans="1:9" x14ac:dyDescent="0.3">
      <c r="A108" s="2" t="s">
        <v>178</v>
      </c>
      <c r="B108" s="2" t="s">
        <v>179</v>
      </c>
      <c r="C108" s="2">
        <v>5</v>
      </c>
      <c r="D108" s="7"/>
      <c r="E108" s="7"/>
      <c r="F108" s="8"/>
      <c r="G108" s="9"/>
      <c r="H108" s="5">
        <f t="shared" si="2"/>
        <v>0</v>
      </c>
      <c r="I108" s="5">
        <f t="shared" si="3"/>
        <v>0</v>
      </c>
    </row>
    <row r="109" spans="1:9" x14ac:dyDescent="0.3">
      <c r="A109" s="2" t="s">
        <v>180</v>
      </c>
      <c r="B109" s="2" t="s">
        <v>181</v>
      </c>
      <c r="C109" s="2">
        <v>4</v>
      </c>
      <c r="D109" s="7"/>
      <c r="E109" s="7"/>
      <c r="F109" s="8"/>
      <c r="G109" s="9"/>
      <c r="H109" s="5">
        <f t="shared" si="2"/>
        <v>0</v>
      </c>
      <c r="I109" s="5">
        <f t="shared" si="3"/>
        <v>0</v>
      </c>
    </row>
    <row r="110" spans="1:9" x14ac:dyDescent="0.3">
      <c r="A110" s="2" t="s">
        <v>68</v>
      </c>
      <c r="B110" s="2" t="s">
        <v>69</v>
      </c>
      <c r="C110" s="2">
        <v>4</v>
      </c>
      <c r="D110" s="7"/>
      <c r="E110" s="7"/>
      <c r="F110" s="8"/>
      <c r="G110" s="9"/>
      <c r="H110" s="5">
        <f t="shared" si="2"/>
        <v>0</v>
      </c>
      <c r="I110" s="5">
        <f t="shared" si="3"/>
        <v>0</v>
      </c>
    </row>
    <row r="111" spans="1:9" x14ac:dyDescent="0.3">
      <c r="A111" s="2" t="s">
        <v>182</v>
      </c>
      <c r="B111" s="2" t="s">
        <v>183</v>
      </c>
      <c r="C111" s="2">
        <v>4</v>
      </c>
      <c r="D111" s="7"/>
      <c r="E111" s="7"/>
      <c r="F111" s="8"/>
      <c r="G111" s="9"/>
      <c r="H111" s="5">
        <f t="shared" si="2"/>
        <v>0</v>
      </c>
      <c r="I111" s="5">
        <f t="shared" si="3"/>
        <v>0</v>
      </c>
    </row>
    <row r="112" spans="1:9" x14ac:dyDescent="0.3">
      <c r="A112" s="2" t="s">
        <v>184</v>
      </c>
      <c r="B112" s="2" t="s">
        <v>185</v>
      </c>
      <c r="C112" s="2">
        <v>4</v>
      </c>
      <c r="D112" s="7"/>
      <c r="E112" s="7"/>
      <c r="F112" s="8"/>
      <c r="G112" s="9"/>
      <c r="H112" s="5">
        <f t="shared" si="2"/>
        <v>0</v>
      </c>
      <c r="I112" s="5">
        <f t="shared" si="3"/>
        <v>0</v>
      </c>
    </row>
  </sheetData>
  <sheetProtection algorithmName="SHA-512" hashValue="oUJrRFfp8buVQgMnQNrB+SJTOK459eZ3u5y7A0TJwHEfjomZ9ldCfQvyhnGmjQFkViJlRjwoGJESIlmTGPcX9Q==" saltValue="xKJp65gQ24vqLd1LpVmLJ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2846-E522-4C52-A3FE-363EAE5A9692}">
  <dimension ref="A1:F53"/>
  <sheetViews>
    <sheetView workbookViewId="0">
      <selection activeCell="A7" sqref="A7"/>
    </sheetView>
  </sheetViews>
  <sheetFormatPr defaultRowHeight="14.4" x14ac:dyDescent="0.3"/>
  <cols>
    <col min="1" max="1" width="87.33203125" customWidth="1"/>
    <col min="2" max="2" width="49" customWidth="1"/>
    <col min="3" max="3" width="22.88671875" customWidth="1"/>
    <col min="4" max="4" width="25.33203125" customWidth="1"/>
    <col min="5" max="5" width="26.5546875" customWidth="1"/>
    <col min="6" max="6" width="21.33203125" customWidth="1"/>
  </cols>
  <sheetData>
    <row r="1" spans="1:6" x14ac:dyDescent="0.3">
      <c r="A1" s="4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s="17">
        <v>45306</v>
      </c>
    </row>
    <row r="6" spans="1:6" x14ac:dyDescent="0.3">
      <c r="A6" s="1" t="s">
        <v>5</v>
      </c>
    </row>
    <row r="7" spans="1:6" x14ac:dyDescent="0.3">
      <c r="A7" s="1" t="s">
        <v>186</v>
      </c>
    </row>
    <row r="8" spans="1:6" x14ac:dyDescent="0.3">
      <c r="A8" s="1" t="s">
        <v>187</v>
      </c>
    </row>
    <row r="11" spans="1:6" x14ac:dyDescent="0.3">
      <c r="A11" s="3" t="s">
        <v>188</v>
      </c>
      <c r="B11" s="3" t="s">
        <v>10</v>
      </c>
      <c r="C11" s="3" t="s">
        <v>189</v>
      </c>
      <c r="D11" s="3" t="s">
        <v>190</v>
      </c>
      <c r="E11" s="3" t="s">
        <v>15</v>
      </c>
      <c r="F11" s="3" t="s">
        <v>191</v>
      </c>
    </row>
    <row r="12" spans="1:6" x14ac:dyDescent="0.3">
      <c r="A12" s="2" t="s">
        <v>192</v>
      </c>
      <c r="B12" s="7"/>
      <c r="C12" s="7"/>
      <c r="D12" s="8"/>
      <c r="E12" s="9"/>
      <c r="F12" s="5">
        <f>D12-(D12*E12)</f>
        <v>0</v>
      </c>
    </row>
    <row r="13" spans="1:6" x14ac:dyDescent="0.3">
      <c r="B13" s="12"/>
      <c r="C13" s="12"/>
      <c r="D13" s="13"/>
      <c r="E13" s="14"/>
      <c r="F13" s="15"/>
    </row>
    <row r="14" spans="1:6" x14ac:dyDescent="0.3">
      <c r="A14" s="3" t="s">
        <v>193</v>
      </c>
      <c r="B14" s="3" t="s">
        <v>10</v>
      </c>
      <c r="C14" s="3" t="s">
        <v>189</v>
      </c>
      <c r="D14" s="3" t="s">
        <v>190</v>
      </c>
      <c r="E14" s="3" t="s">
        <v>15</v>
      </c>
      <c r="F14" s="3" t="s">
        <v>191</v>
      </c>
    </row>
    <row r="15" spans="1:6" x14ac:dyDescent="0.3">
      <c r="A15" s="2" t="s">
        <v>194</v>
      </c>
      <c r="B15" s="7"/>
      <c r="C15" s="7"/>
      <c r="D15" s="8"/>
      <c r="E15" s="9"/>
      <c r="F15" s="5">
        <f>D15-(D15*E15)</f>
        <v>0</v>
      </c>
    </row>
    <row r="17" spans="1:6" x14ac:dyDescent="0.3">
      <c r="A17" s="3" t="s">
        <v>195</v>
      </c>
      <c r="B17" s="3" t="s">
        <v>10</v>
      </c>
      <c r="C17" s="3" t="s">
        <v>189</v>
      </c>
      <c r="D17" s="3" t="s">
        <v>190</v>
      </c>
      <c r="E17" s="3" t="s">
        <v>15</v>
      </c>
      <c r="F17" s="3" t="s">
        <v>191</v>
      </c>
    </row>
    <row r="18" spans="1:6" x14ac:dyDescent="0.3">
      <c r="A18" s="2" t="s">
        <v>196</v>
      </c>
      <c r="B18" s="7"/>
      <c r="C18" s="7"/>
      <c r="D18" s="8"/>
      <c r="E18" s="9"/>
      <c r="F18" s="5">
        <f>D18-(D18*E18)</f>
        <v>0</v>
      </c>
    </row>
    <row r="20" spans="1:6" x14ac:dyDescent="0.3">
      <c r="A20" s="3" t="s">
        <v>197</v>
      </c>
      <c r="B20" s="3" t="s">
        <v>10</v>
      </c>
      <c r="C20" s="3" t="s">
        <v>189</v>
      </c>
      <c r="D20" s="3" t="s">
        <v>190</v>
      </c>
      <c r="E20" s="3" t="s">
        <v>15</v>
      </c>
      <c r="F20" s="3" t="s">
        <v>191</v>
      </c>
    </row>
    <row r="21" spans="1:6" x14ac:dyDescent="0.3">
      <c r="A21" s="2" t="s">
        <v>198</v>
      </c>
      <c r="B21" s="7"/>
      <c r="C21" s="7"/>
      <c r="D21" s="8"/>
      <c r="E21" s="9"/>
      <c r="F21" s="5">
        <f>D21-(D21*E21)</f>
        <v>0</v>
      </c>
    </row>
    <row r="23" spans="1:6" x14ac:dyDescent="0.3">
      <c r="A23" s="3" t="s">
        <v>199</v>
      </c>
      <c r="B23" s="3" t="s">
        <v>10</v>
      </c>
      <c r="C23" s="3" t="s">
        <v>189</v>
      </c>
      <c r="D23" s="3" t="s">
        <v>190</v>
      </c>
      <c r="E23" s="3" t="s">
        <v>15</v>
      </c>
      <c r="F23" s="3" t="s">
        <v>191</v>
      </c>
    </row>
    <row r="24" spans="1:6" x14ac:dyDescent="0.3">
      <c r="A24" s="2" t="s">
        <v>200</v>
      </c>
      <c r="B24" s="7"/>
      <c r="C24" s="7"/>
      <c r="D24" s="8"/>
      <c r="E24" s="9"/>
      <c r="F24" s="5">
        <f>D24-(D24*E24)</f>
        <v>0</v>
      </c>
    </row>
    <row r="26" spans="1:6" x14ac:dyDescent="0.3">
      <c r="A26" s="3" t="s">
        <v>201</v>
      </c>
      <c r="B26" s="3" t="s">
        <v>10</v>
      </c>
      <c r="C26" s="3" t="s">
        <v>189</v>
      </c>
      <c r="D26" s="3" t="s">
        <v>190</v>
      </c>
      <c r="E26" s="3" t="s">
        <v>15</v>
      </c>
      <c r="F26" s="3" t="s">
        <v>191</v>
      </c>
    </row>
    <row r="27" spans="1:6" x14ac:dyDescent="0.3">
      <c r="A27" s="2" t="s">
        <v>218</v>
      </c>
      <c r="B27" s="7"/>
      <c r="C27" s="7"/>
      <c r="D27" s="8"/>
      <c r="E27" s="9"/>
      <c r="F27" s="5">
        <f>D27-(D27*E27)</f>
        <v>0</v>
      </c>
    </row>
    <row r="29" spans="1:6" x14ac:dyDescent="0.3">
      <c r="A29" s="3" t="s">
        <v>202</v>
      </c>
      <c r="B29" s="3" t="s">
        <v>10</v>
      </c>
      <c r="C29" s="3" t="s">
        <v>189</v>
      </c>
      <c r="D29" s="3" t="s">
        <v>190</v>
      </c>
      <c r="E29" s="3" t="s">
        <v>15</v>
      </c>
      <c r="F29" s="3" t="s">
        <v>191</v>
      </c>
    </row>
    <row r="30" spans="1:6" x14ac:dyDescent="0.3">
      <c r="A30" s="2" t="s">
        <v>203</v>
      </c>
      <c r="B30" s="7"/>
      <c r="C30" s="7"/>
      <c r="D30" s="8"/>
      <c r="E30" s="9"/>
      <c r="F30" s="5">
        <f>D30-(D30*E30)</f>
        <v>0</v>
      </c>
    </row>
    <row r="32" spans="1:6" x14ac:dyDescent="0.3">
      <c r="A32" s="3" t="s">
        <v>205</v>
      </c>
      <c r="B32" s="3" t="s">
        <v>10</v>
      </c>
      <c r="C32" s="3" t="s">
        <v>189</v>
      </c>
      <c r="D32" s="3" t="s">
        <v>190</v>
      </c>
      <c r="E32" s="3" t="s">
        <v>15</v>
      </c>
      <c r="F32" s="3" t="s">
        <v>191</v>
      </c>
    </row>
    <row r="33" spans="1:6" x14ac:dyDescent="0.3">
      <c r="A33" s="2" t="s">
        <v>206</v>
      </c>
      <c r="B33" s="7"/>
      <c r="C33" s="7"/>
      <c r="D33" s="8"/>
      <c r="E33" s="9"/>
      <c r="F33" s="5">
        <f>D33-(D33*E33)</f>
        <v>0</v>
      </c>
    </row>
    <row r="35" spans="1:6" x14ac:dyDescent="0.3">
      <c r="A35" s="3" t="s">
        <v>207</v>
      </c>
      <c r="B35" s="3" t="s">
        <v>10</v>
      </c>
      <c r="C35" s="3" t="s">
        <v>189</v>
      </c>
      <c r="D35" s="3" t="s">
        <v>190</v>
      </c>
      <c r="E35" s="3" t="s">
        <v>15</v>
      </c>
      <c r="F35" s="3" t="s">
        <v>191</v>
      </c>
    </row>
    <row r="36" spans="1:6" x14ac:dyDescent="0.3">
      <c r="A36" s="2" t="s">
        <v>219</v>
      </c>
      <c r="B36" s="7"/>
      <c r="C36" s="7"/>
      <c r="D36" s="8"/>
      <c r="E36" s="9"/>
      <c r="F36" s="5">
        <f>D36-(D36*E36)</f>
        <v>0</v>
      </c>
    </row>
    <row r="38" spans="1:6" x14ac:dyDescent="0.3">
      <c r="A38" s="16" t="s">
        <v>208</v>
      </c>
      <c r="B38" s="3" t="s">
        <v>10</v>
      </c>
      <c r="C38" s="3" t="s">
        <v>189</v>
      </c>
      <c r="D38" s="3" t="s">
        <v>190</v>
      </c>
      <c r="E38" s="3" t="s">
        <v>15</v>
      </c>
      <c r="F38" s="3" t="s">
        <v>191</v>
      </c>
    </row>
    <row r="39" spans="1:6" x14ac:dyDescent="0.3">
      <c r="A39" s="2" t="s">
        <v>220</v>
      </c>
      <c r="B39" s="7"/>
      <c r="C39" s="7"/>
      <c r="D39" s="8"/>
      <c r="E39" s="9"/>
      <c r="F39" s="5">
        <f>D39-(D39*E39)</f>
        <v>0</v>
      </c>
    </row>
    <row r="41" spans="1:6" x14ac:dyDescent="0.3">
      <c r="A41" s="3" t="s">
        <v>204</v>
      </c>
      <c r="B41" s="3" t="s">
        <v>10</v>
      </c>
      <c r="C41" s="3" t="s">
        <v>189</v>
      </c>
      <c r="D41" s="3" t="s">
        <v>190</v>
      </c>
      <c r="E41" s="3" t="s">
        <v>15</v>
      </c>
      <c r="F41" s="3" t="s">
        <v>191</v>
      </c>
    </row>
    <row r="42" spans="1:6" x14ac:dyDescent="0.3">
      <c r="A42" s="2" t="s">
        <v>221</v>
      </c>
      <c r="B42" s="7"/>
      <c r="C42" s="7"/>
      <c r="D42" s="8"/>
      <c r="E42" s="9"/>
      <c r="F42" s="5">
        <f>D42-(D42*E42)</f>
        <v>0</v>
      </c>
    </row>
    <row r="44" spans="1:6" x14ac:dyDescent="0.3">
      <c r="A44" s="16" t="s">
        <v>209</v>
      </c>
      <c r="B44" s="3" t="s">
        <v>10</v>
      </c>
      <c r="C44" s="3" t="s">
        <v>189</v>
      </c>
      <c r="D44" s="3" t="s">
        <v>190</v>
      </c>
      <c r="E44" s="3" t="s">
        <v>15</v>
      </c>
      <c r="F44" s="3" t="s">
        <v>191</v>
      </c>
    </row>
    <row r="45" spans="1:6" x14ac:dyDescent="0.3">
      <c r="A45" s="2" t="s">
        <v>222</v>
      </c>
      <c r="B45" s="7"/>
      <c r="C45" s="7"/>
      <c r="D45" s="8"/>
      <c r="E45" s="9"/>
      <c r="F45" s="5">
        <f>D45-(D45*E45)</f>
        <v>0</v>
      </c>
    </row>
    <row r="47" spans="1:6" x14ac:dyDescent="0.3">
      <c r="A47" s="16" t="s">
        <v>210</v>
      </c>
      <c r="B47" s="3" t="s">
        <v>10</v>
      </c>
      <c r="C47" s="3" t="s">
        <v>189</v>
      </c>
      <c r="D47" s="3" t="s">
        <v>190</v>
      </c>
      <c r="E47" s="3" t="s">
        <v>15</v>
      </c>
      <c r="F47" s="3" t="s">
        <v>191</v>
      </c>
    </row>
    <row r="48" spans="1:6" x14ac:dyDescent="0.3">
      <c r="A48" s="2" t="s">
        <v>223</v>
      </c>
      <c r="B48" s="7"/>
      <c r="C48" s="7"/>
      <c r="D48" s="8"/>
      <c r="E48" s="9"/>
      <c r="F48" s="5">
        <f>D48-(D48*E48)</f>
        <v>0</v>
      </c>
    </row>
    <row r="50" spans="1:6" x14ac:dyDescent="0.3">
      <c r="A50" s="3" t="s">
        <v>211</v>
      </c>
      <c r="B50" s="3" t="s">
        <v>10</v>
      </c>
      <c r="C50" s="3" t="s">
        <v>189</v>
      </c>
      <c r="D50" s="3" t="s">
        <v>190</v>
      </c>
      <c r="E50" s="3" t="s">
        <v>15</v>
      </c>
      <c r="F50" s="3" t="s">
        <v>191</v>
      </c>
    </row>
    <row r="51" spans="1:6" x14ac:dyDescent="0.3">
      <c r="A51" s="2" t="s">
        <v>224</v>
      </c>
      <c r="B51" s="7"/>
      <c r="C51" s="7"/>
      <c r="D51" s="8"/>
      <c r="E51" s="9"/>
      <c r="F51" s="5">
        <f>D51-(D51*E51)</f>
        <v>0</v>
      </c>
    </row>
    <row r="53" spans="1:6" x14ac:dyDescent="0.3">
      <c r="E53" s="4" t="s">
        <v>212</v>
      </c>
      <c r="F53" s="10">
        <f>F12+F15+F18+F21+F24+F27+F30+F33</f>
        <v>0</v>
      </c>
    </row>
  </sheetData>
  <sheetProtection algorithmName="SHA-512" hashValue="w9J6nfjqAKCYZ7ctKOHKljk6rGLNEbapgqPCySqU89kSheHdO7aP+l750kiLUs0HTeq2cnx9m/NorwoemMZBwQ==" saltValue="LyOY/2YdhIInfQYXjS9O2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E21D-528F-498A-91FE-BE01A461C621}">
  <dimension ref="A1:C16"/>
  <sheetViews>
    <sheetView workbookViewId="0">
      <selection activeCell="B28" sqref="B28"/>
    </sheetView>
  </sheetViews>
  <sheetFormatPr defaultRowHeight="14.4" x14ac:dyDescent="0.3"/>
  <cols>
    <col min="1" max="1" width="48.6640625" customWidth="1"/>
    <col min="2" max="2" width="29.6640625" customWidth="1"/>
    <col min="3" max="3" width="20.44140625" customWidth="1"/>
  </cols>
  <sheetData>
    <row r="1" spans="1:3" x14ac:dyDescent="0.3">
      <c r="A1" s="4" t="s">
        <v>0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s="17">
        <v>45306</v>
      </c>
    </row>
    <row r="6" spans="1:3" x14ac:dyDescent="0.3">
      <c r="A6" s="1" t="s">
        <v>5</v>
      </c>
    </row>
    <row r="7" spans="1:3" x14ac:dyDescent="0.3">
      <c r="A7" s="1" t="s">
        <v>213</v>
      </c>
    </row>
    <row r="9" spans="1:3" x14ac:dyDescent="0.3">
      <c r="A9" s="3" t="s">
        <v>214</v>
      </c>
      <c r="B9" s="3" t="s">
        <v>215</v>
      </c>
    </row>
    <row r="10" spans="1:3" x14ac:dyDescent="0.3">
      <c r="A10" s="2" t="s">
        <v>225</v>
      </c>
      <c r="B10" s="19"/>
    </row>
    <row r="11" spans="1:3" x14ac:dyDescent="0.3">
      <c r="A11" s="2" t="s">
        <v>226</v>
      </c>
      <c r="B11" s="8"/>
    </row>
    <row r="13" spans="1:3" x14ac:dyDescent="0.3">
      <c r="A13" s="3" t="s">
        <v>216</v>
      </c>
      <c r="B13" s="3" t="s">
        <v>215</v>
      </c>
    </row>
    <row r="14" spans="1:3" x14ac:dyDescent="0.3">
      <c r="B14" s="18"/>
    </row>
    <row r="16" spans="1:3" x14ac:dyDescent="0.3">
      <c r="B16" s="4" t="s">
        <v>217</v>
      </c>
      <c r="C16" s="11">
        <f>B11+B14+B10</f>
        <v>0</v>
      </c>
    </row>
  </sheetData>
  <sheetProtection algorithmName="SHA-512" hashValue="0Dslb5YnE9YfPIcSLnduPZhc9oJ1vXbPuNgJnQ7G6PqXfwh6w5DD0+ZbM8IH2u/6w5BCFCqtMNNdvx+GPxw+4g==" saltValue="MnXB+/1aK2q5tPMJIWviH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25A8C8E6-FB9F-483D-8BC3-EF66E035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27911B-B5F7-43DD-9964-4CC023CCA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A45B01-BBCE-4940-962F-FB071B099234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Nettolijst</vt:lpstr>
      <vt:lpstr>Randassortiment</vt:lpstr>
      <vt:lpstr>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Roegies | InkoopMeesters</dc:creator>
  <cp:keywords/>
  <dc:description/>
  <cp:lastModifiedBy>Nina Roegies | InkoopMeesters</cp:lastModifiedBy>
  <cp:revision/>
  <dcterms:created xsi:type="dcterms:W3CDTF">2023-10-09T14:47:38Z</dcterms:created>
  <dcterms:modified xsi:type="dcterms:W3CDTF">2024-01-15T09:24:01Z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