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Vastgoed en grondzaken\Gebouwenbeheer\Beheer &amp; onderhoud\3. Contracten\2023 aanbesteding installaties\9a Nota\"/>
    </mc:Choice>
  </mc:AlternateContent>
  <xr:revisionPtr revIDLastSave="0" documentId="13_ncr:1_{45B19DC3-2D48-45BA-AB0B-F5553B887AF3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Worksheet" sheetId="9" r:id="rId1"/>
    <sheet name="Activiteiten" sheetId="3" r:id="rId2"/>
    <sheet name="Overige kosten" sheetId="4" state="hidden" r:id="rId3"/>
    <sheet name="Opslagen" sheetId="5" state="hidden" r:id="rId4"/>
    <sheet name="Arbeidstarieven" sheetId="6" state="hidden" r:id="rId5"/>
    <sheet name="Maria Mediatrix" sheetId="10" r:id="rId6"/>
    <sheet name="Directiebegroting" sheetId="7" r:id="rId7"/>
  </sheets>
  <definedNames>
    <definedName name="_xlnm._FilterDatabase" localSheetId="1" hidden="1">Activiteiten!$A$1:$AJ$447</definedName>
    <definedName name="_xlnm._FilterDatabase" localSheetId="4" hidden="1">Arbeidstarieven!$A$1:$C$30</definedName>
    <definedName name="_xlnm._FilterDatabase" localSheetId="5" hidden="1">'Maria Mediatrix'!$A$1:$V$67</definedName>
    <definedName name="_xlnm._FilterDatabase" localSheetId="3" hidden="1">Opslagen!$A$1:$B$2</definedName>
    <definedName name="_xlnm._FilterDatabase" localSheetId="2" hidden="1">'Overige kosten'!$A$1:$F$31</definedName>
    <definedName name="_xlnm.Print_Area" localSheetId="6">Directiebegroting!$A$1:$G$12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7" l="1"/>
  <c r="D6" i="7"/>
  <c r="C6" i="7"/>
  <c r="B6" i="7"/>
  <c r="V68" i="10"/>
  <c r="V69" i="10"/>
  <c r="P69" i="10"/>
  <c r="R69" i="10"/>
  <c r="T69" i="10"/>
  <c r="W69" i="10"/>
  <c r="X69" i="10"/>
  <c r="Y69" i="10"/>
  <c r="W68" i="10"/>
  <c r="X68" i="10"/>
  <c r="Y68" i="10"/>
  <c r="P68" i="10"/>
  <c r="R68" i="10"/>
  <c r="T68" i="10"/>
  <c r="X3" i="10"/>
  <c r="X4" i="10"/>
  <c r="X5" i="10"/>
  <c r="X6" i="10"/>
  <c r="X7" i="10"/>
  <c r="X8" i="10"/>
  <c r="X9" i="10"/>
  <c r="X10" i="10"/>
  <c r="X11" i="10"/>
  <c r="X12" i="10"/>
  <c r="X13" i="10"/>
  <c r="X14" i="10"/>
  <c r="X15" i="10"/>
  <c r="X16" i="10"/>
  <c r="X17" i="10"/>
  <c r="X18" i="10"/>
  <c r="X19" i="10"/>
  <c r="X20" i="10"/>
  <c r="X21" i="10"/>
  <c r="X22" i="10"/>
  <c r="X23" i="10"/>
  <c r="X25" i="10"/>
  <c r="X26" i="10"/>
  <c r="X27" i="10"/>
  <c r="X28" i="10"/>
  <c r="X29" i="10"/>
  <c r="X30" i="10"/>
  <c r="X31" i="10"/>
  <c r="X32" i="10"/>
  <c r="X33" i="10"/>
  <c r="X34" i="10"/>
  <c r="X35" i="10"/>
  <c r="X36" i="10"/>
  <c r="X37" i="10"/>
  <c r="X38" i="10"/>
  <c r="X39" i="10"/>
  <c r="X40" i="10"/>
  <c r="X41" i="10"/>
  <c r="X42" i="10"/>
  <c r="X43" i="10"/>
  <c r="X44" i="10"/>
  <c r="X45" i="10"/>
  <c r="X46" i="10"/>
  <c r="X47" i="10"/>
  <c r="X48" i="10"/>
  <c r="X49" i="10"/>
  <c r="X50" i="10"/>
  <c r="X51" i="10"/>
  <c r="X52" i="10"/>
  <c r="X53" i="10"/>
  <c r="X54" i="10"/>
  <c r="X55" i="10"/>
  <c r="X56" i="10"/>
  <c r="X57" i="10"/>
  <c r="X58" i="10"/>
  <c r="X59" i="10"/>
  <c r="X60" i="10"/>
  <c r="X61" i="10"/>
  <c r="X62" i="10"/>
  <c r="X63" i="10"/>
  <c r="X64" i="10"/>
  <c r="X65" i="10"/>
  <c r="X66" i="10"/>
  <c r="X67" i="10"/>
  <c r="V2" i="10"/>
  <c r="W67" i="10"/>
  <c r="Y67" i="10" s="1"/>
  <c r="V67" i="10"/>
  <c r="T67" i="10"/>
  <c r="R67" i="10"/>
  <c r="P67" i="10"/>
  <c r="W66" i="10"/>
  <c r="Y66" i="10" s="1"/>
  <c r="V66" i="10"/>
  <c r="T66" i="10"/>
  <c r="R66" i="10"/>
  <c r="P66" i="10"/>
  <c r="W65" i="10"/>
  <c r="Y65" i="10" s="1"/>
  <c r="V65" i="10"/>
  <c r="T65" i="10"/>
  <c r="R65" i="10"/>
  <c r="P65" i="10"/>
  <c r="W64" i="10"/>
  <c r="Y64" i="10" s="1"/>
  <c r="V64" i="10"/>
  <c r="T64" i="10"/>
  <c r="R64" i="10"/>
  <c r="P64" i="10"/>
  <c r="W63" i="10"/>
  <c r="Y63" i="10" s="1"/>
  <c r="V63" i="10"/>
  <c r="T63" i="10"/>
  <c r="R63" i="10"/>
  <c r="P63" i="10"/>
  <c r="W62" i="10"/>
  <c r="Y62" i="10" s="1"/>
  <c r="V62" i="10"/>
  <c r="T62" i="10"/>
  <c r="R62" i="10"/>
  <c r="P62" i="10"/>
  <c r="W61" i="10"/>
  <c r="Y61" i="10" s="1"/>
  <c r="V61" i="10"/>
  <c r="T61" i="10"/>
  <c r="R61" i="10"/>
  <c r="P61" i="10"/>
  <c r="W60" i="10"/>
  <c r="Y60" i="10" s="1"/>
  <c r="V60" i="10"/>
  <c r="T60" i="10"/>
  <c r="R60" i="10"/>
  <c r="P60" i="10"/>
  <c r="W59" i="10"/>
  <c r="Y59" i="10" s="1"/>
  <c r="V59" i="10"/>
  <c r="T59" i="10"/>
  <c r="R59" i="10"/>
  <c r="P59" i="10"/>
  <c r="W58" i="10"/>
  <c r="Y58" i="10" s="1"/>
  <c r="V58" i="10"/>
  <c r="T58" i="10"/>
  <c r="R58" i="10"/>
  <c r="P58" i="10"/>
  <c r="W57" i="10"/>
  <c r="Y57" i="10" s="1"/>
  <c r="V57" i="10"/>
  <c r="T57" i="10"/>
  <c r="R57" i="10"/>
  <c r="P57" i="10"/>
  <c r="W56" i="10"/>
  <c r="Y56" i="10" s="1"/>
  <c r="V56" i="10"/>
  <c r="T56" i="10"/>
  <c r="R56" i="10"/>
  <c r="P56" i="10"/>
  <c r="W55" i="10"/>
  <c r="Y55" i="10" s="1"/>
  <c r="V55" i="10"/>
  <c r="T55" i="10"/>
  <c r="R55" i="10"/>
  <c r="P55" i="10"/>
  <c r="W54" i="10"/>
  <c r="Y54" i="10" s="1"/>
  <c r="V54" i="10"/>
  <c r="T54" i="10"/>
  <c r="R54" i="10"/>
  <c r="P54" i="10"/>
  <c r="W53" i="10"/>
  <c r="Y53" i="10" s="1"/>
  <c r="V53" i="10"/>
  <c r="T53" i="10"/>
  <c r="R53" i="10"/>
  <c r="P53" i="10"/>
  <c r="W52" i="10"/>
  <c r="Y52" i="10" s="1"/>
  <c r="V52" i="10"/>
  <c r="T52" i="10"/>
  <c r="R52" i="10"/>
  <c r="P52" i="10"/>
  <c r="W51" i="10"/>
  <c r="Y51" i="10" s="1"/>
  <c r="V51" i="10"/>
  <c r="T51" i="10"/>
  <c r="R51" i="10"/>
  <c r="P51" i="10"/>
  <c r="W50" i="10"/>
  <c r="Y50" i="10" s="1"/>
  <c r="V50" i="10"/>
  <c r="T50" i="10"/>
  <c r="R50" i="10"/>
  <c r="P50" i="10"/>
  <c r="W49" i="10"/>
  <c r="Y49" i="10" s="1"/>
  <c r="V49" i="10"/>
  <c r="T49" i="10"/>
  <c r="R49" i="10"/>
  <c r="P49" i="10"/>
  <c r="W48" i="10"/>
  <c r="Y48" i="10" s="1"/>
  <c r="V48" i="10"/>
  <c r="T48" i="10"/>
  <c r="R48" i="10"/>
  <c r="P48" i="10"/>
  <c r="W47" i="10"/>
  <c r="Y47" i="10" s="1"/>
  <c r="V47" i="10"/>
  <c r="T47" i="10"/>
  <c r="R47" i="10"/>
  <c r="P47" i="10"/>
  <c r="W46" i="10"/>
  <c r="Y46" i="10" s="1"/>
  <c r="V46" i="10"/>
  <c r="T46" i="10"/>
  <c r="R46" i="10"/>
  <c r="P46" i="10"/>
  <c r="W45" i="10"/>
  <c r="Y45" i="10" s="1"/>
  <c r="V45" i="10"/>
  <c r="T45" i="10"/>
  <c r="R45" i="10"/>
  <c r="P45" i="10"/>
  <c r="W44" i="10"/>
  <c r="Y44" i="10" s="1"/>
  <c r="V44" i="10"/>
  <c r="T44" i="10"/>
  <c r="R44" i="10"/>
  <c r="P44" i="10"/>
  <c r="W43" i="10"/>
  <c r="Y43" i="10" s="1"/>
  <c r="V43" i="10"/>
  <c r="T43" i="10"/>
  <c r="R43" i="10"/>
  <c r="P43" i="10"/>
  <c r="W42" i="10"/>
  <c r="Y42" i="10" s="1"/>
  <c r="V42" i="10"/>
  <c r="T42" i="10"/>
  <c r="R42" i="10"/>
  <c r="P42" i="10"/>
  <c r="W41" i="10"/>
  <c r="Y41" i="10" s="1"/>
  <c r="V41" i="10"/>
  <c r="T41" i="10"/>
  <c r="R41" i="10"/>
  <c r="P41" i="10"/>
  <c r="W40" i="10"/>
  <c r="Y40" i="10" s="1"/>
  <c r="V40" i="10"/>
  <c r="T40" i="10"/>
  <c r="R40" i="10"/>
  <c r="P40" i="10"/>
  <c r="W39" i="10"/>
  <c r="Y39" i="10" s="1"/>
  <c r="V39" i="10"/>
  <c r="T39" i="10"/>
  <c r="R39" i="10"/>
  <c r="P39" i="10"/>
  <c r="W38" i="10"/>
  <c r="Y38" i="10" s="1"/>
  <c r="V38" i="10"/>
  <c r="T38" i="10"/>
  <c r="R38" i="10"/>
  <c r="P38" i="10"/>
  <c r="W37" i="10"/>
  <c r="Y37" i="10" s="1"/>
  <c r="V37" i="10"/>
  <c r="T37" i="10"/>
  <c r="R37" i="10"/>
  <c r="P37" i="10"/>
  <c r="W36" i="10"/>
  <c r="Y36" i="10" s="1"/>
  <c r="V36" i="10"/>
  <c r="T36" i="10"/>
  <c r="R36" i="10"/>
  <c r="P36" i="10"/>
  <c r="W35" i="10"/>
  <c r="Y35" i="10" s="1"/>
  <c r="V35" i="10"/>
  <c r="T35" i="10"/>
  <c r="R35" i="10"/>
  <c r="P35" i="10"/>
  <c r="W34" i="10"/>
  <c r="Y34" i="10" s="1"/>
  <c r="V34" i="10"/>
  <c r="T34" i="10"/>
  <c r="R34" i="10"/>
  <c r="P34" i="10"/>
  <c r="W33" i="10"/>
  <c r="Y33" i="10" s="1"/>
  <c r="V33" i="10"/>
  <c r="T33" i="10"/>
  <c r="R33" i="10"/>
  <c r="P33" i="10"/>
  <c r="W32" i="10"/>
  <c r="Y32" i="10" s="1"/>
  <c r="V32" i="10"/>
  <c r="T32" i="10"/>
  <c r="R32" i="10"/>
  <c r="P32" i="10"/>
  <c r="W31" i="10"/>
  <c r="Y31" i="10" s="1"/>
  <c r="V31" i="10"/>
  <c r="T31" i="10"/>
  <c r="R31" i="10"/>
  <c r="P31" i="10"/>
  <c r="W30" i="10"/>
  <c r="Y30" i="10" s="1"/>
  <c r="V30" i="10"/>
  <c r="T30" i="10"/>
  <c r="R30" i="10"/>
  <c r="P30" i="10"/>
  <c r="W29" i="10"/>
  <c r="Y29" i="10" s="1"/>
  <c r="V29" i="10"/>
  <c r="T29" i="10"/>
  <c r="R29" i="10"/>
  <c r="P29" i="10"/>
  <c r="W28" i="10"/>
  <c r="Y28" i="10" s="1"/>
  <c r="V28" i="10"/>
  <c r="T28" i="10"/>
  <c r="R28" i="10"/>
  <c r="P28" i="10"/>
  <c r="W27" i="10"/>
  <c r="Y27" i="10" s="1"/>
  <c r="V27" i="10"/>
  <c r="T27" i="10"/>
  <c r="R27" i="10"/>
  <c r="P27" i="10"/>
  <c r="W26" i="10"/>
  <c r="Y26" i="10" s="1"/>
  <c r="V26" i="10"/>
  <c r="T26" i="10"/>
  <c r="R26" i="10"/>
  <c r="P26" i="10"/>
  <c r="W25" i="10"/>
  <c r="Y25" i="10" s="1"/>
  <c r="V25" i="10"/>
  <c r="T25" i="10"/>
  <c r="R25" i="10"/>
  <c r="P25" i="10"/>
  <c r="W24" i="10"/>
  <c r="V24" i="10"/>
  <c r="T24" i="10"/>
  <c r="R24" i="10"/>
  <c r="P24" i="10"/>
  <c r="W23" i="10"/>
  <c r="Y23" i="10" s="1"/>
  <c r="V23" i="10"/>
  <c r="T23" i="10"/>
  <c r="R23" i="10"/>
  <c r="P23" i="10"/>
  <c r="W22" i="10"/>
  <c r="Y22" i="10" s="1"/>
  <c r="V22" i="10"/>
  <c r="T22" i="10"/>
  <c r="R22" i="10"/>
  <c r="P22" i="10"/>
  <c r="W21" i="10"/>
  <c r="Y21" i="10" s="1"/>
  <c r="V21" i="10"/>
  <c r="T21" i="10"/>
  <c r="R21" i="10"/>
  <c r="P21" i="10"/>
  <c r="W20" i="10"/>
  <c r="Y20" i="10" s="1"/>
  <c r="V20" i="10"/>
  <c r="T20" i="10"/>
  <c r="R20" i="10"/>
  <c r="P20" i="10"/>
  <c r="W19" i="10"/>
  <c r="Y19" i="10" s="1"/>
  <c r="V19" i="10"/>
  <c r="T19" i="10"/>
  <c r="R19" i="10"/>
  <c r="P19" i="10"/>
  <c r="W18" i="10"/>
  <c r="Y18" i="10" s="1"/>
  <c r="V18" i="10"/>
  <c r="T18" i="10"/>
  <c r="R18" i="10"/>
  <c r="P18" i="10"/>
  <c r="W17" i="10"/>
  <c r="Y17" i="10" s="1"/>
  <c r="V17" i="10"/>
  <c r="T17" i="10"/>
  <c r="R17" i="10"/>
  <c r="P17" i="10"/>
  <c r="W16" i="10"/>
  <c r="Y16" i="10" s="1"/>
  <c r="V16" i="10"/>
  <c r="T16" i="10"/>
  <c r="R16" i="10"/>
  <c r="P16" i="10"/>
  <c r="W15" i="10"/>
  <c r="Y15" i="10" s="1"/>
  <c r="V15" i="10"/>
  <c r="T15" i="10"/>
  <c r="R15" i="10"/>
  <c r="P15" i="10"/>
  <c r="W14" i="10"/>
  <c r="Y14" i="10" s="1"/>
  <c r="V14" i="10"/>
  <c r="T14" i="10"/>
  <c r="R14" i="10"/>
  <c r="P14" i="10"/>
  <c r="W13" i="10"/>
  <c r="Y13" i="10" s="1"/>
  <c r="V13" i="10"/>
  <c r="T13" i="10"/>
  <c r="R13" i="10"/>
  <c r="P13" i="10"/>
  <c r="W12" i="10"/>
  <c r="Y12" i="10" s="1"/>
  <c r="V12" i="10"/>
  <c r="T12" i="10"/>
  <c r="R12" i="10"/>
  <c r="P12" i="10"/>
  <c r="W11" i="10"/>
  <c r="Y11" i="10" s="1"/>
  <c r="V11" i="10"/>
  <c r="T11" i="10"/>
  <c r="R11" i="10"/>
  <c r="P11" i="10"/>
  <c r="W10" i="10"/>
  <c r="Y10" i="10" s="1"/>
  <c r="V10" i="10"/>
  <c r="T10" i="10"/>
  <c r="R10" i="10"/>
  <c r="P10" i="10"/>
  <c r="W9" i="10"/>
  <c r="Y9" i="10" s="1"/>
  <c r="V9" i="10"/>
  <c r="T9" i="10"/>
  <c r="R9" i="10"/>
  <c r="P9" i="10"/>
  <c r="W8" i="10"/>
  <c r="Y8" i="10" s="1"/>
  <c r="V8" i="10"/>
  <c r="T8" i="10"/>
  <c r="R8" i="10"/>
  <c r="P8" i="10"/>
  <c r="W7" i="10"/>
  <c r="Y7" i="10" s="1"/>
  <c r="V7" i="10"/>
  <c r="T7" i="10"/>
  <c r="R7" i="10"/>
  <c r="P7" i="10"/>
  <c r="W6" i="10"/>
  <c r="Y6" i="10" s="1"/>
  <c r="V6" i="10"/>
  <c r="T6" i="10"/>
  <c r="R6" i="10"/>
  <c r="P6" i="10"/>
  <c r="W5" i="10"/>
  <c r="Y5" i="10" s="1"/>
  <c r="V5" i="10"/>
  <c r="T5" i="10"/>
  <c r="R5" i="10"/>
  <c r="P5" i="10"/>
  <c r="W4" i="10"/>
  <c r="Y4" i="10" s="1"/>
  <c r="V4" i="10"/>
  <c r="T4" i="10"/>
  <c r="R4" i="10"/>
  <c r="P4" i="10"/>
  <c r="W3" i="10"/>
  <c r="Y3" i="10" s="1"/>
  <c r="V3" i="10"/>
  <c r="T3" i="10"/>
  <c r="R3" i="10"/>
  <c r="P3" i="10"/>
  <c r="W2" i="10"/>
  <c r="T2" i="10"/>
  <c r="R2" i="10"/>
  <c r="P2" i="10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84" i="3"/>
  <c r="AF285" i="3"/>
  <c r="AF286" i="3"/>
  <c r="AF287" i="3"/>
  <c r="AF288" i="3"/>
  <c r="AF289" i="3"/>
  <c r="AF290" i="3"/>
  <c r="AF291" i="3"/>
  <c r="AF292" i="3"/>
  <c r="AF293" i="3"/>
  <c r="AF294" i="3"/>
  <c r="AF295" i="3"/>
  <c r="AF296" i="3"/>
  <c r="AF297" i="3"/>
  <c r="AF298" i="3"/>
  <c r="AF299" i="3"/>
  <c r="AF300" i="3"/>
  <c r="AF301" i="3"/>
  <c r="AF302" i="3"/>
  <c r="AF303" i="3"/>
  <c r="AF304" i="3"/>
  <c r="AF305" i="3"/>
  <c r="AF306" i="3"/>
  <c r="AF307" i="3"/>
  <c r="AF308" i="3"/>
  <c r="AF309" i="3"/>
  <c r="AF310" i="3"/>
  <c r="AF311" i="3"/>
  <c r="AF312" i="3"/>
  <c r="AF313" i="3"/>
  <c r="AF314" i="3"/>
  <c r="AF315" i="3"/>
  <c r="AF316" i="3"/>
  <c r="AF317" i="3"/>
  <c r="AF318" i="3"/>
  <c r="AF319" i="3"/>
  <c r="AF320" i="3"/>
  <c r="AF321" i="3"/>
  <c r="AF322" i="3"/>
  <c r="AF323" i="3"/>
  <c r="AF324" i="3"/>
  <c r="AF325" i="3"/>
  <c r="AF326" i="3"/>
  <c r="AF327" i="3"/>
  <c r="AF328" i="3"/>
  <c r="AF329" i="3"/>
  <c r="AF330" i="3"/>
  <c r="AF331" i="3"/>
  <c r="AF332" i="3"/>
  <c r="AF333" i="3"/>
  <c r="AF334" i="3"/>
  <c r="AF335" i="3"/>
  <c r="AF336" i="3"/>
  <c r="AF337" i="3"/>
  <c r="AF338" i="3"/>
  <c r="AF339" i="3"/>
  <c r="AF340" i="3"/>
  <c r="AF341" i="3"/>
  <c r="AF342" i="3"/>
  <c r="AF343" i="3"/>
  <c r="AF344" i="3"/>
  <c r="AF345" i="3"/>
  <c r="AF346" i="3"/>
  <c r="AF347" i="3"/>
  <c r="AF348" i="3"/>
  <c r="AF349" i="3"/>
  <c r="AF350" i="3"/>
  <c r="AF351" i="3"/>
  <c r="AF352" i="3"/>
  <c r="AF353" i="3"/>
  <c r="AF354" i="3"/>
  <c r="AF355" i="3"/>
  <c r="AF356" i="3"/>
  <c r="AF357" i="3"/>
  <c r="AF358" i="3"/>
  <c r="AF359" i="3"/>
  <c r="AF360" i="3"/>
  <c r="AF361" i="3"/>
  <c r="AF362" i="3"/>
  <c r="AF363" i="3"/>
  <c r="AF364" i="3"/>
  <c r="AF365" i="3"/>
  <c r="AF366" i="3"/>
  <c r="AF367" i="3"/>
  <c r="AF368" i="3"/>
  <c r="AF369" i="3"/>
  <c r="AF370" i="3"/>
  <c r="AF371" i="3"/>
  <c r="AF372" i="3"/>
  <c r="AF373" i="3"/>
  <c r="AF374" i="3"/>
  <c r="AF375" i="3"/>
  <c r="AF376" i="3"/>
  <c r="AF377" i="3"/>
  <c r="AF378" i="3"/>
  <c r="AF379" i="3"/>
  <c r="AF380" i="3"/>
  <c r="AF381" i="3"/>
  <c r="AF382" i="3"/>
  <c r="AF383" i="3"/>
  <c r="AF384" i="3"/>
  <c r="AF385" i="3"/>
  <c r="AF386" i="3"/>
  <c r="AF387" i="3"/>
  <c r="AF388" i="3"/>
  <c r="AF389" i="3"/>
  <c r="AF390" i="3"/>
  <c r="AF391" i="3"/>
  <c r="AF392" i="3"/>
  <c r="AF393" i="3"/>
  <c r="AF394" i="3"/>
  <c r="AF395" i="3"/>
  <c r="AF396" i="3"/>
  <c r="AF397" i="3"/>
  <c r="AF398" i="3"/>
  <c r="AF399" i="3"/>
  <c r="AF400" i="3"/>
  <c r="AF401" i="3"/>
  <c r="AF402" i="3"/>
  <c r="AF403" i="3"/>
  <c r="AF404" i="3"/>
  <c r="AF405" i="3"/>
  <c r="AF406" i="3"/>
  <c r="AF407" i="3"/>
  <c r="AF408" i="3"/>
  <c r="AF409" i="3"/>
  <c r="AF410" i="3"/>
  <c r="AF411" i="3"/>
  <c r="AF412" i="3"/>
  <c r="AF413" i="3"/>
  <c r="AF414" i="3"/>
  <c r="AF415" i="3"/>
  <c r="AF416" i="3"/>
  <c r="AF417" i="3"/>
  <c r="AF418" i="3"/>
  <c r="AF419" i="3"/>
  <c r="AF420" i="3"/>
  <c r="AF421" i="3"/>
  <c r="AF422" i="3"/>
  <c r="AF423" i="3"/>
  <c r="AF424" i="3"/>
  <c r="AF425" i="3"/>
  <c r="AF426" i="3"/>
  <c r="AF427" i="3"/>
  <c r="AF428" i="3"/>
  <c r="AF429" i="3"/>
  <c r="AF430" i="3"/>
  <c r="AF431" i="3"/>
  <c r="AF432" i="3"/>
  <c r="AF433" i="3"/>
  <c r="AF434" i="3"/>
  <c r="AF435" i="3"/>
  <c r="AF436" i="3"/>
  <c r="AF437" i="3"/>
  <c r="AF438" i="3"/>
  <c r="AF439" i="3"/>
  <c r="AF440" i="3"/>
  <c r="AF441" i="3"/>
  <c r="AF442" i="3"/>
  <c r="AF443" i="3"/>
  <c r="AF444" i="3"/>
  <c r="AF445" i="3"/>
  <c r="AF446" i="3"/>
  <c r="AF447" i="3"/>
  <c r="AD3" i="3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116" i="3"/>
  <c r="AD117" i="3"/>
  <c r="AD118" i="3"/>
  <c r="AD119" i="3"/>
  <c r="AD120" i="3"/>
  <c r="AD121" i="3"/>
  <c r="AD122" i="3"/>
  <c r="AD123" i="3"/>
  <c r="AD124" i="3"/>
  <c r="AD125" i="3"/>
  <c r="AD126" i="3"/>
  <c r="AD127" i="3"/>
  <c r="AD128" i="3"/>
  <c r="AD129" i="3"/>
  <c r="AD130" i="3"/>
  <c r="AD131" i="3"/>
  <c r="AD132" i="3"/>
  <c r="AD133" i="3"/>
  <c r="AD134" i="3"/>
  <c r="AD135" i="3"/>
  <c r="AD136" i="3"/>
  <c r="AD137" i="3"/>
  <c r="AD138" i="3"/>
  <c r="AD139" i="3"/>
  <c r="AD140" i="3"/>
  <c r="AD141" i="3"/>
  <c r="AD142" i="3"/>
  <c r="AD143" i="3"/>
  <c r="AD144" i="3"/>
  <c r="AD145" i="3"/>
  <c r="AD146" i="3"/>
  <c r="AD147" i="3"/>
  <c r="AD148" i="3"/>
  <c r="AD149" i="3"/>
  <c r="AD150" i="3"/>
  <c r="AD151" i="3"/>
  <c r="AD152" i="3"/>
  <c r="AD153" i="3"/>
  <c r="AD154" i="3"/>
  <c r="AD155" i="3"/>
  <c r="AD156" i="3"/>
  <c r="AD157" i="3"/>
  <c r="AD158" i="3"/>
  <c r="AD159" i="3"/>
  <c r="AD160" i="3"/>
  <c r="AD161" i="3"/>
  <c r="AD162" i="3"/>
  <c r="AD163" i="3"/>
  <c r="AD164" i="3"/>
  <c r="AD165" i="3"/>
  <c r="AD166" i="3"/>
  <c r="AD167" i="3"/>
  <c r="AD168" i="3"/>
  <c r="AD169" i="3"/>
  <c r="AD170" i="3"/>
  <c r="AD171" i="3"/>
  <c r="AD172" i="3"/>
  <c r="AD173" i="3"/>
  <c r="AD174" i="3"/>
  <c r="AD175" i="3"/>
  <c r="AD176" i="3"/>
  <c r="AD177" i="3"/>
  <c r="AD178" i="3"/>
  <c r="AD179" i="3"/>
  <c r="AD180" i="3"/>
  <c r="AD181" i="3"/>
  <c r="AD182" i="3"/>
  <c r="AD183" i="3"/>
  <c r="AD184" i="3"/>
  <c r="AD185" i="3"/>
  <c r="AD186" i="3"/>
  <c r="AD187" i="3"/>
  <c r="AD188" i="3"/>
  <c r="AD189" i="3"/>
  <c r="AD190" i="3"/>
  <c r="AD191" i="3"/>
  <c r="AD192" i="3"/>
  <c r="AD193" i="3"/>
  <c r="AD194" i="3"/>
  <c r="AD195" i="3"/>
  <c r="AD196" i="3"/>
  <c r="AD197" i="3"/>
  <c r="AD198" i="3"/>
  <c r="AD199" i="3"/>
  <c r="AD200" i="3"/>
  <c r="AD201" i="3"/>
  <c r="AD202" i="3"/>
  <c r="AD203" i="3"/>
  <c r="AD204" i="3"/>
  <c r="AD205" i="3"/>
  <c r="AD206" i="3"/>
  <c r="AD207" i="3"/>
  <c r="AD208" i="3"/>
  <c r="AD209" i="3"/>
  <c r="AD210" i="3"/>
  <c r="AD211" i="3"/>
  <c r="AD212" i="3"/>
  <c r="AD213" i="3"/>
  <c r="AD214" i="3"/>
  <c r="AD215" i="3"/>
  <c r="AD216" i="3"/>
  <c r="AD217" i="3"/>
  <c r="AD218" i="3"/>
  <c r="AD219" i="3"/>
  <c r="AD220" i="3"/>
  <c r="AD221" i="3"/>
  <c r="AD222" i="3"/>
  <c r="AD223" i="3"/>
  <c r="AD224" i="3"/>
  <c r="AD225" i="3"/>
  <c r="AD226" i="3"/>
  <c r="AD227" i="3"/>
  <c r="AD228" i="3"/>
  <c r="AD229" i="3"/>
  <c r="AD230" i="3"/>
  <c r="AD231" i="3"/>
  <c r="AD232" i="3"/>
  <c r="AD233" i="3"/>
  <c r="AD234" i="3"/>
  <c r="AD235" i="3"/>
  <c r="AD236" i="3"/>
  <c r="AD237" i="3"/>
  <c r="AD238" i="3"/>
  <c r="AD239" i="3"/>
  <c r="AD240" i="3"/>
  <c r="AD241" i="3"/>
  <c r="AD242" i="3"/>
  <c r="AD243" i="3"/>
  <c r="AD244" i="3"/>
  <c r="AD245" i="3"/>
  <c r="AD246" i="3"/>
  <c r="AD247" i="3"/>
  <c r="AD248" i="3"/>
  <c r="AD249" i="3"/>
  <c r="AD250" i="3"/>
  <c r="AD251" i="3"/>
  <c r="AD252" i="3"/>
  <c r="AD253" i="3"/>
  <c r="AD254" i="3"/>
  <c r="AD255" i="3"/>
  <c r="AD256" i="3"/>
  <c r="AD257" i="3"/>
  <c r="AD258" i="3"/>
  <c r="AD259" i="3"/>
  <c r="AD260" i="3"/>
  <c r="AD261" i="3"/>
  <c r="AD262" i="3"/>
  <c r="AD263" i="3"/>
  <c r="AD264" i="3"/>
  <c r="AD265" i="3"/>
  <c r="AD266" i="3"/>
  <c r="AD267" i="3"/>
  <c r="AD268" i="3"/>
  <c r="AD269" i="3"/>
  <c r="AD270" i="3"/>
  <c r="AD271" i="3"/>
  <c r="AD272" i="3"/>
  <c r="AD273" i="3"/>
  <c r="AD274" i="3"/>
  <c r="AD275" i="3"/>
  <c r="AD276" i="3"/>
  <c r="AD277" i="3"/>
  <c r="AD278" i="3"/>
  <c r="AD279" i="3"/>
  <c r="AD280" i="3"/>
  <c r="AD281" i="3"/>
  <c r="AD282" i="3"/>
  <c r="AD283" i="3"/>
  <c r="AD284" i="3"/>
  <c r="AD285" i="3"/>
  <c r="AD286" i="3"/>
  <c r="AD287" i="3"/>
  <c r="AD288" i="3"/>
  <c r="AD289" i="3"/>
  <c r="AD290" i="3"/>
  <c r="AD291" i="3"/>
  <c r="AD292" i="3"/>
  <c r="AD293" i="3"/>
  <c r="AD294" i="3"/>
  <c r="AD295" i="3"/>
  <c r="AD296" i="3"/>
  <c r="AD297" i="3"/>
  <c r="AD298" i="3"/>
  <c r="AD299" i="3"/>
  <c r="AD300" i="3"/>
  <c r="AD301" i="3"/>
  <c r="AD302" i="3"/>
  <c r="AD303" i="3"/>
  <c r="AD304" i="3"/>
  <c r="AD305" i="3"/>
  <c r="AD306" i="3"/>
  <c r="AD307" i="3"/>
  <c r="AD308" i="3"/>
  <c r="AD309" i="3"/>
  <c r="AD310" i="3"/>
  <c r="AD311" i="3"/>
  <c r="AD312" i="3"/>
  <c r="AD313" i="3"/>
  <c r="AD314" i="3"/>
  <c r="AD315" i="3"/>
  <c r="AD316" i="3"/>
  <c r="AD317" i="3"/>
  <c r="AD318" i="3"/>
  <c r="AD319" i="3"/>
  <c r="AD320" i="3"/>
  <c r="AD321" i="3"/>
  <c r="AD322" i="3"/>
  <c r="AD323" i="3"/>
  <c r="AD324" i="3"/>
  <c r="AD325" i="3"/>
  <c r="AD326" i="3"/>
  <c r="AD327" i="3"/>
  <c r="AD328" i="3"/>
  <c r="AD329" i="3"/>
  <c r="AD330" i="3"/>
  <c r="AD331" i="3"/>
  <c r="AD332" i="3"/>
  <c r="AD333" i="3"/>
  <c r="AD334" i="3"/>
  <c r="AD335" i="3"/>
  <c r="AD336" i="3"/>
  <c r="AD337" i="3"/>
  <c r="AD338" i="3"/>
  <c r="AD339" i="3"/>
  <c r="AD340" i="3"/>
  <c r="AD341" i="3"/>
  <c r="AD342" i="3"/>
  <c r="AD343" i="3"/>
  <c r="AD344" i="3"/>
  <c r="AD345" i="3"/>
  <c r="AD346" i="3"/>
  <c r="AD347" i="3"/>
  <c r="AD348" i="3"/>
  <c r="AD349" i="3"/>
  <c r="AD350" i="3"/>
  <c r="AD351" i="3"/>
  <c r="AD352" i="3"/>
  <c r="AD353" i="3"/>
  <c r="AD354" i="3"/>
  <c r="AD355" i="3"/>
  <c r="AD356" i="3"/>
  <c r="AD357" i="3"/>
  <c r="AD358" i="3"/>
  <c r="AD359" i="3"/>
  <c r="AD360" i="3"/>
  <c r="AD361" i="3"/>
  <c r="AD362" i="3"/>
  <c r="AD363" i="3"/>
  <c r="AD364" i="3"/>
  <c r="AD365" i="3"/>
  <c r="AD366" i="3"/>
  <c r="AD367" i="3"/>
  <c r="AD368" i="3"/>
  <c r="AD369" i="3"/>
  <c r="AD370" i="3"/>
  <c r="AD371" i="3"/>
  <c r="AD372" i="3"/>
  <c r="AD373" i="3"/>
  <c r="AD374" i="3"/>
  <c r="AD375" i="3"/>
  <c r="AD376" i="3"/>
  <c r="AD377" i="3"/>
  <c r="AD378" i="3"/>
  <c r="AD379" i="3"/>
  <c r="AD380" i="3"/>
  <c r="AD381" i="3"/>
  <c r="AD382" i="3"/>
  <c r="AD383" i="3"/>
  <c r="AD384" i="3"/>
  <c r="AD385" i="3"/>
  <c r="AD386" i="3"/>
  <c r="AD387" i="3"/>
  <c r="AD388" i="3"/>
  <c r="AD389" i="3"/>
  <c r="AD390" i="3"/>
  <c r="AD391" i="3"/>
  <c r="AD392" i="3"/>
  <c r="AD393" i="3"/>
  <c r="AD394" i="3"/>
  <c r="AD395" i="3"/>
  <c r="AD396" i="3"/>
  <c r="AD397" i="3"/>
  <c r="AD398" i="3"/>
  <c r="AD399" i="3"/>
  <c r="AD400" i="3"/>
  <c r="AD401" i="3"/>
  <c r="AD402" i="3"/>
  <c r="AD403" i="3"/>
  <c r="AD404" i="3"/>
  <c r="AD405" i="3"/>
  <c r="AD406" i="3"/>
  <c r="AD407" i="3"/>
  <c r="AD408" i="3"/>
  <c r="AD409" i="3"/>
  <c r="AD410" i="3"/>
  <c r="AD411" i="3"/>
  <c r="AD412" i="3"/>
  <c r="AD413" i="3"/>
  <c r="AD414" i="3"/>
  <c r="AD415" i="3"/>
  <c r="AD416" i="3"/>
  <c r="AD417" i="3"/>
  <c r="AD418" i="3"/>
  <c r="AD419" i="3"/>
  <c r="AD420" i="3"/>
  <c r="AD421" i="3"/>
  <c r="AD422" i="3"/>
  <c r="AD423" i="3"/>
  <c r="AD424" i="3"/>
  <c r="AD425" i="3"/>
  <c r="AD426" i="3"/>
  <c r="AD427" i="3"/>
  <c r="AD428" i="3"/>
  <c r="AD429" i="3"/>
  <c r="AD430" i="3"/>
  <c r="AD431" i="3"/>
  <c r="AD432" i="3"/>
  <c r="AD433" i="3"/>
  <c r="AD434" i="3"/>
  <c r="AD435" i="3"/>
  <c r="AD436" i="3"/>
  <c r="AD437" i="3"/>
  <c r="AD438" i="3"/>
  <c r="AD439" i="3"/>
  <c r="AD440" i="3"/>
  <c r="AD441" i="3"/>
  <c r="AD442" i="3"/>
  <c r="AD443" i="3"/>
  <c r="AD444" i="3"/>
  <c r="AD445" i="3"/>
  <c r="AD446" i="3"/>
  <c r="AD447" i="3"/>
  <c r="AB3" i="3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84" i="3"/>
  <c r="Z285" i="3"/>
  <c r="Z286" i="3"/>
  <c r="Z287" i="3"/>
  <c r="Z288" i="3"/>
  <c r="Z289" i="3"/>
  <c r="Z290" i="3"/>
  <c r="Z291" i="3"/>
  <c r="Z292" i="3"/>
  <c r="Z293" i="3"/>
  <c r="Z294" i="3"/>
  <c r="Z295" i="3"/>
  <c r="Z296" i="3"/>
  <c r="Z297" i="3"/>
  <c r="Z298" i="3"/>
  <c r="Z299" i="3"/>
  <c r="Z300" i="3"/>
  <c r="Z301" i="3"/>
  <c r="Z302" i="3"/>
  <c r="Z303" i="3"/>
  <c r="Z304" i="3"/>
  <c r="Z305" i="3"/>
  <c r="Z306" i="3"/>
  <c r="Z307" i="3"/>
  <c r="Z308" i="3"/>
  <c r="Z309" i="3"/>
  <c r="Z310" i="3"/>
  <c r="Z311" i="3"/>
  <c r="Z312" i="3"/>
  <c r="Z313" i="3"/>
  <c r="Z314" i="3"/>
  <c r="Z315" i="3"/>
  <c r="Z316" i="3"/>
  <c r="Z317" i="3"/>
  <c r="Z318" i="3"/>
  <c r="Z319" i="3"/>
  <c r="Z320" i="3"/>
  <c r="Z321" i="3"/>
  <c r="Z322" i="3"/>
  <c r="Z323" i="3"/>
  <c r="Z324" i="3"/>
  <c r="Z325" i="3"/>
  <c r="Z326" i="3"/>
  <c r="Z327" i="3"/>
  <c r="Z328" i="3"/>
  <c r="Z329" i="3"/>
  <c r="Z330" i="3"/>
  <c r="Z331" i="3"/>
  <c r="Z332" i="3"/>
  <c r="Z333" i="3"/>
  <c r="Z334" i="3"/>
  <c r="Z335" i="3"/>
  <c r="Z336" i="3"/>
  <c r="Z337" i="3"/>
  <c r="Z338" i="3"/>
  <c r="Z339" i="3"/>
  <c r="Z340" i="3"/>
  <c r="Z341" i="3"/>
  <c r="Z342" i="3"/>
  <c r="Z343" i="3"/>
  <c r="Z344" i="3"/>
  <c r="Z345" i="3"/>
  <c r="Z346" i="3"/>
  <c r="Z347" i="3"/>
  <c r="Z348" i="3"/>
  <c r="Z349" i="3"/>
  <c r="Z350" i="3"/>
  <c r="Z351" i="3"/>
  <c r="Z352" i="3"/>
  <c r="Z353" i="3"/>
  <c r="Z354" i="3"/>
  <c r="Z355" i="3"/>
  <c r="Z356" i="3"/>
  <c r="Z357" i="3"/>
  <c r="Z358" i="3"/>
  <c r="Z359" i="3"/>
  <c r="Z360" i="3"/>
  <c r="Z361" i="3"/>
  <c r="Z362" i="3"/>
  <c r="Z363" i="3"/>
  <c r="Z364" i="3"/>
  <c r="Z365" i="3"/>
  <c r="Z366" i="3"/>
  <c r="Z367" i="3"/>
  <c r="Z368" i="3"/>
  <c r="Z369" i="3"/>
  <c r="Z370" i="3"/>
  <c r="Z371" i="3"/>
  <c r="Z372" i="3"/>
  <c r="Z373" i="3"/>
  <c r="Z374" i="3"/>
  <c r="Z375" i="3"/>
  <c r="Z376" i="3"/>
  <c r="Z377" i="3"/>
  <c r="Z378" i="3"/>
  <c r="Z379" i="3"/>
  <c r="Z380" i="3"/>
  <c r="Z381" i="3"/>
  <c r="Z382" i="3"/>
  <c r="Z383" i="3"/>
  <c r="Z384" i="3"/>
  <c r="Z385" i="3"/>
  <c r="Z386" i="3"/>
  <c r="Z387" i="3"/>
  <c r="Z388" i="3"/>
  <c r="Z389" i="3"/>
  <c r="Z390" i="3"/>
  <c r="Z391" i="3"/>
  <c r="Z392" i="3"/>
  <c r="Z393" i="3"/>
  <c r="Z394" i="3"/>
  <c r="Z395" i="3"/>
  <c r="Z396" i="3"/>
  <c r="Z397" i="3"/>
  <c r="Z398" i="3"/>
  <c r="Z399" i="3"/>
  <c r="Z400" i="3"/>
  <c r="Z401" i="3"/>
  <c r="Z402" i="3"/>
  <c r="Z403" i="3"/>
  <c r="Z404" i="3"/>
  <c r="Z405" i="3"/>
  <c r="Z406" i="3"/>
  <c r="Z407" i="3"/>
  <c r="Z408" i="3"/>
  <c r="Z409" i="3"/>
  <c r="Z410" i="3"/>
  <c r="Z411" i="3"/>
  <c r="Z412" i="3"/>
  <c r="Z413" i="3"/>
  <c r="Z414" i="3"/>
  <c r="Z415" i="3"/>
  <c r="Z416" i="3"/>
  <c r="Z417" i="3"/>
  <c r="Z418" i="3"/>
  <c r="Z419" i="3"/>
  <c r="Z420" i="3"/>
  <c r="Z421" i="3"/>
  <c r="Z422" i="3"/>
  <c r="Z423" i="3"/>
  <c r="Z424" i="3"/>
  <c r="Z425" i="3"/>
  <c r="Z426" i="3"/>
  <c r="Z427" i="3"/>
  <c r="Z428" i="3"/>
  <c r="Z429" i="3"/>
  <c r="Z430" i="3"/>
  <c r="Z431" i="3"/>
  <c r="Z432" i="3"/>
  <c r="Z433" i="3"/>
  <c r="Z434" i="3"/>
  <c r="Z435" i="3"/>
  <c r="Z436" i="3"/>
  <c r="Z437" i="3"/>
  <c r="Z438" i="3"/>
  <c r="Z439" i="3"/>
  <c r="Z440" i="3"/>
  <c r="Z441" i="3"/>
  <c r="Z442" i="3"/>
  <c r="Z443" i="3"/>
  <c r="Z444" i="3"/>
  <c r="Z445" i="3"/>
  <c r="Z446" i="3"/>
  <c r="Z447" i="3"/>
  <c r="AG3" i="3"/>
  <c r="AH3" i="3" s="1"/>
  <c r="AI3" i="3" s="1"/>
  <c r="Z2" i="3"/>
  <c r="AG4" i="3"/>
  <c r="AG5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2" i="3"/>
  <c r="AF2" i="3"/>
  <c r="AD2" i="3"/>
  <c r="AB2" i="3"/>
  <c r="X24" i="10" l="1"/>
  <c r="Y24" i="10" s="1"/>
  <c r="X2" i="10"/>
  <c r="Y2" i="10" s="1"/>
  <c r="F6" i="7"/>
  <c r="B5" i="7"/>
  <c r="B7" i="7" s="1"/>
  <c r="E5" i="7"/>
  <c r="E7" i="7" s="1"/>
  <c r="D5" i="7"/>
  <c r="D7" i="7" s="1"/>
  <c r="C5" i="7"/>
  <c r="C7" i="7" s="1"/>
  <c r="F5" i="7" l="1"/>
  <c r="F7" i="7" s="1"/>
  <c r="AH2" i="3"/>
  <c r="AI2" i="3" s="1"/>
  <c r="C9" i="7"/>
  <c r="D9" i="7"/>
  <c r="E9" i="7"/>
  <c r="B9" i="7"/>
  <c r="F9" i="7" l="1"/>
  <c r="F11" i="7" l="1"/>
  <c r="AH447" i="3" l="1"/>
  <c r="AI447" i="3" s="1"/>
  <c r="AH446" i="3"/>
  <c r="AI446" i="3" s="1"/>
  <c r="AH445" i="3"/>
  <c r="AI445" i="3" s="1"/>
  <c r="AH444" i="3"/>
  <c r="AI444" i="3" s="1"/>
  <c r="AH443" i="3"/>
  <c r="AI443" i="3" s="1"/>
  <c r="AH442" i="3"/>
  <c r="AI442" i="3" s="1"/>
  <c r="AH441" i="3"/>
  <c r="AI441" i="3" s="1"/>
  <c r="AH440" i="3"/>
  <c r="AI440" i="3" s="1"/>
  <c r="AH439" i="3"/>
  <c r="AI439" i="3" s="1"/>
  <c r="AH438" i="3"/>
  <c r="AI438" i="3" s="1"/>
  <c r="AH437" i="3"/>
  <c r="AI437" i="3" s="1"/>
  <c r="AH436" i="3"/>
  <c r="AI436" i="3" s="1"/>
  <c r="AH435" i="3"/>
  <c r="AI435" i="3" s="1"/>
  <c r="AH434" i="3"/>
  <c r="AI434" i="3" s="1"/>
  <c r="AH433" i="3"/>
  <c r="AI433" i="3" s="1"/>
  <c r="AH432" i="3"/>
  <c r="AI432" i="3" s="1"/>
  <c r="AH431" i="3"/>
  <c r="AI431" i="3" s="1"/>
  <c r="AH430" i="3"/>
  <c r="AI430" i="3" s="1"/>
  <c r="AH429" i="3"/>
  <c r="AI429" i="3" s="1"/>
  <c r="AH428" i="3"/>
  <c r="AI428" i="3" s="1"/>
  <c r="AH427" i="3"/>
  <c r="AI427" i="3" s="1"/>
  <c r="AH426" i="3"/>
  <c r="AI426" i="3" s="1"/>
  <c r="AH425" i="3"/>
  <c r="AI425" i="3" s="1"/>
  <c r="AH424" i="3"/>
  <c r="AI424" i="3" s="1"/>
  <c r="AH423" i="3"/>
  <c r="AI423" i="3" s="1"/>
  <c r="AH422" i="3"/>
  <c r="AI422" i="3" s="1"/>
  <c r="AH421" i="3"/>
  <c r="AI421" i="3" s="1"/>
  <c r="AH420" i="3"/>
  <c r="AI420" i="3" s="1"/>
  <c r="AH419" i="3"/>
  <c r="AI419" i="3" s="1"/>
  <c r="AH418" i="3"/>
  <c r="AI418" i="3" s="1"/>
  <c r="AH417" i="3"/>
  <c r="AI417" i="3" s="1"/>
  <c r="AH416" i="3"/>
  <c r="AI416" i="3" s="1"/>
  <c r="AH415" i="3"/>
  <c r="AI415" i="3" s="1"/>
  <c r="AH414" i="3"/>
  <c r="AI414" i="3" s="1"/>
  <c r="AH413" i="3"/>
  <c r="AI413" i="3" s="1"/>
  <c r="AH412" i="3"/>
  <c r="AI412" i="3" s="1"/>
  <c r="AH411" i="3"/>
  <c r="AI411" i="3" s="1"/>
  <c r="AH410" i="3"/>
  <c r="AI410" i="3" s="1"/>
  <c r="AH409" i="3"/>
  <c r="AI409" i="3" s="1"/>
  <c r="AH408" i="3"/>
  <c r="AI408" i="3" s="1"/>
  <c r="AH407" i="3"/>
  <c r="AI407" i="3" s="1"/>
  <c r="AH406" i="3"/>
  <c r="AI406" i="3" s="1"/>
  <c r="AH405" i="3"/>
  <c r="AI405" i="3" s="1"/>
  <c r="AH404" i="3"/>
  <c r="AI404" i="3" s="1"/>
  <c r="AH403" i="3"/>
  <c r="AI403" i="3" s="1"/>
  <c r="AH402" i="3"/>
  <c r="AI402" i="3" s="1"/>
  <c r="AH401" i="3"/>
  <c r="AI401" i="3" s="1"/>
  <c r="AH400" i="3"/>
  <c r="AI400" i="3" s="1"/>
  <c r="AH399" i="3"/>
  <c r="AI399" i="3" s="1"/>
  <c r="AH398" i="3"/>
  <c r="AI398" i="3" s="1"/>
  <c r="AH397" i="3"/>
  <c r="AI397" i="3" s="1"/>
  <c r="AH396" i="3"/>
  <c r="AI396" i="3" s="1"/>
  <c r="AH395" i="3"/>
  <c r="AI395" i="3" s="1"/>
  <c r="AH394" i="3"/>
  <c r="AI394" i="3" s="1"/>
  <c r="AH393" i="3"/>
  <c r="AI393" i="3" s="1"/>
  <c r="AH392" i="3"/>
  <c r="AI392" i="3" s="1"/>
  <c r="AH391" i="3"/>
  <c r="AI391" i="3" s="1"/>
  <c r="AH390" i="3"/>
  <c r="AI390" i="3" s="1"/>
  <c r="AH389" i="3"/>
  <c r="AI389" i="3" s="1"/>
  <c r="AH388" i="3"/>
  <c r="AI388" i="3" s="1"/>
  <c r="AH387" i="3"/>
  <c r="AI387" i="3" s="1"/>
  <c r="AH386" i="3"/>
  <c r="AI386" i="3" s="1"/>
  <c r="AH385" i="3"/>
  <c r="AI385" i="3" s="1"/>
  <c r="AH384" i="3"/>
  <c r="AI384" i="3" s="1"/>
  <c r="AH383" i="3"/>
  <c r="AI383" i="3" s="1"/>
  <c r="AH382" i="3"/>
  <c r="AI382" i="3" s="1"/>
  <c r="AH381" i="3"/>
  <c r="AI381" i="3" s="1"/>
  <c r="AH380" i="3"/>
  <c r="AI380" i="3" s="1"/>
  <c r="AH379" i="3"/>
  <c r="AI379" i="3" s="1"/>
  <c r="AH378" i="3"/>
  <c r="AI378" i="3" s="1"/>
  <c r="AH377" i="3"/>
  <c r="AI377" i="3" s="1"/>
  <c r="AH376" i="3"/>
  <c r="AI376" i="3" s="1"/>
  <c r="AH375" i="3"/>
  <c r="AI375" i="3" s="1"/>
  <c r="AH374" i="3"/>
  <c r="AI374" i="3" s="1"/>
  <c r="AH373" i="3"/>
  <c r="AI373" i="3" s="1"/>
  <c r="AH372" i="3"/>
  <c r="AI372" i="3" s="1"/>
  <c r="AH371" i="3"/>
  <c r="AI371" i="3" s="1"/>
  <c r="AH370" i="3"/>
  <c r="AI370" i="3" s="1"/>
  <c r="AH369" i="3"/>
  <c r="AI369" i="3" s="1"/>
  <c r="AH368" i="3"/>
  <c r="AI368" i="3" s="1"/>
  <c r="AH367" i="3"/>
  <c r="AI367" i="3" s="1"/>
  <c r="AH366" i="3"/>
  <c r="AI366" i="3" s="1"/>
  <c r="AH365" i="3"/>
  <c r="AI365" i="3" s="1"/>
  <c r="AH364" i="3"/>
  <c r="AI364" i="3" s="1"/>
  <c r="AH363" i="3"/>
  <c r="AI363" i="3" s="1"/>
  <c r="AH362" i="3"/>
  <c r="AI362" i="3" s="1"/>
  <c r="AH361" i="3"/>
  <c r="AI361" i="3" s="1"/>
  <c r="AH360" i="3"/>
  <c r="AI360" i="3" s="1"/>
  <c r="AH359" i="3"/>
  <c r="AI359" i="3" s="1"/>
  <c r="AH358" i="3"/>
  <c r="AI358" i="3" s="1"/>
  <c r="AH357" i="3"/>
  <c r="AI357" i="3" s="1"/>
  <c r="AH356" i="3"/>
  <c r="AI356" i="3" s="1"/>
  <c r="AH355" i="3"/>
  <c r="AI355" i="3" s="1"/>
  <c r="AH354" i="3"/>
  <c r="AI354" i="3" s="1"/>
  <c r="AH353" i="3"/>
  <c r="AI353" i="3" s="1"/>
  <c r="AH352" i="3"/>
  <c r="AI352" i="3" s="1"/>
  <c r="AH351" i="3"/>
  <c r="AI351" i="3" s="1"/>
  <c r="AH350" i="3"/>
  <c r="AI350" i="3" s="1"/>
  <c r="AH349" i="3"/>
  <c r="AI349" i="3" s="1"/>
  <c r="AH348" i="3"/>
  <c r="AI348" i="3" s="1"/>
  <c r="AH347" i="3"/>
  <c r="AI347" i="3" s="1"/>
  <c r="AH346" i="3"/>
  <c r="AI346" i="3" s="1"/>
  <c r="AH345" i="3"/>
  <c r="AI345" i="3" s="1"/>
  <c r="AH344" i="3"/>
  <c r="AI344" i="3" s="1"/>
  <c r="AH343" i="3"/>
  <c r="AI343" i="3" s="1"/>
  <c r="AH342" i="3"/>
  <c r="AI342" i="3" s="1"/>
  <c r="AH341" i="3"/>
  <c r="AI341" i="3" s="1"/>
  <c r="AH340" i="3"/>
  <c r="AI340" i="3" s="1"/>
  <c r="AH339" i="3"/>
  <c r="AI339" i="3" s="1"/>
  <c r="AH338" i="3"/>
  <c r="AI338" i="3" s="1"/>
  <c r="AH337" i="3"/>
  <c r="AI337" i="3" s="1"/>
  <c r="AH336" i="3"/>
  <c r="AI336" i="3" s="1"/>
  <c r="AH335" i="3"/>
  <c r="AI335" i="3" s="1"/>
  <c r="AH334" i="3"/>
  <c r="AI334" i="3" s="1"/>
  <c r="AH333" i="3"/>
  <c r="AI333" i="3" s="1"/>
  <c r="AH332" i="3"/>
  <c r="AI332" i="3" s="1"/>
  <c r="AH331" i="3"/>
  <c r="AI331" i="3" s="1"/>
  <c r="AH330" i="3"/>
  <c r="AI330" i="3" s="1"/>
  <c r="AH329" i="3"/>
  <c r="AI329" i="3" s="1"/>
  <c r="AH328" i="3"/>
  <c r="AI328" i="3" s="1"/>
  <c r="AH327" i="3"/>
  <c r="AI327" i="3" s="1"/>
  <c r="AH326" i="3"/>
  <c r="AI326" i="3" s="1"/>
  <c r="AH325" i="3"/>
  <c r="AI325" i="3" s="1"/>
  <c r="AH324" i="3"/>
  <c r="AI324" i="3" s="1"/>
  <c r="AH323" i="3"/>
  <c r="AI323" i="3" s="1"/>
  <c r="AH322" i="3"/>
  <c r="AI322" i="3" s="1"/>
  <c r="AH321" i="3"/>
  <c r="AI321" i="3" s="1"/>
  <c r="AH320" i="3"/>
  <c r="AI320" i="3" s="1"/>
  <c r="AH319" i="3"/>
  <c r="AI319" i="3" s="1"/>
  <c r="AH318" i="3"/>
  <c r="AI318" i="3" s="1"/>
  <c r="AH317" i="3"/>
  <c r="AI317" i="3" s="1"/>
  <c r="AH316" i="3"/>
  <c r="AI316" i="3" s="1"/>
  <c r="AH315" i="3"/>
  <c r="AI315" i="3" s="1"/>
  <c r="AH314" i="3"/>
  <c r="AI314" i="3" s="1"/>
  <c r="AH313" i="3"/>
  <c r="AI313" i="3" s="1"/>
  <c r="AH312" i="3"/>
  <c r="AI312" i="3" s="1"/>
  <c r="AH311" i="3"/>
  <c r="AI311" i="3" s="1"/>
  <c r="AH310" i="3"/>
  <c r="AI310" i="3" s="1"/>
  <c r="AH309" i="3"/>
  <c r="AI309" i="3" s="1"/>
  <c r="AH308" i="3"/>
  <c r="AI308" i="3" s="1"/>
  <c r="AH307" i="3"/>
  <c r="AI307" i="3" s="1"/>
  <c r="AH306" i="3"/>
  <c r="AI306" i="3" s="1"/>
  <c r="AH305" i="3"/>
  <c r="AI305" i="3" s="1"/>
  <c r="AH304" i="3"/>
  <c r="AI304" i="3" s="1"/>
  <c r="AH303" i="3"/>
  <c r="AI303" i="3" s="1"/>
  <c r="AH302" i="3"/>
  <c r="AI302" i="3" s="1"/>
  <c r="AH301" i="3"/>
  <c r="AI301" i="3" s="1"/>
  <c r="AH300" i="3"/>
  <c r="AI300" i="3" s="1"/>
  <c r="AH299" i="3"/>
  <c r="AI299" i="3" s="1"/>
  <c r="AH298" i="3"/>
  <c r="AI298" i="3" s="1"/>
  <c r="AH297" i="3"/>
  <c r="AI297" i="3" s="1"/>
  <c r="AH296" i="3"/>
  <c r="AI296" i="3" s="1"/>
  <c r="AH295" i="3"/>
  <c r="AI295" i="3" s="1"/>
  <c r="AH294" i="3"/>
  <c r="AI294" i="3" s="1"/>
  <c r="AH293" i="3"/>
  <c r="AI293" i="3" s="1"/>
  <c r="AH292" i="3"/>
  <c r="AI292" i="3" s="1"/>
  <c r="AH291" i="3"/>
  <c r="AI291" i="3" s="1"/>
  <c r="AH290" i="3"/>
  <c r="AI290" i="3" s="1"/>
  <c r="AH289" i="3"/>
  <c r="AI289" i="3" s="1"/>
  <c r="AH288" i="3"/>
  <c r="AI288" i="3" s="1"/>
  <c r="AH287" i="3"/>
  <c r="AI287" i="3" s="1"/>
  <c r="AH286" i="3"/>
  <c r="AI286" i="3" s="1"/>
  <c r="AH285" i="3"/>
  <c r="AI285" i="3" s="1"/>
  <c r="AH284" i="3"/>
  <c r="AI284" i="3" s="1"/>
  <c r="AH283" i="3"/>
  <c r="AI283" i="3" s="1"/>
  <c r="AH282" i="3"/>
  <c r="AI282" i="3" s="1"/>
  <c r="AH281" i="3"/>
  <c r="AI281" i="3" s="1"/>
  <c r="AH280" i="3"/>
  <c r="AI280" i="3" s="1"/>
  <c r="AH279" i="3"/>
  <c r="AI279" i="3" s="1"/>
  <c r="AH278" i="3"/>
  <c r="AI278" i="3" s="1"/>
  <c r="AH277" i="3"/>
  <c r="AI277" i="3" s="1"/>
  <c r="AH276" i="3"/>
  <c r="AI276" i="3" s="1"/>
  <c r="AH275" i="3"/>
  <c r="AI275" i="3" s="1"/>
  <c r="AH274" i="3"/>
  <c r="AI274" i="3" s="1"/>
  <c r="AH273" i="3"/>
  <c r="AI273" i="3" s="1"/>
  <c r="AH272" i="3"/>
  <c r="AI272" i="3" s="1"/>
  <c r="AH271" i="3"/>
  <c r="AI271" i="3" s="1"/>
  <c r="AH270" i="3"/>
  <c r="AI270" i="3" s="1"/>
  <c r="AH269" i="3"/>
  <c r="AI269" i="3" s="1"/>
  <c r="AH268" i="3"/>
  <c r="AI268" i="3" s="1"/>
  <c r="AH267" i="3"/>
  <c r="AI267" i="3" s="1"/>
  <c r="AH266" i="3"/>
  <c r="AI266" i="3" s="1"/>
  <c r="AH265" i="3"/>
  <c r="AI265" i="3" s="1"/>
  <c r="AH264" i="3"/>
  <c r="AI264" i="3" s="1"/>
  <c r="AH263" i="3"/>
  <c r="AI263" i="3" s="1"/>
  <c r="AH262" i="3"/>
  <c r="AI262" i="3" s="1"/>
  <c r="AH261" i="3"/>
  <c r="AI261" i="3" s="1"/>
  <c r="AH260" i="3"/>
  <c r="AI260" i="3" s="1"/>
  <c r="AH259" i="3"/>
  <c r="AI259" i="3" s="1"/>
  <c r="AH258" i="3"/>
  <c r="AI258" i="3" s="1"/>
  <c r="AH257" i="3"/>
  <c r="AI257" i="3" s="1"/>
  <c r="AH256" i="3"/>
  <c r="AI256" i="3" s="1"/>
  <c r="AH255" i="3"/>
  <c r="AI255" i="3" s="1"/>
  <c r="AH254" i="3"/>
  <c r="AI254" i="3" s="1"/>
  <c r="AH253" i="3"/>
  <c r="AI253" i="3" s="1"/>
  <c r="AH252" i="3"/>
  <c r="AI252" i="3" s="1"/>
  <c r="AH251" i="3"/>
  <c r="AI251" i="3" s="1"/>
  <c r="AH250" i="3"/>
  <c r="AI250" i="3" s="1"/>
  <c r="AH249" i="3"/>
  <c r="AI249" i="3" s="1"/>
  <c r="AH248" i="3"/>
  <c r="AI248" i="3" s="1"/>
  <c r="AH247" i="3"/>
  <c r="AI247" i="3" s="1"/>
  <c r="AH246" i="3"/>
  <c r="AI246" i="3" s="1"/>
  <c r="AH245" i="3"/>
  <c r="AI245" i="3" s="1"/>
  <c r="AH244" i="3"/>
  <c r="AI244" i="3" s="1"/>
  <c r="AH243" i="3"/>
  <c r="AI243" i="3" s="1"/>
  <c r="AH242" i="3"/>
  <c r="AI242" i="3" s="1"/>
  <c r="AH241" i="3"/>
  <c r="AI241" i="3" s="1"/>
  <c r="AH240" i="3"/>
  <c r="AI240" i="3" s="1"/>
  <c r="AH239" i="3"/>
  <c r="AI239" i="3" s="1"/>
  <c r="AH238" i="3"/>
  <c r="AI238" i="3" s="1"/>
  <c r="AH237" i="3"/>
  <c r="AI237" i="3" s="1"/>
  <c r="AH236" i="3"/>
  <c r="AI236" i="3" s="1"/>
  <c r="AH235" i="3"/>
  <c r="AI235" i="3" s="1"/>
  <c r="AH234" i="3"/>
  <c r="AI234" i="3" s="1"/>
  <c r="AH233" i="3"/>
  <c r="AI233" i="3" s="1"/>
  <c r="AH232" i="3"/>
  <c r="AI232" i="3" s="1"/>
  <c r="AH231" i="3"/>
  <c r="AI231" i="3" s="1"/>
  <c r="AH230" i="3"/>
  <c r="AI230" i="3" s="1"/>
  <c r="AH229" i="3"/>
  <c r="AI229" i="3" s="1"/>
  <c r="AH228" i="3"/>
  <c r="AI228" i="3" s="1"/>
  <c r="AH227" i="3"/>
  <c r="AI227" i="3" s="1"/>
  <c r="AH226" i="3"/>
  <c r="AI226" i="3" s="1"/>
  <c r="AH225" i="3"/>
  <c r="AI225" i="3" s="1"/>
  <c r="AH224" i="3"/>
  <c r="AI224" i="3" s="1"/>
  <c r="AH223" i="3"/>
  <c r="AI223" i="3" s="1"/>
  <c r="AH222" i="3"/>
  <c r="AI222" i="3" s="1"/>
  <c r="AH221" i="3"/>
  <c r="AI221" i="3" s="1"/>
  <c r="AH220" i="3"/>
  <c r="AI220" i="3" s="1"/>
  <c r="AH219" i="3"/>
  <c r="AI219" i="3" s="1"/>
  <c r="AH218" i="3"/>
  <c r="AI218" i="3" s="1"/>
  <c r="AH217" i="3"/>
  <c r="AI217" i="3" s="1"/>
  <c r="AH216" i="3"/>
  <c r="AI216" i="3" s="1"/>
  <c r="AH215" i="3"/>
  <c r="AI215" i="3" s="1"/>
  <c r="AH214" i="3"/>
  <c r="AI214" i="3" s="1"/>
  <c r="AH213" i="3"/>
  <c r="AI213" i="3" s="1"/>
  <c r="AH212" i="3"/>
  <c r="AI212" i="3" s="1"/>
  <c r="AH211" i="3"/>
  <c r="AI211" i="3" s="1"/>
  <c r="AH210" i="3"/>
  <c r="AI210" i="3" s="1"/>
  <c r="AH209" i="3"/>
  <c r="AI209" i="3" s="1"/>
  <c r="AH208" i="3"/>
  <c r="AI208" i="3" s="1"/>
  <c r="AH207" i="3"/>
  <c r="AI207" i="3" s="1"/>
  <c r="AH206" i="3"/>
  <c r="AI206" i="3" s="1"/>
  <c r="AH205" i="3"/>
  <c r="AI205" i="3" s="1"/>
  <c r="AH204" i="3"/>
  <c r="AI204" i="3" s="1"/>
  <c r="AH203" i="3"/>
  <c r="AI203" i="3" s="1"/>
  <c r="AH202" i="3"/>
  <c r="AI202" i="3" s="1"/>
  <c r="AH201" i="3"/>
  <c r="AI201" i="3" s="1"/>
  <c r="AH200" i="3"/>
  <c r="AI200" i="3" s="1"/>
  <c r="AH199" i="3"/>
  <c r="AI199" i="3" s="1"/>
  <c r="AH198" i="3"/>
  <c r="AI198" i="3" s="1"/>
  <c r="AH197" i="3"/>
  <c r="AI197" i="3" s="1"/>
  <c r="AH196" i="3"/>
  <c r="AI196" i="3" s="1"/>
  <c r="AH195" i="3"/>
  <c r="AI195" i="3" s="1"/>
  <c r="AH194" i="3"/>
  <c r="AI194" i="3" s="1"/>
  <c r="AH193" i="3"/>
  <c r="AI193" i="3" s="1"/>
  <c r="AH192" i="3"/>
  <c r="AI192" i="3" s="1"/>
  <c r="AH191" i="3"/>
  <c r="AI191" i="3" s="1"/>
  <c r="AH190" i="3"/>
  <c r="AI190" i="3" s="1"/>
  <c r="AH189" i="3"/>
  <c r="AI189" i="3" s="1"/>
  <c r="AH188" i="3"/>
  <c r="AI188" i="3" s="1"/>
  <c r="AH187" i="3"/>
  <c r="AI187" i="3" s="1"/>
  <c r="AH186" i="3"/>
  <c r="AI186" i="3" s="1"/>
  <c r="AH185" i="3"/>
  <c r="AI185" i="3" s="1"/>
  <c r="AH184" i="3"/>
  <c r="AI184" i="3" s="1"/>
  <c r="AH183" i="3"/>
  <c r="AI183" i="3" s="1"/>
  <c r="AH182" i="3"/>
  <c r="AI182" i="3" s="1"/>
  <c r="AH181" i="3"/>
  <c r="AI181" i="3" s="1"/>
  <c r="AH180" i="3"/>
  <c r="AI180" i="3" s="1"/>
  <c r="AH179" i="3"/>
  <c r="AI179" i="3" s="1"/>
  <c r="AH178" i="3"/>
  <c r="AI178" i="3" s="1"/>
  <c r="AH177" i="3"/>
  <c r="AI177" i="3" s="1"/>
  <c r="AH176" i="3"/>
  <c r="AI176" i="3" s="1"/>
  <c r="AH175" i="3"/>
  <c r="AI175" i="3" s="1"/>
  <c r="AH174" i="3"/>
  <c r="AI174" i="3" s="1"/>
  <c r="AH173" i="3"/>
  <c r="AI173" i="3" s="1"/>
  <c r="AH172" i="3"/>
  <c r="AI172" i="3" s="1"/>
  <c r="AH171" i="3"/>
  <c r="AI171" i="3" s="1"/>
  <c r="AH170" i="3"/>
  <c r="AI170" i="3" s="1"/>
  <c r="AH169" i="3"/>
  <c r="AI169" i="3" s="1"/>
  <c r="AH168" i="3"/>
  <c r="AI168" i="3" s="1"/>
  <c r="AH167" i="3"/>
  <c r="AI167" i="3" s="1"/>
  <c r="AH166" i="3"/>
  <c r="AI166" i="3" s="1"/>
  <c r="AH165" i="3"/>
  <c r="AI165" i="3" s="1"/>
  <c r="AH164" i="3"/>
  <c r="AI164" i="3" s="1"/>
  <c r="AH163" i="3"/>
  <c r="AI163" i="3" s="1"/>
  <c r="AH162" i="3"/>
  <c r="AI162" i="3" s="1"/>
  <c r="AH161" i="3"/>
  <c r="AI161" i="3" s="1"/>
  <c r="AH160" i="3"/>
  <c r="AI160" i="3" s="1"/>
  <c r="AH159" i="3"/>
  <c r="AI159" i="3" s="1"/>
  <c r="AH158" i="3"/>
  <c r="AI158" i="3" s="1"/>
  <c r="AH157" i="3"/>
  <c r="AI157" i="3" s="1"/>
  <c r="AH156" i="3"/>
  <c r="AI156" i="3" s="1"/>
  <c r="AH155" i="3"/>
  <c r="AI155" i="3" s="1"/>
  <c r="AH154" i="3"/>
  <c r="AI154" i="3" s="1"/>
  <c r="AH153" i="3"/>
  <c r="AI153" i="3" s="1"/>
  <c r="AH152" i="3"/>
  <c r="AI152" i="3" s="1"/>
  <c r="AH151" i="3"/>
  <c r="AI151" i="3" s="1"/>
  <c r="AH150" i="3"/>
  <c r="AI150" i="3" s="1"/>
  <c r="AH149" i="3"/>
  <c r="AI149" i="3" s="1"/>
  <c r="AH148" i="3"/>
  <c r="AI148" i="3" s="1"/>
  <c r="AH147" i="3"/>
  <c r="AI147" i="3" s="1"/>
  <c r="AH146" i="3"/>
  <c r="AI146" i="3" s="1"/>
  <c r="AH145" i="3"/>
  <c r="AI145" i="3" s="1"/>
  <c r="AH144" i="3"/>
  <c r="AI144" i="3" s="1"/>
  <c r="AH143" i="3"/>
  <c r="AI143" i="3" s="1"/>
  <c r="AH142" i="3"/>
  <c r="AI142" i="3" s="1"/>
  <c r="AH141" i="3"/>
  <c r="AI141" i="3" s="1"/>
  <c r="AH140" i="3"/>
  <c r="AI140" i="3" s="1"/>
  <c r="AH139" i="3"/>
  <c r="AI139" i="3" s="1"/>
  <c r="AH138" i="3"/>
  <c r="AI138" i="3" s="1"/>
  <c r="AH137" i="3"/>
  <c r="AI137" i="3" s="1"/>
  <c r="AH136" i="3"/>
  <c r="AI136" i="3" s="1"/>
  <c r="AH135" i="3"/>
  <c r="AI135" i="3" s="1"/>
  <c r="AH134" i="3"/>
  <c r="AI134" i="3" s="1"/>
  <c r="AH133" i="3"/>
  <c r="AI133" i="3" s="1"/>
  <c r="AH132" i="3"/>
  <c r="AI132" i="3" s="1"/>
  <c r="AH131" i="3"/>
  <c r="AI131" i="3" s="1"/>
  <c r="AH130" i="3"/>
  <c r="AI130" i="3" s="1"/>
  <c r="AH129" i="3"/>
  <c r="AI129" i="3" s="1"/>
  <c r="AH128" i="3"/>
  <c r="AI128" i="3" s="1"/>
  <c r="AH127" i="3"/>
  <c r="AI127" i="3" s="1"/>
  <c r="AH126" i="3"/>
  <c r="AI126" i="3" s="1"/>
  <c r="AH125" i="3"/>
  <c r="AI125" i="3" s="1"/>
  <c r="AH124" i="3"/>
  <c r="AI124" i="3" s="1"/>
  <c r="AH123" i="3"/>
  <c r="AI123" i="3" s="1"/>
  <c r="AH122" i="3"/>
  <c r="AI122" i="3" s="1"/>
  <c r="AH121" i="3"/>
  <c r="AI121" i="3" s="1"/>
  <c r="AH120" i="3"/>
  <c r="AI120" i="3" s="1"/>
  <c r="AH119" i="3"/>
  <c r="AI119" i="3" s="1"/>
  <c r="AH118" i="3"/>
  <c r="AI118" i="3" s="1"/>
  <c r="AH117" i="3"/>
  <c r="AI117" i="3" s="1"/>
  <c r="AH116" i="3"/>
  <c r="AI116" i="3" s="1"/>
  <c r="AH115" i="3"/>
  <c r="AI115" i="3" s="1"/>
  <c r="AH114" i="3"/>
  <c r="AI114" i="3" s="1"/>
  <c r="AH113" i="3"/>
  <c r="AI113" i="3" s="1"/>
  <c r="AH112" i="3"/>
  <c r="AI112" i="3" s="1"/>
  <c r="AH111" i="3"/>
  <c r="AI111" i="3" s="1"/>
  <c r="AH110" i="3"/>
  <c r="AI110" i="3" s="1"/>
  <c r="AH109" i="3"/>
  <c r="AI109" i="3" s="1"/>
  <c r="AH108" i="3"/>
  <c r="AI108" i="3" s="1"/>
  <c r="AH107" i="3"/>
  <c r="AI107" i="3" s="1"/>
  <c r="AH106" i="3"/>
  <c r="AI106" i="3" s="1"/>
  <c r="AH105" i="3"/>
  <c r="AI105" i="3" s="1"/>
  <c r="AH104" i="3"/>
  <c r="AI104" i="3" s="1"/>
  <c r="AH103" i="3"/>
  <c r="AI103" i="3" s="1"/>
  <c r="AH102" i="3"/>
  <c r="AI102" i="3" s="1"/>
  <c r="AH101" i="3"/>
  <c r="AI101" i="3" s="1"/>
  <c r="AH100" i="3"/>
  <c r="AI100" i="3" s="1"/>
  <c r="AH99" i="3"/>
  <c r="AI99" i="3" s="1"/>
  <c r="AH98" i="3"/>
  <c r="AI98" i="3" s="1"/>
  <c r="AH97" i="3"/>
  <c r="AI97" i="3" s="1"/>
  <c r="AH96" i="3"/>
  <c r="AI96" i="3" s="1"/>
  <c r="AH95" i="3"/>
  <c r="AI95" i="3" s="1"/>
  <c r="AH94" i="3"/>
  <c r="AI94" i="3" s="1"/>
  <c r="AH93" i="3"/>
  <c r="AI93" i="3" s="1"/>
  <c r="AH92" i="3"/>
  <c r="AI92" i="3" s="1"/>
  <c r="AH91" i="3"/>
  <c r="AI91" i="3" s="1"/>
  <c r="AH90" i="3"/>
  <c r="AI90" i="3" s="1"/>
  <c r="AH89" i="3"/>
  <c r="AI89" i="3" s="1"/>
  <c r="AH88" i="3"/>
  <c r="AI88" i="3" s="1"/>
  <c r="AH87" i="3"/>
  <c r="AI87" i="3" s="1"/>
  <c r="AH86" i="3"/>
  <c r="AI86" i="3" s="1"/>
  <c r="AH85" i="3"/>
  <c r="AI85" i="3" s="1"/>
  <c r="AH84" i="3"/>
  <c r="AI84" i="3" s="1"/>
  <c r="AH83" i="3"/>
  <c r="AI83" i="3" s="1"/>
  <c r="AH82" i="3"/>
  <c r="AI82" i="3" s="1"/>
  <c r="AH81" i="3"/>
  <c r="AI81" i="3" s="1"/>
  <c r="AH80" i="3"/>
  <c r="AI80" i="3" s="1"/>
  <c r="AH79" i="3"/>
  <c r="AI79" i="3" s="1"/>
  <c r="AH78" i="3"/>
  <c r="AI78" i="3" s="1"/>
  <c r="AH77" i="3"/>
  <c r="AI77" i="3" s="1"/>
  <c r="AH76" i="3"/>
  <c r="AI76" i="3" s="1"/>
  <c r="AH75" i="3"/>
  <c r="AI75" i="3" s="1"/>
  <c r="AH74" i="3"/>
  <c r="AI74" i="3" s="1"/>
  <c r="AH73" i="3"/>
  <c r="AI73" i="3" s="1"/>
  <c r="AH72" i="3"/>
  <c r="AI72" i="3" s="1"/>
  <c r="AH71" i="3"/>
  <c r="AI71" i="3" s="1"/>
  <c r="AH70" i="3"/>
  <c r="AI70" i="3" s="1"/>
  <c r="AH69" i="3"/>
  <c r="AI69" i="3" s="1"/>
  <c r="AH68" i="3"/>
  <c r="AI68" i="3" s="1"/>
  <c r="AH67" i="3"/>
  <c r="AI67" i="3" s="1"/>
  <c r="AH66" i="3"/>
  <c r="AI66" i="3" s="1"/>
  <c r="AH65" i="3"/>
  <c r="AI65" i="3" s="1"/>
  <c r="AH64" i="3"/>
  <c r="AI64" i="3" s="1"/>
  <c r="AH63" i="3"/>
  <c r="AI63" i="3" s="1"/>
  <c r="AH62" i="3"/>
  <c r="AI62" i="3" s="1"/>
  <c r="AH61" i="3"/>
  <c r="AI61" i="3" s="1"/>
  <c r="AH60" i="3"/>
  <c r="AI60" i="3" s="1"/>
  <c r="AH59" i="3"/>
  <c r="AI59" i="3" s="1"/>
  <c r="AH58" i="3"/>
  <c r="AI58" i="3" s="1"/>
  <c r="AH57" i="3"/>
  <c r="AI57" i="3" s="1"/>
  <c r="AH56" i="3"/>
  <c r="AI56" i="3" s="1"/>
  <c r="AH55" i="3"/>
  <c r="AI55" i="3" s="1"/>
  <c r="AH54" i="3"/>
  <c r="AI54" i="3" s="1"/>
  <c r="AH53" i="3"/>
  <c r="AI53" i="3" s="1"/>
  <c r="AH52" i="3"/>
  <c r="AI52" i="3" s="1"/>
  <c r="AH51" i="3"/>
  <c r="AI51" i="3" s="1"/>
  <c r="AH50" i="3"/>
  <c r="AI50" i="3" s="1"/>
  <c r="AH49" i="3"/>
  <c r="AI49" i="3" s="1"/>
  <c r="AH48" i="3"/>
  <c r="AI48" i="3" s="1"/>
  <c r="AH47" i="3"/>
  <c r="AI47" i="3" s="1"/>
  <c r="AH46" i="3"/>
  <c r="AI46" i="3" s="1"/>
  <c r="AH45" i="3"/>
  <c r="AI45" i="3" s="1"/>
  <c r="AH44" i="3"/>
  <c r="AI44" i="3" s="1"/>
  <c r="AH43" i="3"/>
  <c r="AI43" i="3" s="1"/>
  <c r="AH42" i="3"/>
  <c r="AI42" i="3" s="1"/>
  <c r="AH41" i="3"/>
  <c r="AI41" i="3" s="1"/>
  <c r="AH40" i="3"/>
  <c r="AI40" i="3" s="1"/>
  <c r="AH39" i="3"/>
  <c r="AI39" i="3" s="1"/>
  <c r="AH38" i="3"/>
  <c r="AI38" i="3" s="1"/>
  <c r="AH37" i="3"/>
  <c r="AI37" i="3" s="1"/>
  <c r="AH36" i="3"/>
  <c r="AI36" i="3" s="1"/>
  <c r="AH35" i="3"/>
  <c r="AI35" i="3" s="1"/>
  <c r="AH34" i="3"/>
  <c r="AI34" i="3" s="1"/>
  <c r="AH33" i="3"/>
  <c r="AI33" i="3" s="1"/>
  <c r="AH32" i="3"/>
  <c r="AI32" i="3" s="1"/>
  <c r="AH31" i="3"/>
  <c r="AI31" i="3" s="1"/>
  <c r="AH30" i="3"/>
  <c r="AI30" i="3" s="1"/>
  <c r="AH29" i="3"/>
  <c r="AI29" i="3" s="1"/>
  <c r="AH28" i="3"/>
  <c r="AI28" i="3" s="1"/>
  <c r="AH27" i="3"/>
  <c r="AI27" i="3" s="1"/>
  <c r="AH26" i="3"/>
  <c r="AI26" i="3" s="1"/>
  <c r="AH25" i="3"/>
  <c r="AI25" i="3" s="1"/>
  <c r="AH24" i="3"/>
  <c r="AI24" i="3" s="1"/>
  <c r="AH23" i="3"/>
  <c r="AI23" i="3" s="1"/>
  <c r="AH22" i="3"/>
  <c r="AI22" i="3" s="1"/>
  <c r="AH21" i="3"/>
  <c r="AI21" i="3" s="1"/>
  <c r="AH20" i="3"/>
  <c r="AI20" i="3" s="1"/>
  <c r="AH19" i="3"/>
  <c r="AI19" i="3" s="1"/>
  <c r="AH18" i="3"/>
  <c r="AI18" i="3" s="1"/>
  <c r="AH17" i="3"/>
  <c r="AI17" i="3" s="1"/>
  <c r="AH16" i="3"/>
  <c r="AI16" i="3" s="1"/>
  <c r="AH15" i="3"/>
  <c r="AI15" i="3" s="1"/>
  <c r="AH14" i="3"/>
  <c r="AI14" i="3" s="1"/>
  <c r="AH13" i="3"/>
  <c r="AI13" i="3" s="1"/>
  <c r="AH12" i="3"/>
  <c r="AI12" i="3" s="1"/>
  <c r="AH11" i="3"/>
  <c r="AI11" i="3" s="1"/>
  <c r="AH10" i="3"/>
  <c r="AI10" i="3" s="1"/>
  <c r="AH9" i="3"/>
  <c r="AI9" i="3" s="1"/>
  <c r="AH8" i="3"/>
  <c r="AI8" i="3" s="1"/>
  <c r="AH7" i="3"/>
  <c r="AI7" i="3" s="1"/>
  <c r="AH6" i="3"/>
  <c r="AI6" i="3" s="1"/>
  <c r="AH5" i="3"/>
  <c r="AI5" i="3" s="1"/>
  <c r="AH4" i="3"/>
  <c r="AI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G1" authorId="0" shapeId="0" xr:uid="{00000000-0006-0000-0200-000001000000}">
      <text>
        <r>
          <rPr>
            <sz val="11"/>
            <color rgb="FF000000"/>
            <rFont val="Calibri"/>
            <family val="2"/>
          </rPr>
          <t>per keer, per eenheid</t>
        </r>
      </text>
    </comment>
    <comment ref="AH1" authorId="0" shapeId="0" xr:uid="{00000000-0006-0000-0200-000002000000}">
      <text>
        <r>
          <rPr>
            <sz val="11"/>
            <color rgb="FF000000"/>
            <rFont val="Calibri"/>
            <family val="2"/>
          </rPr>
          <t>per keer, vermenigvuldigd met het aantal</t>
        </r>
      </text>
    </comment>
    <comment ref="AI1" authorId="0" shapeId="0" xr:uid="{00000000-0006-0000-0200-000003000000}">
      <text>
        <r>
          <rPr>
            <sz val="11"/>
            <color rgb="FF000000"/>
            <rFont val="Calibri"/>
            <family val="2"/>
          </rPr>
          <t>eenheidsprijs vermenigvuldigd met het aantal en de frequentie</t>
        </r>
      </text>
    </comment>
  </commentList>
</comments>
</file>

<file path=xl/sharedStrings.xml><?xml version="1.0" encoding="utf-8"?>
<sst xmlns="http://schemas.openxmlformats.org/spreadsheetml/2006/main" count="8459" uniqueCount="1246">
  <si>
    <t>Contractant</t>
  </si>
  <si>
    <t>Gemeente Borne</t>
  </si>
  <si>
    <t>Worksheet</t>
  </si>
  <si>
    <t>Onderhoud huisinstallateur vanaf 2024, periode 4 jaar</t>
  </si>
  <si>
    <t>Inleiding</t>
  </si>
  <si>
    <t>Middels dit calculatieblad dienen de inschrijvers hun prijzen in te dienen t.b.v. de onderhoudsaanbesteding van de Gemeente Borne.</t>
  </si>
  <si>
    <t>Alle bedragen binnen dit calculatieblad zijn exclusief btw.</t>
  </si>
  <si>
    <t>Binnen dit calculatieblad dienen de volgende tabbladen uitgewerkt te worden:</t>
  </si>
  <si>
    <t>Activiteiten</t>
  </si>
  <si>
    <t>U dient de rijen uren, arbeidstarieven, materiaal, materieel en derden in te vullen. De overige cellen zijn beveiligd en kunnen derhalve niet worden aangepast.</t>
  </si>
  <si>
    <t>A.d.h.v. deze rijen wordt de eenheidsprijs, regeltotaal en subtotaal automatisch berekend. De betreffende rijen zijn gekleurd in het desbetreffende tabblad weergegeven t.b.v. de herkenbaarheid.</t>
  </si>
  <si>
    <t>De kosten worden automatisch berekend en verwezen naar de directiebegroting. Rij 5, B, C, D &amp; E</t>
  </si>
  <si>
    <t>Desgewenst kan er per regel een opmerking worden bijgeplaatst.</t>
  </si>
  <si>
    <t>Definities / opbouw van de berekening:</t>
  </si>
  <si>
    <t>Eenheidsprijs:</t>
  </si>
  <si>
    <t>de prijs per activiteit per stuk (uren x uurtarief + materiaal, materieel + derden)</t>
  </si>
  <si>
    <t>Regeltotaal:</t>
  </si>
  <si>
    <t>de prijs per jaar per stuk (eenheidsprijs x frequentie)</t>
  </si>
  <si>
    <t>Subtotaal:</t>
  </si>
  <si>
    <t>de prijs per jaar totaal (regeltotaal x aantal)</t>
  </si>
  <si>
    <t>Maria Mediatrix</t>
  </si>
  <si>
    <t>De kosten worden automatisch berekend en verwezen naar de directiebegroting. Rij 6, B, C, D &amp; E</t>
  </si>
  <si>
    <t>Definities / opbouw van de berekening onderhoudskosten (tabblad Activiteiten):</t>
  </si>
  <si>
    <t>Materiaal:</t>
  </si>
  <si>
    <t xml:space="preserve">kosten materiaal x aantal x frequentie (zoals ingevuld in tabblad activiteiten) </t>
  </si>
  <si>
    <t>Arbeid:</t>
  </si>
  <si>
    <t xml:space="preserve">kosten arbeidstarieven x uren x aantal x frequentie (zoals ingevuld in tabblad activiteiten) </t>
  </si>
  <si>
    <t>Materieel:</t>
  </si>
  <si>
    <t xml:space="preserve">kosten materieel  x aantal x frequentie (zoals ingevuld in tabblad activiteiten) </t>
  </si>
  <si>
    <t>Derden:</t>
  </si>
  <si>
    <t xml:space="preserve">kosten derden x aantal x frequentie (zoals ingevuld in tabblad activiteiten) </t>
  </si>
  <si>
    <t>Frequentie</t>
  </si>
  <si>
    <t>Is het aantal keer dat de activiteit voor komt in de initiële onderhoudsperiode van 4 jaar</t>
  </si>
  <si>
    <t>Aantal</t>
  </si>
  <si>
    <t>is het aantal stuks dat de activiteit in een gebouw voor komt</t>
  </si>
  <si>
    <t>id</t>
  </si>
  <si>
    <t>Cluster-pad</t>
  </si>
  <si>
    <t>Cluster-omschrijving</t>
  </si>
  <si>
    <t>Gebouw</t>
  </si>
  <si>
    <t>Element</t>
  </si>
  <si>
    <t>Activiteit</t>
  </si>
  <si>
    <t>Onderhoudsplan_id</t>
  </si>
  <si>
    <t>Ingebruikname (jaar)</t>
  </si>
  <si>
    <t>Cluster: merk</t>
  </si>
  <si>
    <t>Cluster: capaciteit</t>
  </si>
  <si>
    <t>Cluster: type</t>
  </si>
  <si>
    <t>risico niveau</t>
  </si>
  <si>
    <t>Perceel</t>
  </si>
  <si>
    <t>Datum eerste uitvoering</t>
  </si>
  <si>
    <t>Interval</t>
  </si>
  <si>
    <t>Activiteitsoort</t>
  </si>
  <si>
    <t>Motivatie</t>
  </si>
  <si>
    <t>Eenheid</t>
  </si>
  <si>
    <t>NLSFB</t>
  </si>
  <si>
    <t>Uren</t>
  </si>
  <si>
    <t>Arbeidsdiscipline</t>
  </si>
  <si>
    <t>Arbeidsniveau</t>
  </si>
  <si>
    <t>Arbeidstarief</t>
  </si>
  <si>
    <t>Totaal Arbeid</t>
  </si>
  <si>
    <t>Materiaal</t>
  </si>
  <si>
    <t>Totaal materiaal</t>
  </si>
  <si>
    <t>Materieel</t>
  </si>
  <si>
    <t>Totaal Materieel</t>
  </si>
  <si>
    <t>Derden</t>
  </si>
  <si>
    <t>Totaal Derden</t>
  </si>
  <si>
    <t>Eenheidsprijs</t>
  </si>
  <si>
    <t>Regeltotaal</t>
  </si>
  <si>
    <t>Subtotaal</t>
  </si>
  <si>
    <t>Opmerkingen</t>
  </si>
  <si>
    <t>GEMB-MV-7622DG1-IP-0-ED-EBV</t>
  </si>
  <si>
    <t>beveiligingssystemen beg.grond</t>
  </si>
  <si>
    <t>Gemeentehuis Borne, Rheineplein 1, 7622 DG, Borne</t>
  </si>
  <si>
    <t>GEMB-MV-7622DG1-IP-0-ED-EBV - inbraakinstallatie, bewegingsmelder - standaard</t>
  </si>
  <si>
    <t>testen</t>
  </si>
  <si>
    <t>(leeg)</t>
  </si>
  <si>
    <t>midden</t>
  </si>
  <si>
    <t>Onderhoud door huisinstallateur vanaf 2024</t>
  </si>
  <si>
    <t>1-jaarlijks</t>
  </si>
  <si>
    <t>2 - Veiligheid, gezondheid en Milieu (VGM)</t>
  </si>
  <si>
    <t>st</t>
  </si>
  <si>
    <t>65.21.00</t>
  </si>
  <si>
    <t>Electrotechniek</t>
  </si>
  <si>
    <t>monteur, hulp, elektrotechniek</t>
  </si>
  <si>
    <t>GEMB-MV-7622DG1-IP-0-ED-EBV - alarm- molestknop  - standaard</t>
  </si>
  <si>
    <t>hoog</t>
  </si>
  <si>
    <t>65.40.00</t>
  </si>
  <si>
    <t>monteur, vakbekwaam, elektrotechniek</t>
  </si>
  <si>
    <t>GEMB-MV-7622DG1-IP-0-ED-EBV - UPS, 1 fase  tm 10 kVA - 3 tot 6 kVA</t>
  </si>
  <si>
    <t>onderhoud</t>
  </si>
  <si>
    <t>onderhoud volgens voorschriften leverancier</t>
  </si>
  <si>
    <t>1 - Wetgeving &amp; richtlijnen</t>
  </si>
  <si>
    <t>61.11.00</t>
  </si>
  <si>
    <t>GEMB-MV-7622DG1-IP-0-ED-EBV - Magneetcontact beveiligingsinstallatie</t>
  </si>
  <si>
    <t>testen magneetcontact</t>
  </si>
  <si>
    <t>65.00.00</t>
  </si>
  <si>
    <t>GEMB-MV-7622DG1-IP-1-ED-EBV</t>
  </si>
  <si>
    <t>beveiligingssystemen 1e verd.</t>
  </si>
  <si>
    <t>GEMB-MV-7622DG1-IP-1-ED-EBV - inbraakinstallatie, bewegingsmelder - standaard</t>
  </si>
  <si>
    <t>GEMB-MV-7622DG1-IP-1-ED-EBV - Magneetcontact beveiligingsinstallatie</t>
  </si>
  <si>
    <t>GEMB-MV-7622DG1-IP-2-ED-EBV</t>
  </si>
  <si>
    <t>beveiligingssystemen 2e verd.</t>
  </si>
  <si>
    <t>GEMB-MV-7622DG1-IP-2-ED-EBV - inbraakinstallatie, bewegingsmelder - standaard</t>
  </si>
  <si>
    <t>GEMB-MV-7622DG1-IP-2-ED-EBV - Magneetcontact beveiligingsinstallatie</t>
  </si>
  <si>
    <t>GEMB-MV-7622DG1-IP-0-ED-EBM</t>
  </si>
  <si>
    <t>brandmeld- en ontruimingsinstallatie beg.grond</t>
  </si>
  <si>
    <t>GEMB-MV-7622DG1-IP-0-ED-EBM - melder, brandmeldinstallatie, handmelder - handbrandmelder</t>
  </si>
  <si>
    <t>65.11.00</t>
  </si>
  <si>
    <t>GEMB-MV-7622DG1-IP-1-ED-EBM</t>
  </si>
  <si>
    <t>brandmeld- en ontruimingsinstallatie 1e verd.</t>
  </si>
  <si>
    <t>GEMB-MV-7622DG1-IP-1-ED-EBM - melder, brandmeldinstallatie, handmelder - handbrandmelder</t>
  </si>
  <si>
    <t>GEMB-MV-7622DG1-IP-2-ED-EBM</t>
  </si>
  <si>
    <t>brandmeld- en ontruimingsinstallatie 2e verd.</t>
  </si>
  <si>
    <t>GEMB-MV-7622DG1-IP-2-ED-EBM - melder, brandmeldinstallatie, handmelder - handbrandmelder</t>
  </si>
  <si>
    <t>GEMB-MV-7622DG1-IP-3-ED-EBM</t>
  </si>
  <si>
    <t>brandmeld- en ontruimingsinstallatie 3e verd.</t>
  </si>
  <si>
    <t>GEMB-MV-7622DG1-IP-3-ED-EBM - melder, brandmeldinstallatie, handmelder - handbrandmelder</t>
  </si>
  <si>
    <t>GEMB-MV-7622DG1-IP-3-ED-EBV</t>
  </si>
  <si>
    <t>beveiligingssystemen 3e verd.</t>
  </si>
  <si>
    <t>GEMB-MV-7622DG1-IP-3-ED-EBV - inbraakinstallatie, bewegingsmelder - standaard</t>
  </si>
  <si>
    <t>GEMB-MV-7622DG1-IP-3-ED-EBV - Magneetcontact beveiligingsinstallatie</t>
  </si>
  <si>
    <t>GEMB-MV-7622DG1-W-LU-LBK-LBK1</t>
  </si>
  <si>
    <t>luchtbehandelingskast 1, Noord-Oostgroep Gemeentehuis, 3e verd. TR</t>
  </si>
  <si>
    <t>GEMB-MV-7622DG1-W-LU-LBK-LBK1 - LBK tot 30.000 m/uur, ventilator, snaargedreven - 6.000 tm 10.000 m3/u</t>
  </si>
  <si>
    <t>onderhoudsbeurt</t>
  </si>
  <si>
    <t>Holland Heating</t>
  </si>
  <si>
    <t>8028 m3/h</t>
  </si>
  <si>
    <t>HHWBC 1650D</t>
  </si>
  <si>
    <t>beurt</t>
  </si>
  <si>
    <t>5 - Klimaat</t>
  </si>
  <si>
    <t>57.70.00</t>
  </si>
  <si>
    <t>Werktuigbouwkunde</t>
  </si>
  <si>
    <t>monteur, vakbekwaam, werktuigbouw</t>
  </si>
  <si>
    <t>GEMB-MV-7622DG1-W-LU-LBK-LBK1 - LBK tot 30.000 m/uur, batterij, verwarming, aluminium - 6.000 tm 10.000 m3/u</t>
  </si>
  <si>
    <t>GEMB-MV-7622DG1-W-LU-LBK-LBK1 - LBK tot 30.000 m/uur, geluiddemper - 6.000 tm 10.000 m3/u</t>
  </si>
  <si>
    <t>monteur, hulp, werktuigbouw</t>
  </si>
  <si>
    <t>GEMB-MV-7622DG1-W-LU-LBK-LBK1 - LBK tot 30.000 m/uur, filtersectie F7, zak - 6.000 tm 10.000 m3/u</t>
  </si>
  <si>
    <t>vervangen filter</t>
  </si>
  <si>
    <t>vervangen</t>
  </si>
  <si>
    <t>GEMB-MV-7622DG1-W-LU-LBK-LBK1 - LBK tot 30.000 m/uur, kleppensectie, aangedreven - 6.000 tm 10.000 m3/u</t>
  </si>
  <si>
    <t>GEMB-MV-7622DG1-W-LU-LBK-LBK1 - LBK tot 30.000 m/uur, bevochtiging, adiabatisch - 6.000 tm 10.000 m3/u</t>
  </si>
  <si>
    <t>GEMB-MV-7622DG1-W-LU-LBK-LBK1 - LBK tot 30.000 m/uur, wtw. sectie, warmtewiel - 6.000 tm 10.000 m3/u</t>
  </si>
  <si>
    <t>vervangen V-snaar</t>
  </si>
  <si>
    <t>2-jaarlijks</t>
  </si>
  <si>
    <t>GEMB-MV-7622DG1-W-LU-LBK-LBK1 - LBK, afvoerkast, tot 30.000 m/uur, omkasting, plaatstaal - 6.000 tm 10.000 m3/u</t>
  </si>
  <si>
    <t>GEMB-MV-7622DG1-W-LU-LBK-LBK1 - LBK tot 30.000 m/uur, filtersectie M6, zak - 6.000 tm 10.000 m3/u</t>
  </si>
  <si>
    <t>GEMB-MV-7622DG1-W-LU-LBK-LBK2</t>
  </si>
  <si>
    <t>luchtbehandelingskast 2, Zuid-Westgroep Gemeentehuis, 3e verd. TR</t>
  </si>
  <si>
    <t>GEMB-MV-7622DG1-W-LU-LBK-LBK2 - LBK tot 30.000 m/uur, ventilator, snaargedreven - 10.000 tm 16.000 m3/u</t>
  </si>
  <si>
    <t>11.000 m3/h</t>
  </si>
  <si>
    <t>HHWBC 2000D</t>
  </si>
  <si>
    <t>GEMB-MV-7622DG1-W-LU-LBK-LBK2 - LBK tot 30.000 m/uur, batterij, verwarming, aluminium - 10.000 tm 16.000 m3/u</t>
  </si>
  <si>
    <t>GEMB-MV-7622DG1-W-LU-LBK-LBK2 - LBK tot 30.000 m/uur, geluiddemper - 10.000 tm 16.000 m3/u</t>
  </si>
  <si>
    <t>GEMB-MV-7622DG1-W-LU-LBK-LBK2 - LBK tot 30.000 m/uur, filtersectie F7, zak - 10.000 tm 16.000 m3/u</t>
  </si>
  <si>
    <t>GEMB-MV-7622DG1-W-LU-LBK-LBK2 - LBK tot 30.000 m/uur, kleppensectie, aangedreven - 10.000 tm 16.000 m3/u</t>
  </si>
  <si>
    <t>GEMB-MV-7622DG1-W-LU-LBK-LBK2 - LBK tot 30.000 m/uur, bevochtiging, adiabatisch - 10.000 tm 16.000 m3/u</t>
  </si>
  <si>
    <t>GEMB-MV-7622DG1-W-LU-LBK-LBK2 - LBK tot 30.000 m/uur, wtw. sectie, warmtewiel - 10.000 tm 16.000 m3/u</t>
  </si>
  <si>
    <t>GEMB-MV-7622DG1-W-LU-LBK-LBK2 - LBK, afvoerkast, tot 30.000 m/uur, omkasting, plaatstaal - 10.000 tm 16.000 m3/u</t>
  </si>
  <si>
    <t>GEMB-MV-7622DG1-W-LU-LBK-LBK2 - LBK tot 30.000 m/uur, filtersectie M6, zak - 10.000 tm 16.000 m3/u</t>
  </si>
  <si>
    <t>GEMB-MV-7622DG1-W-CV-CVK-CVK.CV1</t>
  </si>
  <si>
    <t>CV ketel 1 Gemeentehuis 3e verdieping TR</t>
  </si>
  <si>
    <t>GEMB-MV-7622DG1-W-CV-CVK-CVK.CV1 - warmwaterketel, vloerstaand, integraal - 200 tot 350 kW</t>
  </si>
  <si>
    <t>Remeha</t>
  </si>
  <si>
    <t>205 kW</t>
  </si>
  <si>
    <t>Eco 210 pro</t>
  </si>
  <si>
    <t>51.22.00</t>
  </si>
  <si>
    <t>keuren conform SCIOS</t>
  </si>
  <si>
    <t>4-jaarlijks</t>
  </si>
  <si>
    <t>keuren SCIOS - keuren van stookinstallaties</t>
  </si>
  <si>
    <t>GEMB-MV-7622DG1-W-CV-CVK-CVK.CV2</t>
  </si>
  <si>
    <t>CV ketel 2 Gemeentehuis 3e verdieping TR</t>
  </si>
  <si>
    <t>GEMB-MV-7622DG1-W-CV-CVK-CVK.CV2 - warmwaterketel, vloerstaand, integraal - 200 tot 350 kW</t>
  </si>
  <si>
    <t>2026-06-14</t>
  </si>
  <si>
    <t>GEMB-MV-7622DG1-E-GBS-RK1</t>
  </si>
  <si>
    <t>Regelkast technische ruimte 3e verd. Gemeentehuis</t>
  </si>
  <si>
    <t>GEMB-MV-7622DG1-E-GBS-RK1 - Regelkast GBS - 201 t/m 300 I/O's</t>
  </si>
  <si>
    <t>Siemens</t>
  </si>
  <si>
    <t>PTX - Unigyr</t>
  </si>
  <si>
    <t>67.10.10</t>
  </si>
  <si>
    <t>visuele inspectie en thermografiemeting</t>
  </si>
  <si>
    <t>inspecteren</t>
  </si>
  <si>
    <t>GEMB-MV-7622DG1-IP-3-ED-EBM - melder, automatisch, brandmeldinstallatie, plafond - optische melder</t>
  </si>
  <si>
    <t>GEMB-MV-7622DG1-IP-3-ED-EBM - signaalgever, akoestisch, ontruimingsinstallatie - type B (slow whoop)</t>
  </si>
  <si>
    <t>65.11.20</t>
  </si>
  <si>
    <t>GEMB-MV-7622DG1-IP-2-ED-EBM - nevenindicator, brandmeldinstallatie - standaard</t>
  </si>
  <si>
    <t>GEMB-MV-7622DG1-IP-2-ED-EBM - melder, automatisch, brandmeldinstallatie, plafond - optische melder</t>
  </si>
  <si>
    <t>GEMB-MV-7622DG1-IP-2-ED-EBM - signaalgever, akoestisch, ontruimingsinstallatie - type B (slow whoop)</t>
  </si>
  <si>
    <t>GEMB-MV-7622DG1-E-HE-EVK-K6</t>
  </si>
  <si>
    <t>Verdeelkast K6 2e verdieping Gemeentehuis</t>
  </si>
  <si>
    <t>GEMB-MV-7622DG1-E-HE-EVK-K6 - omkasting, eindverdeelinrichting, wand - 100 x 100 cm</t>
  </si>
  <si>
    <t>reinigen</t>
  </si>
  <si>
    <t>laag</t>
  </si>
  <si>
    <t>61.50.00</t>
  </si>
  <si>
    <t>GEMB-MV-7622DG1-E-HE-EVK-AIRCO</t>
  </si>
  <si>
    <t>Verdeelkast Airco 1 + 2</t>
  </si>
  <si>
    <t>GEMB-MV-7622DG1-E-HE-EVK-AIRCO - omkasting, eindverdeelinrichting, wand - 100 x 100 cm</t>
  </si>
  <si>
    <t>GEMB-MV-7622DG1-E-HE-EVK-AIRCO9</t>
  </si>
  <si>
    <t>Verdeelkast Aircokast 9</t>
  </si>
  <si>
    <t>GEMB-MV-7622DG1-E-HE-EVK-AIRCO9 - omkasting, eindverdeelinrichting, wand - 100 x 100 cm</t>
  </si>
  <si>
    <t>GEMB-MV-7622DG1-E-ZP-ZONP</t>
  </si>
  <si>
    <t>Zonnepanelen, opwekking Gemeentehuis</t>
  </si>
  <si>
    <t>GEMB-MV-7622DG1-E-ZP-ZONP - zonnepaneel, traditioneel - 280 Wp excl. optimizer</t>
  </si>
  <si>
    <t>SMA</t>
  </si>
  <si>
    <t>10 kW</t>
  </si>
  <si>
    <t>STP 9000tl20</t>
  </si>
  <si>
    <t>4 - Continuiteit</t>
  </si>
  <si>
    <t>51.52.11</t>
  </si>
  <si>
    <t>GEMB-MV-7622DG1-E-HE-EVK-K7</t>
  </si>
  <si>
    <t>Elektraverdeelkast K7, Kelder</t>
  </si>
  <si>
    <t>GEMB-MV-7622DG1-E-HE-EVK-K7 - omkasting, eindverdeelinrichting, wand - 100 x 100 cm</t>
  </si>
  <si>
    <t>GEMB-MV-7622DG1-E-HE-EVK-K3</t>
  </si>
  <si>
    <t>Verdeelkast K3, 2e verdieping Gemeentehuis</t>
  </si>
  <si>
    <t>GEMB-MV-7622DG1-E-HE-EVK-K3 - omkasting, eindverdeelinrichting, wand - 100 x 100 cm</t>
  </si>
  <si>
    <t>GEMB-MV-7622DG1-E-HE-EVK-K4</t>
  </si>
  <si>
    <t>Verdeelkast K4, Begane Grond Gemeentehuis</t>
  </si>
  <si>
    <t>GEMB-MV-7622DG1-E-HE-EVK-K4 - omkasting, eindverdeelinrichting, wand - 100 x 100 cm</t>
  </si>
  <si>
    <t>GEMB-MV-7622DG1-E-HE-EVK-K2</t>
  </si>
  <si>
    <t>Verdeelkast K2 1e verdieping Gemeentehuis</t>
  </si>
  <si>
    <t>GEMB-MV-7622DG1-E-HE-EVK-K2 - omkasting, eindverdeelinrichting, wand - 100 x 100 cm</t>
  </si>
  <si>
    <t>GEMB-MV-7622DG1-E-HE-EVK-K1</t>
  </si>
  <si>
    <t>Verdeelkast K1, Begane Grond</t>
  </si>
  <si>
    <t>GEMB-MV-7622DG1-E-HE-EVK-K1 - omkasting, eindverdeelinrichting, wand - 100 x 100 cm</t>
  </si>
  <si>
    <t>GEMB-MV-7622DG1-E-HE-HVK-HK2</t>
  </si>
  <si>
    <t>Hoofdverdeelkast HK2, Begane Grond Gemeentehuis</t>
  </si>
  <si>
    <t>GEMB-MV-7622DG1-E-HE-HVK-HK2 - afgaand veld hoofdverdeelinrichting, schakelveiligheden combinatie (mes) - 400 A</t>
  </si>
  <si>
    <t>thermografische meting</t>
  </si>
  <si>
    <t>GEMB-MV-7622DG1-E-HE-HVK-HK2 - omkasting, hoofdverdeelinrichting - bouwvorm 4</t>
  </si>
  <si>
    <t>GEMB-MV-7622DG1-E-GBS-RK1 - bedieningspost klimaat en verlichting</t>
  </si>
  <si>
    <t>64.31.00</t>
  </si>
  <si>
    <t>GEMB-MV-7622DG1-E-HE-HVK-HK1</t>
  </si>
  <si>
    <t>Hoofdverdeelkast HK1, Laagspanningsruimte</t>
  </si>
  <si>
    <t>GEMB-MV-7622DG1-E-HE-HVK-HK1 - Hoofdvoeding hoofdverdeelinrichting, schakelveiligheden combinatie (mes) - 400 A</t>
  </si>
  <si>
    <t>GEMB-MV-7622DG1-W-LU-AV-Raadzaal</t>
  </si>
  <si>
    <t>Afzuigventilator Raadzaal</t>
  </si>
  <si>
    <t>GEMB-MV-7622DG1-W-LU-AV-Raadzaal - dakafzuigventilator, direct, axiaal, meertoeren, &lt;10.000 m³/h - 1501 tot 2500 m³/h</t>
  </si>
  <si>
    <t>Stork</t>
  </si>
  <si>
    <t>57.20.00</t>
  </si>
  <si>
    <t>GEMB-MV-7622DG1-W-LU-DL-BV</t>
  </si>
  <si>
    <t>Brandventilatie dakluik gestuurd door BMI zonder ventilator</t>
  </si>
  <si>
    <t>GEMB-MV-7622DG1-W-LU-DL-BV - Brandklep, vierkant, met veerretour motor - doorlaat 1,2 m2</t>
  </si>
  <si>
    <t>testen en reinigen</t>
  </si>
  <si>
    <t>Bovema</t>
  </si>
  <si>
    <t>2500 x 1300 mm +/-</t>
  </si>
  <si>
    <t>GEMB-MV-7622DG1-IP-0-WD-WLU</t>
  </si>
  <si>
    <t>luchtbehandeling beg.grond</t>
  </si>
  <si>
    <t>GEMB-MV-7622DG1-IP-0-WD-WLU - Brandklep, buis, met smeltlood - rond 200 mm</t>
  </si>
  <si>
    <t>GEMB-MV-7622DG1-IP-0-WD-WLU - Brandklep, vierkant, met smeltlood - doorlaat 0,325 m2</t>
  </si>
  <si>
    <t>GEMB-MV-7622DG1-IP-0-WD-WLU - Brandklep, buis, met veerretour motor - rond 160 mm</t>
  </si>
  <si>
    <t>GEMB-MV-7622DG1-IP-0-WD-WLU - Brandklep, vierkant, met veerretour motor - doorlaat 0,325 m2</t>
  </si>
  <si>
    <t>GEMB-MV-7622DG1-IP-1-WD-WLU</t>
  </si>
  <si>
    <t>luchtbehandeling 1e verd.</t>
  </si>
  <si>
    <t>GEMB-MV-7622DG1-IP-1-WD-WLU - Brandklep, vierkant, met smeltlood - doorlaat 0,18 m2</t>
  </si>
  <si>
    <t>GEMB-MV-7622DG1-IP-1-WD-WLU - Brandklep, vierkant, met veerretour motor - doorlaat 0,18 m2</t>
  </si>
  <si>
    <t>GEMB-MV-7622DG1-IP-2-WD-WLU</t>
  </si>
  <si>
    <t>luchtbehandeling 2e verd.</t>
  </si>
  <si>
    <t>GEMB-MV-7622DG1-IP-2-WD-WLU - Brandklep, vierkant, met veerretour motor - doorlaat 0,18 m2</t>
  </si>
  <si>
    <t>GEMB-MV-7622DG1-IP-2-WD-WLU - Brandklep, buis, met veerretour motor - rond DN 159</t>
  </si>
  <si>
    <t>GEMB-MV-7622DG1-IP-1-ED-EBM - melder, brandmeldinstallatie, handmelder - groene handmelder (nooddeuropener)</t>
  </si>
  <si>
    <t>GEMB-MV-7622DG1-IP-1-ED-EBM - nevenindicator, brandmeldinstallatie - standaard</t>
  </si>
  <si>
    <t>GEMB-MV-7622DG1-IP-1-ED-EBM - melder, automatisch, brandmeldinstallatie, plafond - optische melder</t>
  </si>
  <si>
    <t>GEMB-MV-7622DG1-IP-1-ED-EBM - signaalgever, akoestisch, ontruimingsinstallatie - type B (slow whoop)</t>
  </si>
  <si>
    <t>GEMB-MV-7622DG1-IP-0-ED-EBM - nevenindicator, brandmeldinstallatie - standaard</t>
  </si>
  <si>
    <t>GEMB-MV-7622DG1-IP-0-ED-EBM - melder, automatisch, brandmeldinstallatie, plafond - optische melder</t>
  </si>
  <si>
    <t>GEMB-MV-7622DG1-IP-0-ED-EBM - signaalgever, akoestisch, ontruimingsinstallatie - type B (slow whoop)</t>
  </si>
  <si>
    <t>GEMB-MV-7622DG1-IP-0-ED-EGC</t>
  </si>
  <si>
    <t>geluids en communicatieinstallaties beg.grond</t>
  </si>
  <si>
    <t>GEMB-MV-7622DG1-IP-0-ED-EGC - miva VOS - trekkoord</t>
  </si>
  <si>
    <t>GEMB-MV-7622DG1-E-HE-EVK-K5</t>
  </si>
  <si>
    <t>Verdeelkast K5, 1e verdieping Gemeentehuis</t>
  </si>
  <si>
    <t>GEMB-MV-7622DG1-E-HE-EVK-K5 - omkasting, eindverdeelinrichting, wand - 100 x 100 cm</t>
  </si>
  <si>
    <t>GEMB-MV-7622DG1-W-LU-LBK-LBK.K</t>
  </si>
  <si>
    <t>Luchtbehandelingskast kantine</t>
  </si>
  <si>
    <t>GEMB-MV-7622DG1-W-LU-LBK-LBK.K - LBK tot 30.000 m/uur, batterij, verwarming, aluminium - 0 tm 2.000 m3/u</t>
  </si>
  <si>
    <t>1512m3/h</t>
  </si>
  <si>
    <t>HRE tyw107-</t>
  </si>
  <si>
    <t>GEMB-MV-7622DG1-W-LU-LBK-LBK.K - LBK tot 30.000 m/uur, geluiddemper - 0 tm 2.000 m3/u</t>
  </si>
  <si>
    <t>GEMB-MV-7622DG1-W-LU-LBK-LBK.K - LBK tot 30.000 m/uur, filtersectie F7, zak - 0 tm 2.000 m3/u</t>
  </si>
  <si>
    <t>GEMB-MV-7622DG1-W-LU-LBK-LBK.K - LBK tot 30.000 m/uur, kleppensectie, aangedreven - 0 tm 2.000 m3/u</t>
  </si>
  <si>
    <t>GEMB-MV-7622DG1-W-LU-LBK-LBK.K - LBK, toevoerkast, tot 30.000 m/uur, omkasting, eenvoudig, plaatstaal - 0 tm 2.000 m3/u</t>
  </si>
  <si>
    <t>GEMB-MV-7622DG1-W-LU-LBK-LBK.K - LBK tot 30.000 m/uur, ventilator, direct aangedreven - 0 tm 2.000 m3/u</t>
  </si>
  <si>
    <t>GEMB-MV-7622DG1-E-HE-EVK-K8</t>
  </si>
  <si>
    <t>Verdeelkast K8, 1e verdieping keuken Gemeentehuis</t>
  </si>
  <si>
    <t>GEMB-MV-7622DG1-E-HE-EVK-K8 - aardlekautomaat, eindverdeelinrichting - Range: 6 tm 25 A / 2 polig</t>
  </si>
  <si>
    <t>Holec</t>
  </si>
  <si>
    <t>Medusa</t>
  </si>
  <si>
    <t>GEMB-MV-7622DG1-E-HE-EVK-K8 - aardlekschakelaar, eindverdeelinrichting - 30mA/ 2 polig/ t/m 63A</t>
  </si>
  <si>
    <t>GEMB-MV-7622DG1-E-HE-EVK-K8 - omkasting, eindverdeelinrichting, wand - 100 x 100 cm</t>
  </si>
  <si>
    <t>GEMB-MV-7622DG1-W-WB-OH</t>
  </si>
  <si>
    <t>Waterontharder keuken 1e verdieping</t>
  </si>
  <si>
    <t>GEMB-MV-7622DG1-W-WB-OH - waterontharder - 0-4 m3/uur</t>
  </si>
  <si>
    <t>Softstar</t>
  </si>
  <si>
    <t>280 l/h</t>
  </si>
  <si>
    <t>01010101</t>
  </si>
  <si>
    <t>53.51.00</t>
  </si>
  <si>
    <t>technicus, werktuigbouw</t>
  </si>
  <si>
    <t>GEMB-MV-7622DG1-E-HE-EVK-K4 - aardlekautomaat, eindverdeelinrichting - Range: 6 tm 25 A / 2 polig</t>
  </si>
  <si>
    <t>GEMB-MV-7622DG1-E-IB-IBC</t>
  </si>
  <si>
    <t>inbraakinstallatie, centrale</t>
  </si>
  <si>
    <t>GEMB-MV-7622DG1-E-IB-IBC - inbraakinstallatie, centrale - tot 20 melders</t>
  </si>
  <si>
    <t>GEMB-MV-7622DG1-E-BM-BMP</t>
  </si>
  <si>
    <t>brandmeldpaneel</t>
  </si>
  <si>
    <t>GEMB-MV-7622DG1-E-BM-BMP - brandmeld (neven) paneel, inclusief geografisch overzicht - 5 tm 8 zones</t>
  </si>
  <si>
    <t>GEMB-MV-7622DG1-E-BM-BMC</t>
  </si>
  <si>
    <t>brandmeldcentrale</t>
  </si>
  <si>
    <t>GEMB-MV-7622DG1-E-BM-BMC - brandmeldcentrale, hoofdcentrale, adresseerbaar - tot 252 melders</t>
  </si>
  <si>
    <t>certificeren</t>
  </si>
  <si>
    <t>keuren</t>
  </si>
  <si>
    <t>vervangen accu's</t>
  </si>
  <si>
    <t>GEMB-MV-7622DG1-E-GBS-RK1 - Regelkast GBS - 21 t/m 50 I/O's</t>
  </si>
  <si>
    <t>GEMB-MV-7622DG1-W-LU-LG-LG01</t>
  </si>
  <si>
    <t>luchtgordijn, entree</t>
  </si>
  <si>
    <t>GEMB-MV-7622DG1-W-LU-LG-LG01 - luchtgordijn, warmwater, tot 3m breed - 11 tot 15 kW</t>
  </si>
  <si>
    <t>57.51.00</t>
  </si>
  <si>
    <t>GEMB-MV-7622DG1-IP-K-ED-EBM</t>
  </si>
  <si>
    <t>brandmeld- en ontruimingsinstallatie Kelder</t>
  </si>
  <si>
    <t>GEMB-MV-7622DG1-IP-K-ED-EBM - melder, automatisch, brandmeldinstallatie, plafond - optische melder</t>
  </si>
  <si>
    <t>GEMB-MV-7622DG1-IP-K-ED-EBM - nevenindicator, brandmeldinstallatie - standaard</t>
  </si>
  <si>
    <t>GEMB-MV-7622DG1-E-NV-CNV</t>
  </si>
  <si>
    <t>Centrale noodverlichting</t>
  </si>
  <si>
    <t>GEMB-MV-7622DG1-E-NV-CNV - UPS, besturing centrale noodverlichting - standaard</t>
  </si>
  <si>
    <t>GTI</t>
  </si>
  <si>
    <t>104Ah</t>
  </si>
  <si>
    <t>GEMB-MV-7622DG1-W-RI-DP</t>
  </si>
  <si>
    <t>dompelpompen</t>
  </si>
  <si>
    <t>GEMB-MV-7622DG1-W-RI-DP - vuilwaterpompunit, enkel - tot 30m3/u, opvoerhoogte max. 5m</t>
  </si>
  <si>
    <t>52.26.00</t>
  </si>
  <si>
    <t>GEMB-MV-7622DG1-W-RI-VWP</t>
  </si>
  <si>
    <t>Vuilwaterput met pomp Gemeentehuis Kelder</t>
  </si>
  <si>
    <t>GEMB-MV-7622DG1-W-RI-VWP - vuilwaterpompunit, enkel - tot 30m3/u, opvoerhoogte max. 5m</t>
  </si>
  <si>
    <t>GEMB-MV-7622DG1-E-HE-EVK-LIFT</t>
  </si>
  <si>
    <t>Verdeelkast LIFT, Kelder</t>
  </si>
  <si>
    <t>GEMB-MV-7622DG1-E-HE-EVK-LIFT - omkasting, eindverdeelinrichting, wand - 100 x 100 cm</t>
  </si>
  <si>
    <t>GEMB-MV-7622DG1-IP-K-WD-WLU</t>
  </si>
  <si>
    <t>luchtbehandeling kelder</t>
  </si>
  <si>
    <t>GEMB-MV-7622DG1-IP-K-WD-WLU - Brandklep, vierkant, met veerretour motor - doorlaat 0,04 m2</t>
  </si>
  <si>
    <t>GEMB-MV-7622DG1-IP-K-ED-EBM - signaalgever, akoestisch, ontruimingsinstallatie - type B (slow whoop)</t>
  </si>
  <si>
    <t>GEMB-MV-7622DG1-IP-K-ED-EBM - melder, brandmeldinstallatie, handmelder - handbrandmelder</t>
  </si>
  <si>
    <t>GEMB-MV-7622DG1-W-LU-LBK-LBKRZ</t>
  </si>
  <si>
    <t>LBK raadzaal</t>
  </si>
  <si>
    <t>GEMB-MV-7622DG1-W-LU-LBK-LBKRZ - LBK tot 30.000 m/uur, filtersectie F7, zak - 2.000 tm 6.000 m3/u</t>
  </si>
  <si>
    <t>2200 m3/h</t>
  </si>
  <si>
    <t>GEMB-MV-7622DG1-W-LU-LBK-LBKRZ - LBK tot 30.000 m/uur, ventilator, direct aangedreven - 2.000 tm 6.000 m3/u</t>
  </si>
  <si>
    <t>GEMB-MV-7622DG1-W-LU-LBK-LBKRZ - LBK tot 30.000 m/uur, batterij, verwarming, aluminium - 2.000 tm 6.000 m3/u</t>
  </si>
  <si>
    <t>GEMB-MV-7622DG1-W-LU-LBK-LBKRZ - LBK tot 30.000 m/uur, geluiddemper - 2.000 tm 6.000 m3/u</t>
  </si>
  <si>
    <t>GEMB-MV-7622DG1-W-LU-LBK-LBKRZ - LBK tot 30.000 m/uur, kleppensectie, aangedreven - 2.000 tm 6.000 m3/u</t>
  </si>
  <si>
    <t>GEMB-MV-7622DG1-W-LU-LBK-LBKRZ - LBK, toevoerkast, tot 30.000 m/uur, omkasting, eenvoudig, plaatstaal - 2.000 tm 6.000 m3/u</t>
  </si>
  <si>
    <t>GEMB-MV-7622DG1-W-LU-AV-Vaatwasser</t>
  </si>
  <si>
    <t>Afzuigventilator vaatwasser</t>
  </si>
  <si>
    <t>GEMB-MV-7622DG1-W-LU-AV-Vaatwasser - dakafzuigventilator, indirect, axiaal, enkeltoeren, &lt;10.000 m³/h - 1501 tot 2500 m³/h</t>
  </si>
  <si>
    <t>GEMB-MV-7622DG1-W-LU-AV-Bakwand</t>
  </si>
  <si>
    <t>Afzuigventilator bakwand</t>
  </si>
  <si>
    <t>GEMB-MV-7622DG1-W-LU-AV-Bakwand - afzuigventilator binnenopstelling, direct, axiaal, enkeltoeren, &lt;10.000 m³/h - 1501 tot 2500 m³/h</t>
  </si>
  <si>
    <t>2500 m3/h</t>
  </si>
  <si>
    <t>VDA</t>
  </si>
  <si>
    <t>GEMB-MV-7622DG1-W-LU-AV-Kantine</t>
  </si>
  <si>
    <t>Afzuigventilator kantine</t>
  </si>
  <si>
    <t>GEMB-MV-7622DG1-W-LU-AV-Kantine - dakafzuigventilator, direct, axiaal, meertoeren, &lt;10.000 m³/h - 2501 tot 4500 m³/h</t>
  </si>
  <si>
    <t>2600m3/h</t>
  </si>
  <si>
    <t>GEMB-MV-7622DG1-W-LU-AV-Lichtdrukkerij</t>
  </si>
  <si>
    <t>Afzuigventilator Lichtdrukkerij</t>
  </si>
  <si>
    <t>GEMB-MV-7622DG1-W-LU-AV-Lichtdrukkerij - dakafzuigventilator, indirect, axiaal, enkeltoeren, &lt;10.000 m³/h - tot 500 m³/h</t>
  </si>
  <si>
    <t>800 m3/h</t>
  </si>
  <si>
    <t>GEMB-MV-7622DG1-W-LU-AV-Toiletten</t>
  </si>
  <si>
    <t>Afzuigventilator toiletten drukkerij</t>
  </si>
  <si>
    <t>GEMB-MV-7622DG1-W-LU-AV-Toiletten - dakafzuigventilator, indirect, axiaal, enkeltoeren, &lt;10.000 m³/h - tot 500 m³/h</t>
  </si>
  <si>
    <t>400 m3/h</t>
  </si>
  <si>
    <t>GEMB-MV-7622DG1-E-HE-EVK-OVARCH</t>
  </si>
  <si>
    <t>Verdeelkast OV Archief</t>
  </si>
  <si>
    <t>GEMB-MV-7622DG1-E-HE-EVK-OVARCH - aardlekautomaat, eindverdeelinrichting - Range: 33 tm 63 A / 4 polig</t>
  </si>
  <si>
    <t>GEMB-MV-7622DG1-E-HE-EVK-OVARCH - omkasting, eindverdeelinrichting, wand - 100 x 100 cm</t>
  </si>
  <si>
    <t>GEMB-MV-7622DG1-W-CV-EXP</t>
  </si>
  <si>
    <t>expansievaten CV</t>
  </si>
  <si>
    <t>GEMB-MV-7622DG1-W-CV-EXP - expansievat, CV, groter dan 50 liter - 80 t/m 100 liter</t>
  </si>
  <si>
    <t>visueel inspecteren</t>
  </si>
  <si>
    <t>56.10.00</t>
  </si>
  <si>
    <t>GEMB-MV-7622DG1-W-GAS</t>
  </si>
  <si>
    <t>Aardgasleiding CV toestellen</t>
  </si>
  <si>
    <t>GEMB-MV-7622DG1-W-GAS - gasleiding, &lt; 0,5 bar - 21 - 50 meter</t>
  </si>
  <si>
    <t>kleine periodieke inspectie</t>
  </si>
  <si>
    <t>51.00.00</t>
  </si>
  <si>
    <t>GEMB-MV-7622DG1-AB-WOI</t>
  </si>
  <si>
    <t>duurzame maatregelen warmteopwekking</t>
  </si>
  <si>
    <t>GEMB-MV-7622DG1-AB-WOI - warmteopwekking - vloeroppervlak tot 5000 m2</t>
  </si>
  <si>
    <t>controleren instellingen</t>
  </si>
  <si>
    <t>GEMB-MV-7622DG1-W-LU-AV-Commissiekamer</t>
  </si>
  <si>
    <t>Afzuigventilator Commissiekamer</t>
  </si>
  <si>
    <t>GEMB-MV-7622DG1-W-LU-AV-Commissiekamer - dakafzuigventilator, direct, axiaal, meertoeren, &lt;10.000 m³/h - 1501 tot 2500 m³/h</t>
  </si>
  <si>
    <t>GEMB-MV-7622CP23-7622CP23.1-E-HE-EVK-LK13</t>
  </si>
  <si>
    <t>Verdeelkast LK 1-3, 1e verd.</t>
  </si>
  <si>
    <t>Kulturhus De Bijenkorf, Marktstraat 23, 7622 CP, Borne</t>
  </si>
  <si>
    <t>GEMB-MV-7622CP23-7622CP23.1-E-HE-EVK-LK13 - omkasting, eindverdeelinrichting, wand - 100 x 100 cm</t>
  </si>
  <si>
    <t>GEMB-MV-7622CP23-7622CP23.1-E-HE-EVK-LK11</t>
  </si>
  <si>
    <t>Verdeelkast LK1-1, 1e verd.</t>
  </si>
  <si>
    <t>GEMB-MV-7622CP23-7622CP23.1-E-HE-EVK-LK11 - omkasting, eindverdeelinrichting, wand - 100 x 100 cm</t>
  </si>
  <si>
    <t>GEMB-MV-7622CP23-7622CP23.1-E-GB-RK2</t>
  </si>
  <si>
    <t>Regelkast 2, 1e verd. Ruimte LBK</t>
  </si>
  <si>
    <t>GEMB-MV-7622CP23-7622CP23.1-E-GB-RK2 - Regelkast GBS - 21 t/m 50 I/O's</t>
  </si>
  <si>
    <t>GEMB-MV-7622CP23-7622CP23.1-E-GB-RK01</t>
  </si>
  <si>
    <t>Regelkast, klimaat 01, tech.ruimte 2e verd.</t>
  </si>
  <si>
    <t>GEMB-MV-7622CP23-7622CP23.1-E-GB-RK01 - Regelkast GBS - 101 t/m 200 I/O's</t>
  </si>
  <si>
    <t>Kieback en Peter</t>
  </si>
  <si>
    <t>GEMB-MV-7622CP23-7622CP23.1-W-CV-CVK-CVK1</t>
  </si>
  <si>
    <t>CV ketel 1, links, 2e verd. Tech.ruimte</t>
  </si>
  <si>
    <t>GEMB-MV-7622CP23-7622CP23.1-W-CV-CVK-CVK1 - warmwaterketel, vloerstaand, integraal - 100 tot 200 kW</t>
  </si>
  <si>
    <t>Buderus</t>
  </si>
  <si>
    <t>117 kW</t>
  </si>
  <si>
    <t>Logano plus gb302</t>
  </si>
  <si>
    <t>GEMB-MV-7622CP23-7622CP23.1-W-CV-CVK-CVK2</t>
  </si>
  <si>
    <t>CV ketel 2, rechts, 2e verd. Tech.ruimte</t>
  </si>
  <si>
    <t>GEMB-MV-7622CP23-7622CP23.1-W-CV-CVK-CVK2 - warmwaterketel, vloerstaand, integraal - 100 tot 200 kW</t>
  </si>
  <si>
    <t>GEMB-MV-7622CP23-7622CP23.1-W-CV-EXP-EXP4</t>
  </si>
  <si>
    <t>Expansievat, tbv CV</t>
  </si>
  <si>
    <t>GEMB-MV-7622CP23-7622CP23.1-W-CV-EXP-EXP4 - expansievat, CV, groter dan 50 liter - 110 t/m 200 liter</t>
  </si>
  <si>
    <t>Flamco</t>
  </si>
  <si>
    <t>200 liter</t>
  </si>
  <si>
    <t>GEMB-MV-7622CP23-7622CP23.1-E-HE-EVK-LK04</t>
  </si>
  <si>
    <t>Verdeelkast LK0-4, beg.grond</t>
  </si>
  <si>
    <t>GEMB-MV-7622CP23-7622CP23.1-E-HE-EVK-LK04 - aardlekautomaat, eindverdeelinrichting - Range: 6 tm 25 A / 2 polig</t>
  </si>
  <si>
    <t>GEMB-MV-7622CP23-7622CP23.1-E-HE-EVK-LK04 - omkasting, eindverdeelinrichting, wand - 100 x 100 cm</t>
  </si>
  <si>
    <t>GEMB-MV-7622CP23-7622CP23.1-W-LU-LG-LG1</t>
  </si>
  <si>
    <t>Luchtgordijn, elektrisch, entree</t>
  </si>
  <si>
    <t>GEMB-MV-7622CP23-7622CP23.1-W-LU-LG-LG1 - luchtgordijn, elektrisch, tot 3m breed - 6 tot 10 kW</t>
  </si>
  <si>
    <t>Falco</t>
  </si>
  <si>
    <t>GEMB-MV-7622CP23-7622CP23.1-E-HE-EVK-LK03</t>
  </si>
  <si>
    <t>Verdeelkast LK03, beg.grond bibliotheek</t>
  </si>
  <si>
    <t>GEMB-MV-7622CP23-7622CP23.1-E-HE-EVK-LK03 - omkasting, eindverdeelinrichting, wand - 100 x 100 cm</t>
  </si>
  <si>
    <t>GEMB-MV-7622CP23-7622CP23.1-E-HE-EVK-LK02</t>
  </si>
  <si>
    <t>Verdeelkast LK0-2, beg.grond achter theater</t>
  </si>
  <si>
    <t>GEMB-MV-7622CP23-7622CP23.1-E-HE-EVK-LK02 - omkasting, eindverdeelinrichting, wand - 100 x 100 cm</t>
  </si>
  <si>
    <t>GEMB-MV-7622CP23-7622CP23.1-E-HE-HVK-HLK02</t>
  </si>
  <si>
    <t>Hoofdverdeelkast HLK 0-2, beg.grond achter theater</t>
  </si>
  <si>
    <t>GEMB-MV-7622CP23-7622CP23.1-E-HE-HVK-HLK02 - omkasting, eindverdeelinrichting, staand - 80 x 210 cm</t>
  </si>
  <si>
    <t>GEMB-MV-7622CP23-7622CP23.1-E-HE-EVK-LK01</t>
  </si>
  <si>
    <t>Verdeelkast LK0-1</t>
  </si>
  <si>
    <t>GEMB-MV-7622CP23-7622CP23.1-E-HE-EVK-LK01 - omkasting, eindverdeelinrichting, wand - 100 x 100 cm</t>
  </si>
  <si>
    <t>GEMB-MV-7622CP23-7622CP23.1-E-GB-RK5</t>
  </si>
  <si>
    <t>Regelkast 5, 1e verd. Pastorie</t>
  </si>
  <si>
    <t>GEMB-MV-7622CP23-7622CP23.1-E-GB-RK5 - Regelkast GBS - 21 t/m 50 I/O's</t>
  </si>
  <si>
    <t>GEMB-MV-7622CP23-7622CP23.1-E-GB-RK3</t>
  </si>
  <si>
    <t>Regelkast 3, souterrain muziekschool</t>
  </si>
  <si>
    <t>GEMB-MV-7622CP23-7622CP23.1-E-GB-RK3 - Regelkast GBS - 21 t/m 50 I/O's</t>
  </si>
  <si>
    <t>GEMB-MV-7622CP23-7622CP23.1-E-HE-EVK-LK13S</t>
  </si>
  <si>
    <t>Verdeelkast LK -1-3, souterrain</t>
  </si>
  <si>
    <t>GEMB-MV-7622CP23-7622CP23.1-E-HE-EVK-LK13S - omkasting, eindverdeelinrichting, wand - 100 x 100 cm</t>
  </si>
  <si>
    <t>GEMB-MV-7622CP23-7622CP23.1-IP-1-ED-EBM</t>
  </si>
  <si>
    <t>GEMB-MV-7622CP23-7622CP23.1-IP-1-ED-EBM - melder, automatisch, met signaalgever - optische melder incl. sirene sokkel</t>
  </si>
  <si>
    <t>GEMB-MV-7622CP23-7622CP23.1-IP-1-ED-EBM - signaalgever, akoestisch, ontruimingsinstallatie - type B (slow whoop)</t>
  </si>
  <si>
    <t>GEMB-MV-7622CP23-7622CP23.1-IP-1-ED-EBM - melder, automatisch, brandmeldinstallatie, plafond - optische melder</t>
  </si>
  <si>
    <t>GEMB-MV-7622CP23-7622CP23.1-IP-1-ED-EBM - nevenindicator, brandmeldinstallatie - standaard</t>
  </si>
  <si>
    <t>GEMB-MV-7622CP23-7622CP23.1-IP-1-ED-EBM - melder, brandmeldinstallatie, handmelder - handbrandmelder</t>
  </si>
  <si>
    <t>GEMB-MV-7622CP23-7622CP23.1-IP-1-ED-EBM - melder aspiratie detectie systeem, brandmeldinstallatie - standaard</t>
  </si>
  <si>
    <t>GEMB-MV-7622CP23-7622CP23.1-IP-1-ED-EBV</t>
  </si>
  <si>
    <t>GEMB-MV-7622CP23-7622CP23.1-IP-1-ED-EBV - inbraakinstallatie, bewegingsmelder - standaard</t>
  </si>
  <si>
    <t>GEMB-MV-7622CP23-7622CP23.1-IP-2-ED-EBM</t>
  </si>
  <si>
    <t>GEMB-MV-7622CP23-7622CP23.1-IP-2-ED-EBM - melder, automatisch, brandmeldinstallatie, plafond - optische melder</t>
  </si>
  <si>
    <t>GEMB-MV-7622CP23-7622CP23.1-IP-2-ED-EBM - melder, automatisch, met signaalgever - optische melder incl. sirene sokkel</t>
  </si>
  <si>
    <t>GEMB-MV-7622CP23-7622CP23.1-IP-0-ED-EBM</t>
  </si>
  <si>
    <t>GEMB-MV-7622CP23-7622CP23.1-IP-0-ED-EBM - melder, automatisch, brandmeldinstallatie, plafond - optische melder</t>
  </si>
  <si>
    <t>GEMB-MV-7622CP23-7622CP23.1-IP-0-ED-EBM - melder, automatisch, met signaalgever - optische melder incl. sirene sokkel</t>
  </si>
  <si>
    <t>GEMB-MV-7622CP23-7622CP23.1-IP-0-ED-EBM - melder, automatisch, brandmeldinstallatie, plafond - thermomaximaalmelder</t>
  </si>
  <si>
    <t>GEMB-MV-7622CP23-7622CP23.1-IP-0-ED-EBM - nevenindicator, brandmeldinstallatie - standaard</t>
  </si>
  <si>
    <t>GEMB-MV-7622CP23-7622CP23.1-IP-0-ED-EBM - melder, brandmeldinstallatie, handmelder - handbrandmelder</t>
  </si>
  <si>
    <t>GEMB-MV-7622CP23-7622CP23.1-IP-0-ED-EBM - signaalgever, akoestisch, ontruimingsinstallatie - type B (slow whoop)</t>
  </si>
  <si>
    <t>GEMB-MV-7622CP23-7622CP23.1-IP-0-ED-EBM - kleefmagneet brandmeldinstallatie - standaard</t>
  </si>
  <si>
    <t>4-maandelijks</t>
  </si>
  <si>
    <t>GEMB-MV-7622CP23-7622CP23.1-IP-0-ED-EGC</t>
  </si>
  <si>
    <t>GEMB-MV-7622CP23-7622CP23.1-IP-0-ED-EGC - miva VOS - 3 katrollen</t>
  </si>
  <si>
    <t>GEMB-MV-7622CP23-7622CP23.1-IP-0-ED-EGC - ganglamp VOS - optisch</t>
  </si>
  <si>
    <t>GEMB-MV-7622CP23-7622CP23.1-IP-0-ED-ENV</t>
  </si>
  <si>
    <t>vluchtwegaanduiding beg.grond</t>
  </si>
  <si>
    <t>GEMB-MV-7622CP23-7622CP23.1-IP-0-ED-ENV - signaalgever, akoestisch, ontruimingsinstallatie - slow whoop incl. flitslicht</t>
  </si>
  <si>
    <t>GEMB-MV-7622CP23-7622CP23.1-IP-S-ED-EBM</t>
  </si>
  <si>
    <t>GEMB-MV-7622CP23-7622CP23.1-IP-S-ED-EBM - melder, automatisch, brandmeldinstallatie, plafond - optische melder</t>
  </si>
  <si>
    <t>GEMB-MV-7622CP23-7622CP23.1-IP-S-ED-EBM - melder, automatisch, met signaalgever - optische melder incl. sirene sokkel</t>
  </si>
  <si>
    <t>GEMB-MV-7622CP23-7622CP23.1-IP-S-ED-EBM - melder, automatisch, met signaalgever - optische melder incl. flitslicht sokkel</t>
  </si>
  <si>
    <t>GEMB-MV-7622CP23-7622CP23.1-IP-S-ED-EBM - nevenindicator, brandmeldinstallatie - standaard</t>
  </si>
  <si>
    <t>GEMB-MV-7622CP23-7622CP23.1-IP-S-ED-EBV</t>
  </si>
  <si>
    <t>GEMB-MV-7622CP23-7622CP23.1-IP-S-ED-EBV - inbraakinstallatie, bewegingsmelder - standaard</t>
  </si>
  <si>
    <t>GEMB-MV-7622CP23-7622CP23.1-IP-S-ED-EBM - melder, brandmeldinstallatie, handmelder - handbrandmelder</t>
  </si>
  <si>
    <t>GEMB-MV-7622CP23-7622CP23.1-IP-S-ED-EBM - melder, brandmeldinstallatie, handmelder - groene handmelder (nooddeuropener)</t>
  </si>
  <si>
    <t>GEMB-MV-7622CP23-7622CP23.2-IP-S-ED-EBM</t>
  </si>
  <si>
    <t>brandmeld- en ontruimingsinstallatie souterrain</t>
  </si>
  <si>
    <t>Parkeergarage, Marktstraat 23, 7622 CP, Borne</t>
  </si>
  <si>
    <t>GEMB-MV-7622CP23-7622CP23.2-IP-S-ED-EBM - melder, automatisch, met signaalgever - optische melder incl. sirene sokkel</t>
  </si>
  <si>
    <t>GEMB-MV-7622CP23-7622CP23.2-IP-S-ED-EBM - nevenindicator, brandmeldinstallatie - standaard</t>
  </si>
  <si>
    <t>GEMB-MV-7622CP23-7622CP23.2-IP-S-ED-EBM - melder, brandmeldinstallatie, handmelder - handbrandmelder</t>
  </si>
  <si>
    <t>GEMB-MV-7622CP23-7622CP23.2-IP-S-ED-EBM - melder, automatisch, brandmeldinstallatie, plafond - optische melder</t>
  </si>
  <si>
    <t>GEMB-MV-7622CP23-7622CP23.2-IP-S-ED-EBM - signaalgever, akoestisch, ontruimingsinstallatie - type B (slow whoop)</t>
  </si>
  <si>
    <t>GEMB-MV-7622CP23-7622CP23.2-IP-S-ED-EBM - flits/zwaai licht, brandmeldinstallatie - flitslicht - balk parkeergarage</t>
  </si>
  <si>
    <t>GEMB-MV-7622CP23-7622CP23.2-IP-S-ED-EBM - signaalgever, akoestisch, ontruimingsinstallatie - type B (slow whoop) - balk parkeergarage</t>
  </si>
  <si>
    <t>GEMB-MV-7622CP23-7622CP23.2-W-LU-SDV-SDV1</t>
  </si>
  <si>
    <t>stuwdrukventilator 1, parkeergarage</t>
  </si>
  <si>
    <t>GEMB-MV-7622CP23-7622CP23.2-W-LU-SDV-SDV1 - stuwdrukventilator - meertoeren</t>
  </si>
  <si>
    <t>controle en reinigen</t>
  </si>
  <si>
    <t>PSB</t>
  </si>
  <si>
    <t>20 kW,</t>
  </si>
  <si>
    <t>P-N8L5/V0.6/400/GT/4vz</t>
  </si>
  <si>
    <t>57.00.00</t>
  </si>
  <si>
    <t>GEMB-MV-7622CP23-7622CP23.2-W-LU-SDV-SDV2</t>
  </si>
  <si>
    <t>stuwdrukventilator 2, parkeergarage</t>
  </si>
  <si>
    <t>GEMB-MV-7622CP23-7622CP23.2-W-LU-SDV-SDV2 - stuwdrukventilator - meertoeren</t>
  </si>
  <si>
    <t>GEMB-MV-7622CP23-7622CP23.2-W-LU-SDV-SDV3</t>
  </si>
  <si>
    <t>stuwdrukventilator 3, parkeergarage</t>
  </si>
  <si>
    <t>GEMB-MV-7622CP23-7622CP23.2-W-LU-SDV-SDV3 - stuwdrukventilator - meertoeren</t>
  </si>
  <si>
    <t>GEMB-MV-7622CP23-7622CP23.2-W-LU-SDV-SDV4</t>
  </si>
  <si>
    <t>stuwdrukventilator 4, parkeergarage</t>
  </si>
  <si>
    <t>GEMB-MV-7622CP23-7622CP23.2-W-LU-SDV-SDV4 - stuwdrukventilator - meertoeren</t>
  </si>
  <si>
    <t>GEMB-MV-7622CP23-7622CP23.2-W-LU-SDV-SDV5</t>
  </si>
  <si>
    <t>stuwdrukventilator 5, parkeergarage</t>
  </si>
  <si>
    <t>GEMB-MV-7622CP23-7622CP23.2-W-LU-SDV-SDV5 - stuwdrukventilator - meertoeren</t>
  </si>
  <si>
    <t>GEMB-MV-7622CP23-7622CP23.2-W-LU-SDV-SDV6</t>
  </si>
  <si>
    <t>stuwdrukventilator 6, parkeergarage</t>
  </si>
  <si>
    <t>GEMB-MV-7622CP23-7622CP23.2-W-LU-SDV-SDV6 - stuwdrukventilator - meertoeren</t>
  </si>
  <si>
    <t>GEMB-MV-7622CP23-7622CP23.2-W-LU-SDV-SDV7</t>
  </si>
  <si>
    <t>stuwdrukventilator 7, parkeergarage</t>
  </si>
  <si>
    <t>GEMB-MV-7622CP23-7622CP23.2-W-LU-SDV-SDV7 - stuwdrukventilator - meertoeren</t>
  </si>
  <si>
    <t>GEMB-MV-7622CP23-7622CP23.2-W-LU-AV-AV1</t>
  </si>
  <si>
    <t>afzuigventilator 1, parkeergarage</t>
  </si>
  <si>
    <t>GEMB-MV-7622CP23-7622CP23.2-W-LU-AV-AV1 - afzuigventilator binnenopstelling, direct, axiaal, meertoeren, &gt;10.000 m³/h - 30001 tot 35000 m³/h</t>
  </si>
  <si>
    <t>GEMB-MV-7622CP23-7622CP23.2-W-LU-AV-AV2</t>
  </si>
  <si>
    <t>afzuigventilator 2, parkeergarage</t>
  </si>
  <si>
    <t>GEMB-MV-7622CP23-7622CP23.2-W-LU-AV-AV2 - afzuigventilator binnenopstelling, direct, axiaal, meertoeren, &gt;10.000 m³/h - 30001 tot 35000 m³/h</t>
  </si>
  <si>
    <t>GEMB-MV-7622CP23-7622CP23.2-E-HE-LK11</t>
  </si>
  <si>
    <t>verdeelkast LK1-1, tech.ruimte parkeergarage</t>
  </si>
  <si>
    <t>GEMB-MV-7622CP23-7622CP23.2-E-HE-LK11 - omkasting, eindverdeelinrichting, wand - 100 x 100 cm</t>
  </si>
  <si>
    <t>GEMB-MV-7622CP23-7622CP23.2-E-HE-LKB1</t>
  </si>
  <si>
    <t>verdeelkast LKB-1, tech.ruimte parkeergarage</t>
  </si>
  <si>
    <t>GEMB-MV-7622CP23-7622CP23.2-E-HE-LKB1 - aardlekautomaat, eindverdeelinrichting - Range: 16 tm 32 A / 4 polig</t>
  </si>
  <si>
    <t>GEMB-MV-7622CP23-7622CP23.2-E-HE-LKB1 - omkasting, eindverdeelinrichting, wand - 100 x 100 cm</t>
  </si>
  <si>
    <t>GEMB-MV-7622CP23-7622CP23.2-E-GB-RKPSB</t>
  </si>
  <si>
    <t>regelkast PSB, tbv ventilatie parkeergarage</t>
  </si>
  <si>
    <t>GEMB-MV-7622CP23-7622CP23.2-E-GB-RKPSB - Regelkast GBS - 51 t/m 100 I/O's</t>
  </si>
  <si>
    <t>GEMB-MV-7622CP23-7622CP23.2-E-GD-COLPG</t>
  </si>
  <si>
    <t>CO/LPG detectie centrale, parkeergarage</t>
  </si>
  <si>
    <t>GEMB-MV-7622CP23-7622CP23.2-E-GD-COLPG - gasdetectiecentrale, centrale - 5 tm 15 melders</t>
  </si>
  <si>
    <t>BTG1</t>
  </si>
  <si>
    <t>Gas S207</t>
  </si>
  <si>
    <t>65.35.00</t>
  </si>
  <si>
    <t>GEMB-MV-7622CP23-7622CP23.2-E-GD-COLPG - melder, automatisch, brandbare gassen, gasdetectie - combimelder (CO en LPG)</t>
  </si>
  <si>
    <t>GEMB-MV-7622CP23-7622CP23.2-E-UPS-UPS1</t>
  </si>
  <si>
    <t>UPS 1, tbv CO/LPG centrale</t>
  </si>
  <si>
    <t>GEMB-MV-7622CP23-7622CP23.2-E-UPS-UPS1 - UPS, 1 fase  tm 10 kVA - 1 tot 3 kVA</t>
  </si>
  <si>
    <t>GEMB-MV-7622CP23-7622CP23.2-W-RI-DP</t>
  </si>
  <si>
    <t>dompelpomp 1, parkeergarage</t>
  </si>
  <si>
    <t>GEMB-MV-7622CP23-7622CP23.2-W-RI-DP - dompelpomp, vervuild, enkel - tot 5 kW</t>
  </si>
  <si>
    <t>52.36.00</t>
  </si>
  <si>
    <t>GEMB-MV-7622CP23-7622CP21a-IP-1-ED-EBM</t>
  </si>
  <si>
    <t>Koetshuis, Marktstraat 21a, 7622 CP, Borne</t>
  </si>
  <si>
    <t>GEMB-MV-7622CP23-7622CP21a-IP-1-ED-EBM - melder, automatisch, brandmeldinstallatie, plafond - optische melder</t>
  </si>
  <si>
    <t>GEMB-MV-7622CP23-7622CP21a-IP-0-ED-EBM</t>
  </si>
  <si>
    <t>GEMB-MV-7622CP23-7622CP21a-IP-0-ED-EBM - melder, automatisch, brandmeldinstallatie, plafond - optische melder</t>
  </si>
  <si>
    <t>GEMB-MV-7622CP23-7622CP21a-W-WTW</t>
  </si>
  <si>
    <t>warmteterugwinunit, 1e verd.</t>
  </si>
  <si>
    <t>GEMB-MV-7622CP23-7622CP21a-W-WTW - warmteterugwinunit - tot 5 Kwth</t>
  </si>
  <si>
    <t>Ferroli AGPO</t>
  </si>
  <si>
    <t>HR Optifor</t>
  </si>
  <si>
    <t>57.52.00</t>
  </si>
  <si>
    <t>GEMB-MV-7622CP23-7622CP21a-E-EVK1</t>
  </si>
  <si>
    <t>verdeelkast 1, beg.grond</t>
  </si>
  <si>
    <t>GEMB-MV-7622CP23-7622CP21a-E-EVK1 - omkasting, eindverdeelinrichting, wand - 100 x 100 cm</t>
  </si>
  <si>
    <t>GEMB-MV-7622CP23-7622CP23.1-G-GZO</t>
  </si>
  <si>
    <t>gevelafwerking, zuid oost zijde</t>
  </si>
  <si>
    <t>GEMB-MV-7622CP23-7622CP23.1-G-GZO - inbraakinstallatie, flitslicht - flitslicht</t>
  </si>
  <si>
    <t>65.21.10</t>
  </si>
  <si>
    <t>GEMB-MV-7622CP23-7622CP23.1-G-GZO - droge blusleiding, afsluiters - standaard</t>
  </si>
  <si>
    <t>65.13.00</t>
  </si>
  <si>
    <t>GEMB-MV-7622CP23-7622CP23.1-E-BM-BMC</t>
  </si>
  <si>
    <t>brandmeldcentrale, beg.grond</t>
  </si>
  <si>
    <t>GEMB-MV-7622CP23-7622CP23.1-E-BM-BMC - brandmeldcentrale, hoofdcentrale, adresseerbaar - tot 504 melders</t>
  </si>
  <si>
    <t>Cerberus FC724</t>
  </si>
  <si>
    <t>GEMB-MV-7622CP23-7622CP23.1-E-IB-IBC</t>
  </si>
  <si>
    <t>Inbraakinstallatie, centrale</t>
  </si>
  <si>
    <t>GEMB-MV-7622CP23-7622CP23.1-E-IB-IBC - inbraakinstallatie, centrale - tot 20 melders</t>
  </si>
  <si>
    <t>ADD secure</t>
  </si>
  <si>
    <t>Iris-4 2 series</t>
  </si>
  <si>
    <t>GEMB-MV-7622CP23-7622CP23.1-W-KO-KM-KM01</t>
  </si>
  <si>
    <t>Koelmachine 1, dak, luchtgekoeld</t>
  </si>
  <si>
    <t>GEMB-MV-7622CP23-7622CP23.1-W-KO-KM-KM01 - koelmachine, scroll, luchtgekoeld, tot 30 kg koudemiddel - 50 - 100 kW</t>
  </si>
  <si>
    <t>Daikin</t>
  </si>
  <si>
    <t>R407C, 5,9 kg vulling per koelcircuit (3 circuits)</t>
  </si>
  <si>
    <t>JT205DA-YE</t>
  </si>
  <si>
    <t>55.21.11</t>
  </si>
  <si>
    <t>Lekdichtheidskeuring (RLK)</t>
  </si>
  <si>
    <t>GEMB-MV-7622CP23-7622CP23.1-W-WT-WPBOIL</t>
  </si>
  <si>
    <t>warmtepomp boiler, tech.ruimte</t>
  </si>
  <si>
    <t>GEMB-MV-7622CP23-7622CP23.1-W-WT-WPBOIL - warmtepompboiler, elektrisch - 120 liter</t>
  </si>
  <si>
    <t>Inventum</t>
  </si>
  <si>
    <t>120 liter</t>
  </si>
  <si>
    <t>Optima 120</t>
  </si>
  <si>
    <t>53.21.11</t>
  </si>
  <si>
    <t>GEMB-MV-7622CP23-7622CP23.1-W-WT-BOIL4</t>
  </si>
  <si>
    <t>Boiler, elektrisch, keuken</t>
  </si>
  <si>
    <t>GEMB-MV-7622CP23-7622CP23.1-W-WT-BOIL4 - boiler, elektrisch - 150 liter</t>
  </si>
  <si>
    <t>Daalderop</t>
  </si>
  <si>
    <t>GEMB-MV-7622CP23-7622CP23.1-W-LU-AV-AV01</t>
  </si>
  <si>
    <t>Afzuigventilator, binnen, afzuigkap fornuis</t>
  </si>
  <si>
    <t>GEMB-MV-7622CP23-7622CP23.1-W-LU-AV-AV01 - afzuigventilator binnenopstelling, direct, axiaal, meertoeren, &lt;10.000 m³/h - 1501 tot 2500 m³/h</t>
  </si>
  <si>
    <t>2000 m3/h</t>
  </si>
  <si>
    <t>IRE-400 F</t>
  </si>
  <si>
    <t>GEMB-MV-7622CP23-7622CP23.1-W-LU-AV-AV02</t>
  </si>
  <si>
    <t>Afzuigventilator, binnen, wasemkap- vaatwasser</t>
  </si>
  <si>
    <t>GEMB-MV-7622CP23-7622CP23.1-W-LU-AV-AV02 - afzuigventilator binnenopstelling, direct, axiaal, enkeltoeren, &lt;10.000 m³/h - tot 500 m³/h</t>
  </si>
  <si>
    <t>500 m3/h</t>
  </si>
  <si>
    <t>IRE-200 B</t>
  </si>
  <si>
    <t>GEMB-MV-7622CP23-7622CP23.1-W-LU-AV-AV03</t>
  </si>
  <si>
    <t>Afzuigventilator, binnen, toiletten</t>
  </si>
  <si>
    <t>GEMB-MV-7622CP23-7622CP23.1-W-LU-AV-AV03 - afzuigventilator binnenopstelling, direct, axiaal, enkeltoeren, &lt;10.000 m³/h - 501 tot 1500 m³/h</t>
  </si>
  <si>
    <t>700 m3/h</t>
  </si>
  <si>
    <t>IRE-250 B</t>
  </si>
  <si>
    <t>GEMB-MV-7622CP23-7622CP23.1-W-LU-LBK-LBK04</t>
  </si>
  <si>
    <t>LBK 4, 1e verd. Pastorie</t>
  </si>
  <si>
    <t>GEMB-MV-7622CP23-7622CP23.1-W-LU-LBK-LBK04 - LBK tot 30.000 m/uur, ventilator, direct aangedreven - 6.000 tm 10.000 m3/u</t>
  </si>
  <si>
    <t>Nedair</t>
  </si>
  <si>
    <t>1,67 m3/s, 6012 m3/h</t>
  </si>
  <si>
    <t>NKD 10.7</t>
  </si>
  <si>
    <t>GEMB-MV-7622CP23-7622CP23.1-W-LU-LBK-LBK04 - LBK tot 30.000 m/uur, batterij, verwarming, aluminium - 6.000 tm 10.000 m3/u</t>
  </si>
  <si>
    <t>GEMB-MV-7622CP23-7622CP23.1-W-LU-LBK-LBK04 - LBK tot 30.000 m/uur, omkasting lbk, eenvoudig, plaatstaal - 6.000 tm 10.000 m3/u</t>
  </si>
  <si>
    <t>GEMB-MV-7622CP23-7622CP23.1-W-LU-LBK-LBK04 - LBK tot 30.000 m/uur, geluiddemper - 6.000 tm 10.000 m3/u</t>
  </si>
  <si>
    <t>GEMB-MV-7622CP23-7622CP23.1-W-LU-LBK-LBK04 - LBK tot 30.000 m/uur, filtersectie F7, plaat - 6.000 tm 10.000 m3/u</t>
  </si>
  <si>
    <t>GEMB-MV-7622CP23-7622CP23.1-W-LU-LBK-LBK04 - LBK tot 30.000 m/uur, kleppensectie, aangedreven - 6.000 tm 10.000 m3/u</t>
  </si>
  <si>
    <t>GEMB-MV-7622CP23-7622CP23.1-W-LU-LBK-LBK04 - LBK tot 30.000 m/uur, wtw. sectie, kruiststroom - 6.000 tm 10.000 m3/u</t>
  </si>
  <si>
    <t>GEMB-MV-7622CP23-7622CP23.1-W-LU-LBK-LBK01</t>
  </si>
  <si>
    <t>LBK 1, tech.ruimte 2e verd.</t>
  </si>
  <si>
    <t>GEMB-MV-7622CP23-7622CP23.1-W-LU-LBK-LBK01 - LBK tot 30.000 m/uur, ventilator, direct aangedreven - 2.000 tm 6.000 m3/u</t>
  </si>
  <si>
    <t>1,26 m3/s, 4536 m3/h</t>
  </si>
  <si>
    <t>NKD 17.07</t>
  </si>
  <si>
    <t>GEMB-MV-7622CP23-7622CP23.1-W-LU-LBK-LBK01 - LBK tot 30.000 m/uur, batterij, verwarming, aluminium - 2.000 tm 6.000 m3/u</t>
  </si>
  <si>
    <t>GEMB-MV-7622CP23-7622CP23.1-W-LU-LBK-LBK01 - LBK tot 30.000 m/uur, geluiddemper - 2.000 tm 6.000 m3/u</t>
  </si>
  <si>
    <t>GEMB-MV-7622CP23-7622CP23.1-W-LU-LBK-LBK01 - LBK tot 30.000 m/uur, filtersectie F7, plaat - 2.000 tm 6.000 m3/u</t>
  </si>
  <si>
    <t>GEMB-MV-7622CP23-7622CP23.1-W-LU-LBK-LBK01 - LBK tot 30.000 m/uur, kleppensectie, aangedreven - 2.000 tm 6.000 m3/u</t>
  </si>
  <si>
    <t>GEMB-MV-7622CP23-7622CP23.1-W-LU-LBK-LBK01 - LBK tot 30.000 m/uur, batterij, koeling, volledig - 2.000 tm 6.000 m3/u</t>
  </si>
  <si>
    <t>GEMB-MV-7622CP23-7622CP23.1-W-LU-LBK-LBK01 - LBK tot 30.000 m/uur, wtw. sectie, warmtewiel - 2.000 tm 6.000 m3/u</t>
  </si>
  <si>
    <t>GEMB-MV-7622CP23-7622CP23.1-W-LU-LBK-LBK01 - LBK tot 30.000 m/uur, omkasting lbk, uitgebreid, plaatstaal - 2.000 tm 6.000 m3/u</t>
  </si>
  <si>
    <t>GEMB-MV-7622CP23-7622CP23.1-W-LU-LBK-LBK05</t>
  </si>
  <si>
    <t>LBK 5, souterrain, muziekschool</t>
  </si>
  <si>
    <t>GEMB-MV-7622CP23-7622CP23.1-W-LU-LBK-LBK05 - LBK tot 30.000 m/uur, ventilator, direct aangedreven - 2.000 tm 6.000 m3/u</t>
  </si>
  <si>
    <t>3000 m3/h</t>
  </si>
  <si>
    <t>WTA HR 3000</t>
  </si>
  <si>
    <t>GEMB-MV-7622CP23-7622CP23.1-W-LU-LBK-LBK05 - LBK tot 30.000 m/uur, geluiddemper - 2.000 tm 6.000 m3/u</t>
  </si>
  <si>
    <t>GEMB-MV-7622CP23-7622CP23.1-W-LU-LBK-LBK05 - LBK tot 30.000 m/uur, filtersectie F7, plaat - 2.000 tm 6.000 m3/u</t>
  </si>
  <si>
    <t>GEMB-MV-7622CP23-7622CP23.1-W-LU-LBK-LBK05 - LBK tot 30.000 m/uur, wtw. sectie, kruiststroom - 2.000 tm 6.000 m3/u</t>
  </si>
  <si>
    <t>GEMB-MV-7622CP23-7622CP23.1-W-LU-LBK-LBK05 - LBK tot 30.000 m/uur, omkasting lbk, uitgebreid, plaatstaal - 2.000 tm 6.000 m3/u</t>
  </si>
  <si>
    <t>GEMB-MV-7622CP23-7622CP23.1-W-LU-AV-DAV05</t>
  </si>
  <si>
    <t>Dakafzuigventilator 5, bibliotheek</t>
  </si>
  <si>
    <t>GEMB-MV-7622CP23-7622CP23.1-W-LU-AV-DAV05 - dakafzuigventilator, direct, axiaal, meertoeren, &lt;10.000 m³/h - 1501 tot 2500 m³/h</t>
  </si>
  <si>
    <t>250/6-6D</t>
  </si>
  <si>
    <t>GEMB-MV-7622CP23-7622CP23.1-W-LU-AV-DAV06</t>
  </si>
  <si>
    <t>Dakafzuigventilator 6, bibliotheek</t>
  </si>
  <si>
    <t>GEMB-MV-7622CP23-7622CP23.1-W-LU-AV-DAV06 - dakafzuigventilator, direct, axiaal, meertoeren, &lt;10.000 m³/h - 1501 tot 2500 m³/h</t>
  </si>
  <si>
    <t>GEMB-MV-7622CP23-7622CP23.1-W-LU-AV-DAV01</t>
  </si>
  <si>
    <t>Dakafzuigventilator 1, tbv directie 1e verd.</t>
  </si>
  <si>
    <t>GEMB-MV-7622CP23-7622CP23.1-W-LU-AV-DAV01 - dakafzuigventilator, direct, axiaal, enkeltoeren, &lt;10.000 m³/h - 501 tot 1500 m³/h</t>
  </si>
  <si>
    <t>225/6w</t>
  </si>
  <si>
    <t>GEMB-MV-7622CP23-7622CP23.1-W-LU-AV-DAV02</t>
  </si>
  <si>
    <t>Dakafzuigventilator 2, tbv werkplekken 1e verd.</t>
  </si>
  <si>
    <t>GEMB-MV-7622CP23-7622CP23.1-W-LU-AV-DAV02 - dakafzuigventilator, direct, axiaal, enkeltoeren, &lt;10.000 m³/h - 501 tot 1500 m³/h</t>
  </si>
  <si>
    <t>GEMB-MV-7622CP23-7622CP23.1-W-LU-AV-DAV03</t>
  </si>
  <si>
    <t>Dakafzuigventilator 3, tbv toiletten bibliotheek</t>
  </si>
  <si>
    <t>GEMB-MV-7622CP23-7622CP23.1-W-LU-AV-DAV03 - dakafzuigventilator, direct, axiaal, enkeltoeren, &lt;10.000 m³/h - 501 tot 1500 m³/h</t>
  </si>
  <si>
    <t>GEMB-MV-7622CP23-7622CP23.1-W-LU-AV-DAV04</t>
  </si>
  <si>
    <t>Dakafzuigventilator 4, dak theater, tbv toiletten</t>
  </si>
  <si>
    <t>GEMB-MV-7622CP23-7622CP23.1-W-LU-AV-DAV04 - dakafzuigventilator, direct, axiaal, enkeltoeren, &lt;10.000 m³/h - 501 tot 1500 m³/h</t>
  </si>
  <si>
    <t>GEMB-MV-7622CP23-7622CP23.1-W-LU-LBK-LBK05 - LBK tot 30.000 m/uur, kanaaldempers - 2.000 tm 6.000 m3/u</t>
  </si>
  <si>
    <t>GEMB-MV-7622CP23-7622CP23.1-W-LU-LBK-LBK03</t>
  </si>
  <si>
    <t>LBK 3, 1e verd. Tech.ruimte</t>
  </si>
  <si>
    <t>GEMB-MV-7622CP23-7622CP23.1-W-LU-LBK-LBK03 - LBK tot 30.000 m/uur, ventilator, direct aangedreven - 6.000 tm 10.000 m3/u</t>
  </si>
  <si>
    <t>GEMB-MV-7622CP23-7622CP23.1-W-LU-LBK-LBK03 - LBK tot 30.000 m/uur, batterij, verwarming, aluminium - 6.000 tm 10.000 m3/u</t>
  </si>
  <si>
    <t>GEMB-MV-7622CP23-7622CP23.1-W-LU-LBK-LBK03 - LBK tot 30.000 m/uur, geluiddemper - 6.000 tm 10.000 m3/u</t>
  </si>
  <si>
    <t>GEMB-MV-7622CP23-7622CP23.1-W-LU-LBK-LBK03 - LBK tot 30.000 m/uur, filtersectie F7, plaat - 6.000 tm 10.000 m3/u</t>
  </si>
  <si>
    <t>GEMB-MV-7622CP23-7622CP23.1-W-LU-LBK-LBK03 - LBK tot 30.000 m/uur, kleppensectie, aangedreven - 6.000 tm 10.000 m3/u</t>
  </si>
  <si>
    <t>GEMB-MV-7622CP23-7622CP23.1-W-LU-LBK-LBK03 - LBK tot 30.000 m/uur, wtw. sectie, warmtewiel - 6.000 tm 10.000 m3/u</t>
  </si>
  <si>
    <t>GEMB-MV-7622CP23-7622CP23.1-W-LU-LBK-LBK03 - LBK tot 30.000 m/uur, omkasting lbk, uitgebreid, plaatstaal - 6.000 tm 10.000 m3/u</t>
  </si>
  <si>
    <t>GEMB-MV-7622CP23-7622CP23.1-W-LU-AV-DAV07</t>
  </si>
  <si>
    <t>Dakafzuigventilator 7, tbv toiletten</t>
  </si>
  <si>
    <t>GEMB-MV-7622CP23-7622CP23.1-W-LU-AV-DAV07 - dakafzuigventilator, direct, axiaal, enkeltoeren, &lt;10.000 m³/h - 501 tot 1500 m³/h</t>
  </si>
  <si>
    <t>GEMB-MV-7622CP23-7622CP23.1-W-LU-LBK-LBK02</t>
  </si>
  <si>
    <t>LBK 2, dak, bibliotheek</t>
  </si>
  <si>
    <t>GEMB-MV-7622CP23-7622CP23.1-W-LU-LBK-LBK02 - LBK tot 30.000 m/uur, ventilator, direct aangedreven - 10.000 tm 16.000 m3/u</t>
  </si>
  <si>
    <t>15768 m3/h</t>
  </si>
  <si>
    <t>WTA HR8000 B B/F</t>
  </si>
  <si>
    <t>GEMB-MV-7622CP23-7622CP23.1-W-LU-LBK-LBK02 - LBK tot 30.000 m/uur, batterij, verwarming, aluminium - 10.000 tm 16.000 m3/u</t>
  </si>
  <si>
    <t>GEMB-MV-7622CP23-7622CP23.1-W-LU-LBK-LBK02 - LBK tot 30.000 m/uur, geluiddemper - 10.000 tm 16.000 m3/u</t>
  </si>
  <si>
    <t>GEMB-MV-7622CP23-7622CP23.1-W-LU-LBK-LBK02 - LBK tot 30.000 m/uur, filtersectie F7, plaat - 10.000 tm 16.000 m3/u</t>
  </si>
  <si>
    <t>GEMB-MV-7622CP23-7622CP23.1-W-LU-LBK-LBK02 - LBK tot 30.000 m/uur, kleppensectie, aangedreven - 10.000 tm 16.000 m3/u</t>
  </si>
  <si>
    <t>GEMB-MV-7622CP23-7622CP23.1-W-LU-LBK-LBK02 - LBK tot 30.000 m/uur, batterij, koeling, volledig - 10.000 tm 16.000 m3/u</t>
  </si>
  <si>
    <t>GEMB-MV-7622CP23-7622CP23.1-W-LU-LBK-LBK02 - LBK tot 30.000 m/uur, wtw. sectie, twincoil - 10.000 tm 16.000 m3/u</t>
  </si>
  <si>
    <t>GEMB-MV-7622CP23-7622CP23.1-W-LU-LBK-LBK02 - LBK tot 30.000 m/uur, omkasting lbk, uitgebreid, plaatstaal - 10.000 tm 16.000 m3/u</t>
  </si>
  <si>
    <t>GEMB-MV-7622CP23-7622CP23.1-W-LU-AV-DAV08</t>
  </si>
  <si>
    <t>Dakafzuigventilator 8, tbv kantoor</t>
  </si>
  <si>
    <t>GEMB-MV-7622CP23-7622CP23.1-W-LU-AV-DAV08 - dakafzuigventilator, direct, axiaal, enkeltoeren, &lt;10.000 m³/h - 501 tot 1500 m³/h</t>
  </si>
  <si>
    <t>GEMB-MV-7622CP23-7622CP23.1-W-LU-AV-DAV09</t>
  </si>
  <si>
    <t>Dakafzuigventilator 9, tbv oven</t>
  </si>
  <si>
    <t>GEMB-MV-7622CP23-7622CP23.1-W-LU-AV-DAV09 - dakafzuigventilator, direct, axiaal, enkeltoeren, &lt;10.000 m³/h - 501 tot 1500 m³/h</t>
  </si>
  <si>
    <t>GEMB-MV-7623ZB12-W-CV-CVK-CVKET01</t>
  </si>
  <si>
    <t>CV-ketel 1, technische ruimte/berging</t>
  </si>
  <si>
    <t>Basisschool De Vonder, Goudbes 12, 7623 ZB, Borne</t>
  </si>
  <si>
    <t>GEMB-MV-7623ZB12-W-CV-CVK-CVKET01 - gaswandketel tot 100 kW - 60 tot 90 KW</t>
  </si>
  <si>
    <t>Nefit</t>
  </si>
  <si>
    <t>70kW</t>
  </si>
  <si>
    <t>TopLine HR70</t>
  </si>
  <si>
    <t>51.21.00</t>
  </si>
  <si>
    <t>GEMB-MV-7623ZB12-E-HE-EVK-EVK01</t>
  </si>
  <si>
    <t>elektraverdeelkast 1, meterkast, entree</t>
  </si>
  <si>
    <t>GEMB-MV-7623ZB12-E-HE-EVK-EVK01 - aardlekautomaat, eindverdeelinrichting - Range: 6 tm 25 A / 2 polig</t>
  </si>
  <si>
    <t>GEMB-MV-7623ZB12-E-HE-EVK-EVK01 - omkasting, eindverdeelinrichting, wand - 100 x 100 cm</t>
  </si>
  <si>
    <t>GEMB-MV-7622EN2a-E-HE-EVK-EVK01</t>
  </si>
  <si>
    <t>electraverdeelkast 1, entree/hal</t>
  </si>
  <si>
    <t>PTT huis, Pietmankolkstraat 2a, 7622 EN, Borne</t>
  </si>
  <si>
    <t>GEMB-MV-7622EN2a-E-HE-EVK-EVK01 - aardlekschakelaar, eindverdeelinrichting - 30mA/ 4 polig / t/m 63A</t>
  </si>
  <si>
    <t>GEMB-MV-7622EN2a-E-HE-EVK-EVK01 - omkasting, eindverdeelinrichting, wand - 100 x 100 cm</t>
  </si>
  <si>
    <t>GEMB-MV-7622EN2a-E-EVW-EV01</t>
  </si>
  <si>
    <t>elektrische verwarming, archief/opslagruimte</t>
  </si>
  <si>
    <t>GEMB-MV-7622EN2a-E-EVW-EV01 - elektrische verwarming, stralingspaneel - 301 t/m 600 Watt</t>
  </si>
  <si>
    <t>56.16.21</t>
  </si>
  <si>
    <t>GEMB-MV-7622EN2a-W-LU-AV-AV01</t>
  </si>
  <si>
    <t>afzuigventilator 1, zolder</t>
  </si>
  <si>
    <t>GEMB-MV-7622EN2a-W-LU-AV-AV01 - afzuigventilator binnenopstelling, direct, axiaal, meertoeren, &lt;10.000 m³/h - 501 tot 1500 m³/h</t>
  </si>
  <si>
    <t>GEMB-MV-7622EK2a-E-HE-EVK-EVK01</t>
  </si>
  <si>
    <t>electraverdeelkast 1, entree</t>
  </si>
  <si>
    <t>Kerktoren, Oude kerkstraat 2a, 7622 EK, Borne</t>
  </si>
  <si>
    <t>GEMB-MV-7622EK2a-E-HE-EVK-EVK01 - aardlekautomaat, eindverdeelinrichting - Range: 6 tm 25 A / 2 polig</t>
  </si>
  <si>
    <t>GEMB-MV-7622EK2a-E-HE-EVK-EVK01 - aardlekschakelaar, eindverdeelinrichting - 30mA/ 2 polig/ t/m 63A</t>
  </si>
  <si>
    <t>GEMB-MV-7622EK2a-E-HE-EVK-EVK01 - omkasting, eindverdeelinrichting, wand - 100 x 100 cm</t>
  </si>
  <si>
    <t>GEMB-MV-7622CP23-7622CP23.1-W-RI-REGS</t>
  </si>
  <si>
    <t>regensysteem, regenwaterrecuperatie, beg.grond achter keuken</t>
  </si>
  <si>
    <t>GEMB-MV-7622CP23-7622CP23.1-W-RI-REGS - regenwatersysteem - Standaard</t>
  </si>
  <si>
    <t>WILO</t>
  </si>
  <si>
    <t>400 liter</t>
  </si>
  <si>
    <t>Rainsystems AF400</t>
  </si>
  <si>
    <t>52.16.00</t>
  </si>
  <si>
    <t>GEMB-SV-7623AL2a-E-HE-EVK-EVK01</t>
  </si>
  <si>
    <t>verdeelkast 1, meterkast</t>
  </si>
  <si>
    <t>Directieketen, Hemmelhorst 2a, 7623 AL, Borne</t>
  </si>
  <si>
    <t>GEMB-SV-7623AL2a-E-HE-EVK-EVK01 - aardlekschakelaar, eindverdeelinrichting - 30mA/ 4 polig / t/m 63A</t>
  </si>
  <si>
    <t>GEMB-SV-7623AL2a-E-HE-EVK-EVK01 - omkasting, eindverdeelinrichting, wand - 100 x 100 cm</t>
  </si>
  <si>
    <t>GEMB-MV-7622CP23-7622CP23.1-W-LU-LBK-LBK06</t>
  </si>
  <si>
    <t>LBK, 't grutje</t>
  </si>
  <si>
    <t>GEMB-MV-7622CP23-7622CP23.1-W-LU-LBK-LBK06 - LBK tot 30.000 m/uur, ventilator, snaargedreven - 0 tm 2.000 m3/u</t>
  </si>
  <si>
    <t>Capaciteit is een aanname</t>
  </si>
  <si>
    <t>GEMB-MV-7622CP23-7622CP23.1-W-LU-LBK-LBK06 - LBK tot 30.000 m/uur, batterij, verwarming, aluminium - 0 tm 2.000 m3/u</t>
  </si>
  <si>
    <t>GEMB-MV-7622CP23-7622CP23.1-W-LU-LBK-LBK06 - LBK tot 30.000 m/uur, omkasting lbk, eenvoudig, plaatstaal - 0 tm 2.000 m3/u</t>
  </si>
  <si>
    <t>GEMB-MV-7622CP23-7622CP23.1-W-LU-LBK-LBK06 - LBK tot 30.000 m/uur, geluiddemper - 0 tm 2.000 m3/u</t>
  </si>
  <si>
    <t>GEMB-MV-7622CP23-7622CP23.1-W-LU-LBK-LBK06 - LBK tot 30.000 m/uur, filtersectie F7, plaat - 0 tm 2.000 m3/u</t>
  </si>
  <si>
    <t>GEMB-MV-7622CP23-7622CP23.1-W-LU-LBK-LBK06 - LBK tot 30.000 m/uur, kleppensectie, aangedreven - 0 tm 2.000 m3/u</t>
  </si>
  <si>
    <t>GEMB-MV-7622CP23-7622CP23.1-E-AD-RL</t>
  </si>
  <si>
    <t>rolluik, inbraakwerend, entree</t>
  </si>
  <si>
    <t>GEMB-MV-7622CP23-7622CP23.1-E-AD-RL - rolluik, inbraakwerend - 6 m2</t>
  </si>
  <si>
    <t>32.33.00</t>
  </si>
  <si>
    <t>GEMB-MV-7622CZ-7622CZ50.1-W-CV-CVK-CVKET01</t>
  </si>
  <si>
    <t>cv-ketel 1, berging</t>
  </si>
  <si>
    <t>Personeelsverblijf / kantine, begraafplaats, Oude Almeloseweg 50, 7622 CZ, Borne</t>
  </si>
  <si>
    <t>GEMB-MV-7622CZ-7622CZ50.1-W-CV-CVK-CVKET01 - elektrische wandketel, combi - tot 40 kW</t>
  </si>
  <si>
    <t>ACV</t>
  </si>
  <si>
    <t>E-Tech W 09</t>
  </si>
  <si>
    <t>GEMB-MV-7622CZ-7622CZ50.1-E-HE-EVK-EVK01</t>
  </si>
  <si>
    <t>GEMB-MV-7622CZ-7622CZ50.1-E-HE-EVK-EVK01 - aardlekautomaat, eindverdeelinrichting - Range: 6 tm 25 A / 2 polig</t>
  </si>
  <si>
    <t>GEMB-MV-7622CZ-7622CZ50.1-E-HE-EVK-EVK01 - aardlekautomaat, eindverdeelinrichting - Range: 16 tm 32 A / 4 polig</t>
  </si>
  <si>
    <t>GEMB-MV-7622CZ-7622CZ50.1-E-HE-EVK-EVK01 - aardlekschakelaar, eindverdeelinrichting - 30mA/ 2 polig/ t/m 63A</t>
  </si>
  <si>
    <t>GEMB-MV-7622CZ-7622CZ50.1-E-HE-EVK-EVK01 - aardlekschakelaar, eindverdeelinrichting - 30mA/ 4 polig / t/m 63A</t>
  </si>
  <si>
    <t>GEMB-MV-7622CZ-7622CZ50.1-E-HE-EVK-EVK01 - omkasting, eindverdeelinrichting, wand - 100 x 100 cm</t>
  </si>
  <si>
    <t>GEMB-MV-7622CZ-7622CZ50.1-E-IB-IBC-IBC01</t>
  </si>
  <si>
    <t>inbraakinstallatie centrale 1, meterkast</t>
  </si>
  <si>
    <t>GEMB-MV-7622CZ-7622CZ50.1-E-IB-IBC-IBC01 - inbraakinstallatie, centrale - tot 20 melders</t>
  </si>
  <si>
    <t>GEMB-MV-7622CZ-7622CZ50.1-IP-0-ED-EBV</t>
  </si>
  <si>
    <t>GEMB-MV-7622CZ-7622CZ50.1-IP-0-ED-EBV - inbraakinstallatie, bewegingsmelder - standaard</t>
  </si>
  <si>
    <t>GEMB-MV-7622CZ-7622CZ50.1-IP-0-ED-EGC</t>
  </si>
  <si>
    <t>GEMB-MV-7622CZ-7622CZ50.1-IP-0-ED-EGC - miva VOS - trekkoord</t>
  </si>
  <si>
    <t>GEMB-MV-7622CZ-7622CZ50.1-IP-0-ED-EGC - ganglamp VOS - optisch</t>
  </si>
  <si>
    <t>GEMB-MV-7622CZ-7622CZ50.4-E-HE-EVK-EVK01</t>
  </si>
  <si>
    <t>verdeelkast 1, opslagruimte</t>
  </si>
  <si>
    <t>Berging torentje, begraafplaats, Oude Almeloseweg 50, 7622 CZ, Borne</t>
  </si>
  <si>
    <t>GEMB-MV-7622CZ-7622CZ50.4-E-HE-EVK-EVK01 - aardlekautomaat, eindverdeelinrichting - Range: 6 tm 25 A / 2 polig</t>
  </si>
  <si>
    <t>GEMB-MV-7622CZ-7622CZ50.4-E-HE-EVK-EVK01 - aardlekautomaat, eindverdeelinrichting - Range: 16 tm 32 A / 4 polig</t>
  </si>
  <si>
    <t>GEMB-MV-7622CZ-7622CZ50.4-E-HE-EVK-EVK01 - omkasting, eindverdeelinrichting, wand - 100 x 100 cm</t>
  </si>
  <si>
    <t>GEMB-MV-7622CZ-7622CZ50.2-E-HE-EVK-EVK01</t>
  </si>
  <si>
    <t>Kapschuur, begraafplaats, Oude Almeloseweg 50, 7622 CZ, Borne</t>
  </si>
  <si>
    <t>GEMB-MV-7622CZ-7622CZ50.2-E-HE-EVK-EVK01 - aardlekautomaat, eindverdeelinrichting - Range: 6 tm 25 A / 2 polig</t>
  </si>
  <si>
    <t>GEMB-MV-7622CZ-7622CZ50.2-E-HE-EVK-EVK01 - aardlekautomaat, eindverdeelinrichting - Range: 16 tm 32 A / 4 polig</t>
  </si>
  <si>
    <t>GEMB-MV-7622CZ-7622CZ50.2-E-HE-EVK-EVK01 - omkasting, eindverdeelinrichting, wand - 100 x 100 cm</t>
  </si>
  <si>
    <t>GEMB-MV-7623DX27-E-HE-EVK-EVK01</t>
  </si>
  <si>
    <t>Gymzaal de Hooiberg, Dorsvloer 27, 7623 DX, Borne</t>
  </si>
  <si>
    <t>GEMB-MV-7623DX27-E-HE-EVK-EVK01 - aardlekschakelaar, eindverdeelinrichting - 30mA/ 2 polig/ t/m 63A</t>
  </si>
  <si>
    <t>GEMB-MV-7623DX27-E-HE-EVK-EVK01 - aardlekschakelaar, eindverdeelinrichting - 30mA/ 4 polig / t/m 63A</t>
  </si>
  <si>
    <t>GEMB-MV-7623DX27-E-HE-EVK-EVK01 - omkasting, eindverdeelinrichting, wand - 100 x 100 cm</t>
  </si>
  <si>
    <t>GEMB-MV-7621AH11c-E-HE-EVK-EVK01</t>
  </si>
  <si>
    <t>Beheerdersruimte, 't Wooldrik 11c, 7621 AH, Borne</t>
  </si>
  <si>
    <t>GEMB-MV-7621AH11c-E-HE-EVK-EVK01 - aardlekautomaat, eindverdeelinrichting - Range: 6 tm 25 A / 2 polig</t>
  </si>
  <si>
    <t>GEMB-MV-7621AH11c-E-HE-EVK-EVK01 - omkasting, eindverdeelinrichting, wand - 100 x 100 cm</t>
  </si>
  <si>
    <t>GEMB-MV-7621AH11c-W-CV-CVK-CVK01</t>
  </si>
  <si>
    <t>CV ketel 1, technische ruimte</t>
  </si>
  <si>
    <t>GEMB-MV-7621AH11c-W-CV-CVK-CVK01 - gaswandketel, combi - tot 40 kW</t>
  </si>
  <si>
    <t>20 Kw</t>
  </si>
  <si>
    <t>Ecomline HR22</t>
  </si>
  <si>
    <t>GEMB-MV-7623DX27-W-CV-CVK-CVKET01</t>
  </si>
  <si>
    <t>GEMB-MV-7623DX27-W-CV-CVK-CVKET01 - gaswandketel tot 100 kW - 90 tot 100 KW</t>
  </si>
  <si>
    <t>100KW</t>
  </si>
  <si>
    <t>TopLine HR100</t>
  </si>
  <si>
    <t>GEMB-MV-7623DX27-W-CV-EXP-EXP02</t>
  </si>
  <si>
    <t>expansievat 2, technische ruimte</t>
  </si>
  <si>
    <t>GEMB-MV-7623DX27-W-CV-EXP-EXP02 - expansievat, CV, groter dan 50 liter - 80 t/m 100 liter</t>
  </si>
  <si>
    <t>Veram</t>
  </si>
  <si>
    <t>60 liter</t>
  </si>
  <si>
    <t>GEMB-MV-7623DX27-W-WT-BOIL-BOIL01</t>
  </si>
  <si>
    <t>boiler 1, gasboiler, technische ruimte</t>
  </si>
  <si>
    <t>GEMB-MV-7623DX27-W-WT-BOIL-BOIL01 - boiler, direct gestookt, gas, 56 t/m 75 kW - 301 t/m 400 liter</t>
  </si>
  <si>
    <t>A.O. Smith</t>
  </si>
  <si>
    <t>368 liter</t>
  </si>
  <si>
    <t>BFC 60 N</t>
  </si>
  <si>
    <t>53.20.00</t>
  </si>
  <si>
    <t>GEMB-MV-7623DX27-E-ZE-ZP-ZP01</t>
  </si>
  <si>
    <t>zonnepanelen 1, platte dak technische ruimte en gymzaal</t>
  </si>
  <si>
    <t>GEMB-MV-7623DX27-E-ZE-ZP-ZP01 - zonnepaneel, traditioneel - 330 WP incl. optimizer</t>
  </si>
  <si>
    <t>GEMB-MV-7623DX27-W-ZC-BOIL</t>
  </si>
  <si>
    <t>boiler, t.b.v. zonnecollectoren, technische ruimte</t>
  </si>
  <si>
    <t>GEMB-MV-7623DX27-W-ZC-BOIL - boiler, indirect gestookt CV - 1000 liter</t>
  </si>
  <si>
    <t>servicespecialist, werktuigbouw</t>
  </si>
  <si>
    <t>GEMB-MV-7622CP23-7622CP23.1-AB-GASL</t>
  </si>
  <si>
    <t>SCIOS keuring gasleiding</t>
  </si>
  <si>
    <t>GEMB-MV-7622CP23-7622CP23.1-AB-GASL - gasleiding, &lt; 0,5 bar - 21 - 50 meter</t>
  </si>
  <si>
    <t>GEMB-CV-7621CP3-W-CV-CVK-CVKET01</t>
  </si>
  <si>
    <t>CV ketel 1, technische ruimte, patio</t>
  </si>
  <si>
    <t>De Wingerd‐Kinderdagverblijf, Wingerdstraat 3, 7621 CP, Borne</t>
  </si>
  <si>
    <t>GEMB-CV-7621CP3-W-CV-CVK-CVKET01 - gaswandketel vanaf 100 kW - 101 tot 120 kW</t>
  </si>
  <si>
    <t>115 KW</t>
  </si>
  <si>
    <t>Quinta Pro 115</t>
  </si>
  <si>
    <t>GEMB-CV-7621CP3-E-BM-BMC-BMC01</t>
  </si>
  <si>
    <t>brandmeldcentrale 1, centrale hal</t>
  </si>
  <si>
    <t>GEMB-CV-7621CP3-E-BM-BMC-BMC01 - brandmeldcentrale, hoofdcentrale, adresseerbaar - tot 126 melders</t>
  </si>
  <si>
    <t>OP-taken, brandmeldcentrale, maandelijks</t>
  </si>
  <si>
    <t>1-maandelijks</t>
  </si>
  <si>
    <t>technicus, elektrotechniek</t>
  </si>
  <si>
    <t>OP-taken brandmeldcentrale,  4 maandelijks</t>
  </si>
  <si>
    <t>6-maandelijks</t>
  </si>
  <si>
    <t>GEMB-MV-7622HB19-E-IB-IBC-IBC01</t>
  </si>
  <si>
    <t>inbraakinstallatie centrale 1, naar entree</t>
  </si>
  <si>
    <t>Sportcentrum Wensinkhof, Welemanstraat 19, 7622 HB, Borne</t>
  </si>
  <si>
    <t>GEMB-MV-7622HB19-E-IB-IBC-IBC01 - inbraakinstallatie, centrale - tot 20 melders</t>
  </si>
  <si>
    <t>GEMB-MV-7622HB19-E-HE-EVK-EVK01</t>
  </si>
  <si>
    <t>verdeelkast 1, meterkast nabij entree</t>
  </si>
  <si>
    <t>GEMB-MV-7622HB19-E-HE-EVK-EVK01 - aardlekschakelaar, eindverdeelinrichting - 30mA/ 4 polig / t/m 63A</t>
  </si>
  <si>
    <t>GEMB-MV-7622HB19-E-HE-EVK-EVK01 - omkasting, eindverdeelinrichting, wand - 100 x 100 cm</t>
  </si>
  <si>
    <t>GEMB-MV-7622HB19-W-CV-CVK-CVKET01</t>
  </si>
  <si>
    <t>CV ketel 1, technische ruimte, 1e verd.</t>
  </si>
  <si>
    <t>GEMB-MV-7622HB19-W-CV-CVK-CVKET01 - gaswandketel, combi - 40 tot 100 kW</t>
  </si>
  <si>
    <t>45 KW</t>
  </si>
  <si>
    <t>Topline HR 45</t>
  </si>
  <si>
    <t>GEMB-CV-7621CP3-G-GA-OG</t>
  </si>
  <si>
    <t>oostgevel</t>
  </si>
  <si>
    <t>GEMB-CV-7621CP3-G-GA-OG - flits/zwaai licht, brandmeldinstallatie - flitslicht</t>
  </si>
  <si>
    <t>GEMB-CV-7621CP3-IP-0-ED-EBM</t>
  </si>
  <si>
    <t>GEMB-CV-7621CP3-IP-0-ED-EBM - melder, automatisch, brandmeldinstallatie, plafond - optische melder</t>
  </si>
  <si>
    <t>GEMB-CV-7621CP3-IP-0-ED-EBM - nevenindicator, brandmeldinstallatie - standaard</t>
  </si>
  <si>
    <t>GEMB-CV-7621CP3-IP-0-ED-EBM - melder, brandmeldinstallatie, handmelder - handbrandmelder</t>
  </si>
  <si>
    <t>GEMB-CV-7621CP3-IP-0-ED-EBM - signaalgever, akoestisch, ontruimingsinstallatie - type B (slow whoop)</t>
  </si>
  <si>
    <t>GEMB-CV-7621CP3-E-HE-EVK-EVK01</t>
  </si>
  <si>
    <t>GEMB-CV-7621CP3-E-HE-EVK-EVK01 - aardlekautomaat, eindverdeelinrichting - Range: 26 tm 40 A / 2 polig</t>
  </si>
  <si>
    <t>GEMB-CV-7621CP3-E-HE-EVK-EVK01 - aardlekautomaat, eindverdeelinrichting - Range: 33 tm 63 A / 4 polig</t>
  </si>
  <si>
    <t>GEMB-CV-7621CP3-E-HE-EVK-EVK01 - omkasting, eindverdeelinrichting, wand - 100 x 100 cm</t>
  </si>
  <si>
    <t>GEMB-MV-7622HB19-IP-1-ED-EBV</t>
  </si>
  <si>
    <t>GEMB-MV-7622HB19-IP-1-ED-EBV - inbraakinstallatie, bewegingsmelder - standaard</t>
  </si>
  <si>
    <t>GEMB-MV-7622HB19-IP-0-ED-EBV</t>
  </si>
  <si>
    <t>GEMB-MV-7622HB19-IP-0-ED-EBV - inbraakinstallatie, bewegingsmelder - standaard</t>
  </si>
  <si>
    <t>GEMB-MV-7622HB19-IP-0-ED-EBV - inbraakinstallatie, flitslicht - flitslicht</t>
  </si>
  <si>
    <t>GEMB-MV-7621AH11-W-CV-CVK-CVKET01</t>
  </si>
  <si>
    <t>Kleedkamers korfbal groen zwart, 't Wooldrik 11, 7621 AH, Borne</t>
  </si>
  <si>
    <t>GEMB-MV-7621AH11-W-CV-CVK-CVKET01 - gaswandketel tot 100 kW - tot 40 kW</t>
  </si>
  <si>
    <t>24KW</t>
  </si>
  <si>
    <t>Calenta Ace 25 solo</t>
  </si>
  <si>
    <t>GEMB-CV-7622BM-7622BM9.2-E-HE-EVK-EVK01</t>
  </si>
  <si>
    <t>Kantoor, de Bieffel 9, 7622 BM, Borne</t>
  </si>
  <si>
    <t>GEMB-CV-7622BM-7622BM9.2-E-HE-EVK-EVK01 - aardlekautomaat, eindverdeelinrichting - Range: 26 tm 40 A / 2 polig</t>
  </si>
  <si>
    <t>GEMB-CV-7622BM-7622BM9.2-E-HE-EVK-EVK01 - aardlekschakelaar, eindverdeelinrichting - 30mA/ 4 polig / t/m 63A</t>
  </si>
  <si>
    <t>GEMB-CV-7622BM-7622BM9.2-E-HE-EVK-EVK01 - omkasting, eindverdeelinrichting, wand - 100 x 100 cm</t>
  </si>
  <si>
    <t>GEMB-CV-7622BM-7622BM9.3-W-CV-CVK-CVKET01</t>
  </si>
  <si>
    <t>CV ketel 1, techische ruimte</t>
  </si>
  <si>
    <t>werkplaats, de Bieffel 9, 7622 BM, Borne</t>
  </si>
  <si>
    <t>GEMB-CV-7622BM-7622BM9.3-W-CV-CVK-CVKET01 - gaswandketel tot 100 kW - tot 40 kW</t>
  </si>
  <si>
    <t>24 kW</t>
  </si>
  <si>
    <t>Economy VRC</t>
  </si>
  <si>
    <t>GEMB-MV-7621AH11-W-WT-BOIL-BOIL01</t>
  </si>
  <si>
    <t>boiler 1,indirect gestookt, t.b.v. CV</t>
  </si>
  <si>
    <t>GEMB-MV-7621AH11-W-WT-BOIL-BOIL01 - boiler, indirect gestookt CV - 500 liter</t>
  </si>
  <si>
    <t>500 L</t>
  </si>
  <si>
    <t>GEMB-MV-7621AH11-E-HE-EVK-EVK01</t>
  </si>
  <si>
    <t>verdeelkast 1, kast kunstgrasverlichting</t>
  </si>
  <si>
    <t>GEMB-MV-7621AH11-E-HE-EVK-EVK01 - aardlekautomaat, eindverdeelinrichting - Range: 6 tm 25 A / 2 polig</t>
  </si>
  <si>
    <t>GEMB-MV-7621AH11-E-HE-EVK-EVK01 - omkasting, eindverdeelinrichting, wand - 100 x 100 cm</t>
  </si>
  <si>
    <t>GEMB-MV-7621AH11-E-HE-EVK-EVK02</t>
  </si>
  <si>
    <t>verdeelkast 2, rechts</t>
  </si>
  <si>
    <t>GEMB-MV-7621AH11-E-HE-EVK-EVK02 - aardlekautomaat, eindverdeelinrichting - Range: 6 tm 25 A / 2 polig</t>
  </si>
  <si>
    <t>GEMB-MV-7621AH11-E-HE-EVK-EVK02 - aardlekschakelaar, eindverdeelinrichting - 30mA/ 4 polig / t/m 63A</t>
  </si>
  <si>
    <t>GEMB-MV-7622HB19-W-WT-WWV-WWV01</t>
  </si>
  <si>
    <t>warmwater voorziening, inclusief boiler</t>
  </si>
  <si>
    <t>GEMB-MV-7622HB19-W-WT-WWV-WWV01 - warmwaterketel incl. voorraadtank - 36 - 60 kW, 200-300 liter boiler</t>
  </si>
  <si>
    <t>Sentry</t>
  </si>
  <si>
    <t>42 kW</t>
  </si>
  <si>
    <t>WH42</t>
  </si>
  <si>
    <t>GEMB-MV-7622HB19-W-LU-LBK-LBK09</t>
  </si>
  <si>
    <t>LBK 9, t.b.v. spiegelzaal</t>
  </si>
  <si>
    <t>GEMB-MV-7622HB19-W-LU-LBK-LBK09 - LBK tot 30.000 m/uur, ventilator, snaargedreven - 0 tm 2.000 m3/u</t>
  </si>
  <si>
    <t>1300m3/h</t>
  </si>
  <si>
    <t>GEMB-MV-7622HB19-W-LU-LBK-LBK09 - LBK tot 30.000 m/uur, batterij, verwarming, aluminium - 0 tm 2.000 m3/u</t>
  </si>
  <si>
    <t>GEMB-MV-7622HB19-W-LU-LBK-LBK09 - LBK tot 30.000 m/uur, omkasting lbk, eenvoudig, plaatstaal - 0 tm 2.000 m3/u</t>
  </si>
  <si>
    <t>GEMB-MV-7622HB19-W-LU-LBK-LBK09 - LBK tot 30.000 m/uur, geluiddemper - 0 tm 2.000 m3/u</t>
  </si>
  <si>
    <t>GEMB-MV-7622HB19-W-LU-LBK-LBK09 - LBK tot 30.000 m/uur, filtersectie F7, zak - 0 tm 2.000 m3/u</t>
  </si>
  <si>
    <t>GEMB-MV-7622HB19-W-LU-LBK-LBK09 - LBK tot 30.000 m/uur, kleppensectie, aangedreven - 0 tm 2.000 m3/u</t>
  </si>
  <si>
    <t>GEMB-MV-7622HB19-W-LU-LBK-LBK08</t>
  </si>
  <si>
    <t>LBK 8, t.b.v. sporthal</t>
  </si>
  <si>
    <t>GEMB-MV-7622HB19-W-LU-LBK-LBK08 - LBK tot 30.000 m/uur, ventilator, snaargedreven - 0 tm 2.000 m3/u</t>
  </si>
  <si>
    <t>GEMB-MV-7622HB19-W-LU-LBK-LBK08 - LBK tot 30.000 m/uur, batterij, verwarming, aluminium - 0 tm 2.000 m3/u</t>
  </si>
  <si>
    <t>GEMB-MV-7622HB19-W-LU-LBK-LBK08 - LBK tot 30.000 m/uur, omkasting lbk, eenvoudig, plaatstaal - 0 tm 2.000 m3/u</t>
  </si>
  <si>
    <t>GEMB-MV-7622HB19-W-LU-LBK-LBK08 - LBK tot 30.000 m/uur, geluiddemper - 0 tm 2.000 m3/u</t>
  </si>
  <si>
    <t>GEMB-MV-7622HB19-W-LU-LBK-LBK08 - LBK tot 30.000 m/uur, filtersectie F7, zak - 0 tm 2.000 m3/u</t>
  </si>
  <si>
    <t>GEMB-MV-7622HB19-W-LU-LBK-LBK08 - LBK tot 30.000 m/uur, kleppensectie, aangedreven - 0 tm 2.000 m3/u</t>
  </si>
  <si>
    <t>GEMB-MV-7622HB19-E-GB-RK01</t>
  </si>
  <si>
    <t>regelkast 1, technische ruimte 1e verd. sportzaal/school</t>
  </si>
  <si>
    <t>GEMB-MV-7622HB19-E-GB-RK01 - Regelkast GBS - 51 t/m 100 I/O's</t>
  </si>
  <si>
    <t>GEMB-CV-7622BM-7622BM9.3-E-HE-EVK-EVK01</t>
  </si>
  <si>
    <t>GEMB-CV-7622BM-7622BM9.3-E-HE-EVK-EVK01 - aardlekautomaat, eindverdeelinrichting - Range: 6 tm 25 A / 2 polig</t>
  </si>
  <si>
    <t>GEMB-CV-7622BM-7622BM9.3-E-HE-EVK-EVK01 - aardlekschakelaar, eindverdeelinrichting - 30mA/ 4 polig / t/m 63A</t>
  </si>
  <si>
    <t>GEMB-CV-7622BM-7622BM9.3-E-HE-EVK-EVK01 - omkasting, eindverdeelinrichting, staand - 80 x 210 cm</t>
  </si>
  <si>
    <t>GEMB-CV-7622BM-7622BM9.1-E-HE-EVK-EVK01</t>
  </si>
  <si>
    <t>verdeelkast 1</t>
  </si>
  <si>
    <t>Loodsstalling, de Bieffel 9, 7622 BM, Borne</t>
  </si>
  <si>
    <t>GEMB-CV-7622BM-7622BM9.1-E-HE-EVK-EVK01 - aardlekschakelaar, eindverdeelinrichting - 30mA/ 4 polig / t/m 63A</t>
  </si>
  <si>
    <t>GEMB-CV-7622BM7-EW-CVK1</t>
  </si>
  <si>
    <t>CV ketel</t>
  </si>
  <si>
    <t>Woonhuis buitenhuis + garage, De Bieffel 7, 7622 BM, Borne</t>
  </si>
  <si>
    <t>GEMB-CV-7622BM7-EW-CVK1 - gaswandketel, combi - tot 40 kW</t>
  </si>
  <si>
    <t>25kW</t>
  </si>
  <si>
    <t>GEMB-CV-7622BM7-EW-EVK1</t>
  </si>
  <si>
    <t>verdeelkast, meterkast</t>
  </si>
  <si>
    <t>GEMB-CV-7622BM7-EW-EVK1 - aardlekschakelaar, eindverdeelinrichting - 30mA/ 2 polig/ t/m 63A</t>
  </si>
  <si>
    <t>GEMB-CV-7622BM7-EW-EVK1 - omkasting, eindverdeelinrichting, staand - 80 x 210 cm</t>
  </si>
  <si>
    <t>GEMB-CV-7621CP3-AB-SCIOS</t>
  </si>
  <si>
    <t>SCIOS scope 7a</t>
  </si>
  <si>
    <t>GEMB-CV-7621CP3-AB-SCIOS - gasleiding, &lt; 0,5 bar - tot 20 meter</t>
  </si>
  <si>
    <t>GEMB-CV-7622BM-7622BM9.2-W-CV-CVK-CVKET01</t>
  </si>
  <si>
    <t>CV ketel 1</t>
  </si>
  <si>
    <t>GEMB-CV-7622BM-7622BM9.2-W-CV-CVK-CVKET01 - gaswandketel, combi - tot 40 kW</t>
  </si>
  <si>
    <t>28 kW</t>
  </si>
  <si>
    <t>Avanta 28c</t>
  </si>
  <si>
    <t>GEMB-MV-7622CZ-7622CZ50.1-E-ZP-ZP</t>
  </si>
  <si>
    <t>zonnepanelen</t>
  </si>
  <si>
    <t>GEMB-MV-7622CZ-7622CZ50.1-E-ZP-ZP - zonnepaneel, traditioneel - 330 WP excl. optimizer</t>
  </si>
  <si>
    <t>GEMB-CV-7622BM-7622BM9.3-W-LU-LV-LV01</t>
  </si>
  <si>
    <t>luchtverwarmer 1, gasgestookt,  werkplaats</t>
  </si>
  <si>
    <t>GEMB-CV-7622BM-7622BM9.3-W-LU-LV-LV01 - luchtverwarmer, gasgestookt - 20 tm 30 KW</t>
  </si>
  <si>
    <t>56.31.00</t>
  </si>
  <si>
    <t>GEMB-CV-7622BM-7622BM9.3-W-LU-LV-LV02</t>
  </si>
  <si>
    <t>luchtverwarmer 2, gasgestookt,  werkplaats</t>
  </si>
  <si>
    <t>GEMB-CV-7622BM-7622BM9.3-W-LU-LV-LV02 - luchtverwarmer, gasgestookt - 20 tm 30 KW</t>
  </si>
  <si>
    <t>GEMB-CV-7622BM-7622BM9.4-E-HE-EVK-EVK01</t>
  </si>
  <si>
    <t>verdeelkast 1, links achterin</t>
  </si>
  <si>
    <t>KGA-depot, de Bieffel 9, 7622 BM, Borne</t>
  </si>
  <si>
    <t>GEMB-CV-7622BM-7622BM9.4-E-HE-EVK-EVK01 - aardlekschakelaar, eindverdeelinrichting - 30mA/ 4 polig / t/m 63A</t>
  </si>
  <si>
    <t>GEMB-CV-7622BM-7622BM9.4-E-HE-EVK-EVK01 - omkasting, eindverdeelinrichting, wand - 100 x 100 cm</t>
  </si>
  <si>
    <t>GEMB-CV-7622BM-7622BM9.4-W-LU-TV-TV01</t>
  </si>
  <si>
    <t>toevoerventilator 1</t>
  </si>
  <si>
    <t>GEMB-CV-7622BM-7622BM9.4-W-LU-TV-TV01 - afzuigventilator binnenopstelling, direct, axiaal, enkeltoeren, &lt;10.000 m³/h - 501 tot 1500 m³/h</t>
  </si>
  <si>
    <t>GEMB-SV-7623AP1-EW-CVK1</t>
  </si>
  <si>
    <t>Woning, Piepersveldweg 1, 7623 AP, Borne</t>
  </si>
  <si>
    <t>GEMB-SV-7623AP1-EW-CVK1 - gaswandketel, combi - tot 40 kW</t>
  </si>
  <si>
    <t>30 kW</t>
  </si>
  <si>
    <t>Excellent HRC30H</t>
  </si>
  <si>
    <t>GEMB-SV-7623AP1-EW-EVK1</t>
  </si>
  <si>
    <t>GEMB-SV-7623AP1-EW-EVK1 - aardlekschakelaar, eindverdeelinrichting - 30mA/ 2 polig/ t/m 63A</t>
  </si>
  <si>
    <t>GEMB-SV-7623AP1-EW-EVK1 - omkasting, eindverdeelinrichting, staand - 80 x 210 cm</t>
  </si>
  <si>
    <t>GEMB-MV-7622CP23-7622CP23.1-W-BR-RS</t>
  </si>
  <si>
    <t>rolscherm, brand/rookwerend</t>
  </si>
  <si>
    <t>GEMB-MV-7622CP23-7622CP23.1-W-BR-RS - rolscherm, brand en rookwerend, WBDBO 30 min - 20 m2</t>
  </si>
  <si>
    <t>GEMB-SV-7623AL2a-W-CV-GK1</t>
  </si>
  <si>
    <t>gaskachel 1, kantoor</t>
  </si>
  <si>
    <t>GEMB-SV-7623AL2a-W-CV-GK1 - gaskachel, wand - 5,1 t/m 12 kW</t>
  </si>
  <si>
    <t>51.11.11</t>
  </si>
  <si>
    <t>GEMB-SV-7623AL2a-W-CV-GK2</t>
  </si>
  <si>
    <t>gaskachel 2, gang</t>
  </si>
  <si>
    <t>GEMB-SV-7623AL2a-W-CV-GK2 - gaskachel, wand - 5,1 t/m 12 kW</t>
  </si>
  <si>
    <t>GEMB-SV-7623AL2a-W-CV-GK3</t>
  </si>
  <si>
    <t>gaskachel 3, vergaderruimte</t>
  </si>
  <si>
    <t>GEMB-SV-7623AL2a-W-CV-GK3 - gaskachel, wand - 5,1 t/m 12 kW</t>
  </si>
  <si>
    <t>GEMB-MV-7621BC78-EW-EVK1</t>
  </si>
  <si>
    <t>Ridderspoortje, Azelosestraat 78, 7621 BC, Borne</t>
  </si>
  <si>
    <t>GEMB-MV-7621BC78-EW-EVK1 - aardlekschakelaar, eindverdeelinrichting - 30mA/ 2 polig/ t/m 63A</t>
  </si>
  <si>
    <t>GEMB-MV-7621BC78-EW-EVK1 - omkasting, eindverdeelinrichting, staand - 80 x 210 cm</t>
  </si>
  <si>
    <t>GEMB-MV-7621BC78-EW-CVK1</t>
  </si>
  <si>
    <t>GEMB-MV-7621BC78-EW-CVK1 - gaswandketel, combi - 40 tot 100 kW</t>
  </si>
  <si>
    <t>Topline HR45</t>
  </si>
  <si>
    <t>GEMB-MV-7621AH11-W-DS-DS01</t>
  </si>
  <si>
    <t>doorstroomtoestel 1, technische ruimte</t>
  </si>
  <si>
    <t>GEMB-MV-7621AH11-W-DS-DS01 - doorstroomtoestel - 30 t/m 48 kW</t>
  </si>
  <si>
    <t>GEMB-MV-7622HB19-W-WT-DS-DS01</t>
  </si>
  <si>
    <t>doorstroomtoestel 1</t>
  </si>
  <si>
    <t>GEMB-MV-7622HB19-W-WT-DS-DS01 - doorstroomtoestel - 30 t/m 48 kW</t>
  </si>
  <si>
    <t>GEMB-MV-7623DX27-W-LU-AV-AV01</t>
  </si>
  <si>
    <t>afzuigventilator 1, tbv kleedkamer dames</t>
  </si>
  <si>
    <t>GEMB-MV-7623DX27-W-LU-AV-AV01 - dakafzuigventilator, direct, axiaal, enkeltoeren, &lt;10.000 m³/h - 501 tot 1500 m³/h</t>
  </si>
  <si>
    <t>GEMB-MV-7623DX27-W-LU-AV-AV02</t>
  </si>
  <si>
    <t>afzuigventilator 2, tbv kleedkamers heren</t>
  </si>
  <si>
    <t>GEMB-MV-7623DX27-W-LU-AV-AV02 - dakafzuigventilator, direct, axiaal, enkeltoeren, &lt;10.000 m³/h - 501 tot 1500 m³/h</t>
  </si>
  <si>
    <t>GEMB-MV-7623DX27-W-LU-AV-AV03</t>
  </si>
  <si>
    <t>afzuigventilator 3, tbv. hal</t>
  </si>
  <si>
    <t>GEMB-MV-7623DX27-W-LU-AV-AV03 - dakafzuigventilator, direct, axiaal, enkeltoeren, &lt;10.000 m³/h - 2501 tot 4500 m³/h</t>
  </si>
  <si>
    <t>GEMB-MV-7623ZB12-W-LU-AV-AV01</t>
  </si>
  <si>
    <t>afzuigventilator 1</t>
  </si>
  <si>
    <t>GEMB-MV-7623ZB12-W-LU-AV-AV01 - dakafzuigventilator, direct, axiaal, enkeltoeren, &lt;10.000 m³/h - tot 500 m³/h</t>
  </si>
  <si>
    <t>260 m³/h</t>
  </si>
  <si>
    <t>GEMB-MV-7623ZB12-W-LU-AV-AV02</t>
  </si>
  <si>
    <t>afzuigventilator 2</t>
  </si>
  <si>
    <t>GEMB-MV-7623ZB12-W-LU-AV-AV02 - dakafzuigventilator, direct, axiaal, enkeltoeren, &lt;10.000 m³/h - tot 500 m³/h</t>
  </si>
  <si>
    <t>GEMB-MV-7623ZB12-W-LU-AV-AV03</t>
  </si>
  <si>
    <t>afzuigventilator 3</t>
  </si>
  <si>
    <t>GEMB-MV-7623ZB12-W-LU-AV-AV03 - dakafzuigventilator, direct, axiaal, enkeltoeren, &lt;10.000 m³/h - tot 500 m³/h</t>
  </si>
  <si>
    <t>GEMB-MV-7623ZB12-W-LU-AV-AV04</t>
  </si>
  <si>
    <t>afzuigventilator 4</t>
  </si>
  <si>
    <t>GEMB-MV-7623ZB12-W-LU-AV-AV04 - dakafzuigventilator, direct, axiaal, enkeltoeren, &lt;10.000 m³/h - tot 500 m³/h</t>
  </si>
  <si>
    <t>GEMB-MV-7623ZB12-W-LU-AV-AV05</t>
  </si>
  <si>
    <t>afzuigventilator 5</t>
  </si>
  <si>
    <t>GEMB-MV-7623ZB12-W-LU-AV-AV05 - dakafzuigventilator, direct, axiaal, enkeltoeren, &lt;10.000 m³/h - tot 500 m³/h</t>
  </si>
  <si>
    <t>GEMB-MV-7623ZB12-W-LU-AV-AV06</t>
  </si>
  <si>
    <t>afzuigventilator 6</t>
  </si>
  <si>
    <t>GEMB-MV-7623ZB12-W-LU-AV-AV06 - dakafzuigventilator, direct, axiaal, enkeltoeren, &lt;10.000 m³/h - tot 500 m³/h</t>
  </si>
  <si>
    <t>GEMB-MV-7623ZB12-W-LU-AV-AV07</t>
  </si>
  <si>
    <t>afzuigventilator 7</t>
  </si>
  <si>
    <t>GEMB-MV-7623ZB12-W-LU-AV-AV07 - dakafzuigventilator, direct, axiaal, enkeltoeren, &lt;10.000 m³/h - tot 500 m³/h</t>
  </si>
  <si>
    <t>GEMB-CV-7622BM7-EW-GEI1</t>
  </si>
  <si>
    <t>geiser</t>
  </si>
  <si>
    <t>GEMB-CV-7622BM7-EW-GEI1 - geiser - tot 20 kW</t>
  </si>
  <si>
    <t>Valliant</t>
  </si>
  <si>
    <t>10L/min (bij 45°C)</t>
  </si>
  <si>
    <t>MAG 144/1 GK-NL</t>
  </si>
  <si>
    <t>GEMB-MV-7622CP23-7622CP21a-W-CVK1</t>
  </si>
  <si>
    <t>CV ketel 1, 1e verd.</t>
  </si>
  <si>
    <t>GEMB-MV-7622CP23-7622CP21a-W-CVK1 - elektrische ketel - tot 40 kW</t>
  </si>
  <si>
    <t>AGPO</t>
  </si>
  <si>
    <t>25,2 kW</t>
  </si>
  <si>
    <t>Econpact 225C</t>
  </si>
  <si>
    <t>GEMB-MV-7622EL4-W-CV-CVKET1</t>
  </si>
  <si>
    <t>CV ketel 1, c.v. ruimte 1e verd.</t>
  </si>
  <si>
    <t>NRK-gebouw, Brugstraatje 4, 7622 EL, Borne</t>
  </si>
  <si>
    <t>GEMB-MV-7622EL4-W-CV-CVKET1 - gaswandketel tot 100 kW - tot 40 kW</t>
  </si>
  <si>
    <t>Proline</t>
  </si>
  <si>
    <t>GEMB-MV-7622EL4-E-HE-EVK-EVK01</t>
  </si>
  <si>
    <t>electraverdeelkast 1, lokaal studiecentrum beg.grond</t>
  </si>
  <si>
    <t>GEMB-MV-7622EL4-E-HE-EVK-EVK01 - aardlekschakelaar, eindverdeelinrichting - 30mA/ 4 polig / t/m 63A</t>
  </si>
  <si>
    <t>GEMB-MV-7622EL4-E-HE-EVK-EVK01 - omkasting, eindverdeelinrichting, wand - 100 x 100 cm</t>
  </si>
  <si>
    <t>GEMB-MV-7622EL4-W-LU-VB-WVB01</t>
  </si>
  <si>
    <t>woonhuisventilatorbox 1, c.v. ruimte</t>
  </si>
  <si>
    <t>GEMB-MV-7622EL4-W-LU-VB-WVB01 - woonhuisventilatorbox, eenvoudige uitvoering - 500 - 1000 m³/h</t>
  </si>
  <si>
    <t>beurt woonhuisventilatorbox</t>
  </si>
  <si>
    <t>GEMB-MV-7622EL4-IP-0-ED-EBV</t>
  </si>
  <si>
    <t>GEMB-MV-7622EL4-IP-0-ED-EBV - inbraakinstallatie, bewegingsmelder - standaard</t>
  </si>
  <si>
    <t>GEMB-MV-7622EL4-IP-0-ED-EBV - inbraakinstallatie, centrale - tot 20 melders</t>
  </si>
  <si>
    <t>GEMB-MV-7622EL4-IP-0-ED-EBM</t>
  </si>
  <si>
    <t>GEMB-MV-7622EL4-IP-0-ED-EBM - melder, automatisch, CO / zuurstof - standaard</t>
  </si>
  <si>
    <t>ID</t>
  </si>
  <si>
    <t>Kostengroep</t>
  </si>
  <si>
    <t>Omschrijving</t>
  </si>
  <si>
    <t>Tarief</t>
  </si>
  <si>
    <t>Totaal</t>
  </si>
  <si>
    <t>Verplichtingen opdrachtnemer (in te vullen voor de gehele contractperiode van 4 jaren (8)</t>
  </si>
  <si>
    <t>Prestatie 3.1: Voorraadbeheer</t>
  </si>
  <si>
    <t>Prestatie 3.2: Wet- &amp; regelgevign</t>
  </si>
  <si>
    <t>Prestatie 3.3: Afvalstromen</t>
  </si>
  <si>
    <t>Prestatie 3.4: Installatiecartotheek</t>
  </si>
  <si>
    <t>Prestatie 3.5: Revisie en onderhoudsvoorschriften</t>
  </si>
  <si>
    <t>Prestatie 3.6: Verbeterplannen op jaarlijkse basis</t>
  </si>
  <si>
    <t>Prestatie 3.7: Administratie &amp; registratie</t>
  </si>
  <si>
    <t>Prestatie 3.8: Overlegstructuur</t>
  </si>
  <si>
    <t>Prestatie 4.1: Preventief onderhoud</t>
  </si>
  <si>
    <t>Prestatie 4.2: Storingen</t>
  </si>
  <si>
    <t>Fictief project regie (voor de gehele contractperiode van 4 jaren)</t>
  </si>
  <si>
    <t>Projectleider/ contractbeheerder</t>
  </si>
  <si>
    <t>Werkvoorbereider/ Engineer</t>
  </si>
  <si>
    <t>Leidinggevend monteur</t>
  </si>
  <si>
    <t>Monteur</t>
  </si>
  <si>
    <t>Servicemonteur</t>
  </si>
  <si>
    <t>Servicetechnicus/ Inspecteur/ Beheertechnicus</t>
  </si>
  <si>
    <t>Materiaal/ Materieel (uitgangspunt is €6.000. Dit bedrag invullen + het % opslag in € (vb: een opslag van 10% geeft dus een in te vullen bedrag van €8.800,-)</t>
  </si>
  <si>
    <t>Onderaanneming (Uitgangspunt is €3.000. Dit bedrag invullen + het % opslag in €)</t>
  </si>
  <si>
    <t>Werkzaamheden avond/nacht (Uitgangspunt is €1.200. Dit bedrag invullen + het % opslag in €)</t>
  </si>
  <si>
    <t>Werkzaamheden weekend/feestdag (Uitgangspunt is €1.200. Dit bedrag invullen + het % opslag in €)</t>
  </si>
  <si>
    <t>Fictief project correctief (voor de gehele contractperiode van 4 jaren)</t>
  </si>
  <si>
    <t>Materiaal/Materieel (Uitgangspunt is €8.000. Dit bedrag invullen + het % opslag in € [vb.: een opslag van 10% geeft dus een in te vullen bedrag van € 8.800])</t>
  </si>
  <si>
    <t>Onderaanneming (Uitgangspunt is €4.000. Dit bedrag invullen + het % opslag in €)</t>
  </si>
  <si>
    <t>Werkzaamheden avond/nacht (Uitgangspunt is €2.000. Dit bedrag invullen + het % opslag in €)</t>
  </si>
  <si>
    <t>Werkzaamheden weekend/feestdag (Uitgangspunt is €2.000. Dit bedrag invullen + het % opslag in €)</t>
  </si>
  <si>
    <t>Percentage</t>
  </si>
  <si>
    <t>Winst &amp; Risico (over de onderhoudskosten en de verplichtingen opdrachtnemer (en dus niet over de fictieve projecten)</t>
  </si>
  <si>
    <t>schilder, hulp</t>
  </si>
  <si>
    <t>Bouwkunde</t>
  </si>
  <si>
    <t>schilder, vakbekwaam</t>
  </si>
  <si>
    <t>allround bouwplaats medewerker (LBO)</t>
  </si>
  <si>
    <t>allround bouwplaats medewerker (MBO)</t>
  </si>
  <si>
    <t>storingsmonteur (nacht)</t>
  </si>
  <si>
    <t>medewerker groen, hulp</t>
  </si>
  <si>
    <t>Groenvoorziening</t>
  </si>
  <si>
    <t>medewerker groen, vakbekwaam</t>
  </si>
  <si>
    <t>meewerkend voorman</t>
  </si>
  <si>
    <t>schoonmaker</t>
  </si>
  <si>
    <t>Schoonmaak</t>
  </si>
  <si>
    <t>schoonmaker, meewerkend voorman</t>
  </si>
  <si>
    <t>huismeester-handyman (LBO)</t>
  </si>
  <si>
    <t>Algemeen technisch</t>
  </si>
  <si>
    <t>nog invullen</t>
  </si>
  <si>
    <t>1e technicus, theater</t>
  </si>
  <si>
    <t>Theatertechniek</t>
  </si>
  <si>
    <t>2e technicus, theater</t>
  </si>
  <si>
    <t>allround medewerker met specialisatie, theater</t>
  </si>
  <si>
    <t>huismeester, theater</t>
  </si>
  <si>
    <t>operateur, theater</t>
  </si>
  <si>
    <t>servicespecialist, elektrotechniek</t>
  </si>
  <si>
    <t>inspecteur elektrotechniek</t>
  </si>
  <si>
    <t>inspecteur werktuigbouwkundig</t>
  </si>
  <si>
    <t>Ruimte</t>
  </si>
  <si>
    <t>Equipment</t>
  </si>
  <si>
    <t>Producent</t>
  </si>
  <si>
    <t>Type-omschrijv.</t>
  </si>
  <si>
    <t>Bouwjaar</t>
  </si>
  <si>
    <t>Objectsoort</t>
  </si>
  <si>
    <t>Plaats</t>
  </si>
  <si>
    <t>SFB code</t>
  </si>
  <si>
    <t>Totaal arbeid</t>
  </si>
  <si>
    <t>Totaal materieel</t>
  </si>
  <si>
    <t>Totaal derden</t>
  </si>
  <si>
    <t>Ketelhuis</t>
  </si>
  <si>
    <t>regelklep</t>
  </si>
  <si>
    <t>SQL33.002</t>
  </si>
  <si>
    <t>56.9</t>
  </si>
  <si>
    <t>BORNE</t>
  </si>
  <si>
    <t>56.99.00</t>
  </si>
  <si>
    <t>geen nr</t>
  </si>
  <si>
    <t>SAL31</t>
  </si>
  <si>
    <t>SQS 65</t>
  </si>
  <si>
    <t>Cv-ketel</t>
  </si>
  <si>
    <t>Logano plus GB402-545</t>
  </si>
  <si>
    <t>51.2</t>
  </si>
  <si>
    <t>51.20.10</t>
  </si>
  <si>
    <t>Logano gas CA22004558</t>
  </si>
  <si>
    <t>Regelkast</t>
  </si>
  <si>
    <t>Kieback&amp;peter</t>
  </si>
  <si>
    <t>xx</t>
  </si>
  <si>
    <t>58.1</t>
  </si>
  <si>
    <t>58.10.11</t>
  </si>
  <si>
    <t>Circulatiepomp</t>
  </si>
  <si>
    <t>GRUNDFOS</t>
  </si>
  <si>
    <t>UPS 40-60/2 F</t>
  </si>
  <si>
    <t>MGE905B2-FT115-GI serie no 4872</t>
  </si>
  <si>
    <t>luchtafscheider</t>
  </si>
  <si>
    <t>spirovent</t>
  </si>
  <si>
    <t>00.00.00</t>
  </si>
  <si>
    <t>ZOLDER laag</t>
  </si>
  <si>
    <t>Afzuiging keuken</t>
  </si>
  <si>
    <t>57.9</t>
  </si>
  <si>
    <t>57.10.10</t>
  </si>
  <si>
    <t>Afzuiging</t>
  </si>
  <si>
    <t>CME 144-5-29</t>
  </si>
  <si>
    <t>A</t>
  </si>
  <si>
    <t>LBK</t>
  </si>
  <si>
    <t>NED AIR</t>
  </si>
  <si>
    <t>WTA HR3000   C</t>
  </si>
  <si>
    <t>51.3</t>
  </si>
  <si>
    <t>57.40.12</t>
  </si>
  <si>
    <t>A245</t>
  </si>
  <si>
    <t>Itho</t>
  </si>
  <si>
    <t>A267</t>
  </si>
  <si>
    <t>A118</t>
  </si>
  <si>
    <t>A182</t>
  </si>
  <si>
    <t>stork</t>
  </si>
  <si>
    <t>A hoge zolder</t>
  </si>
  <si>
    <t>J.E. storkair</t>
  </si>
  <si>
    <t>SLD 1 600/6 12-9</t>
  </si>
  <si>
    <t>57.40.11</t>
  </si>
  <si>
    <t>Grundfos</t>
  </si>
  <si>
    <t>UPS 25 - 40</t>
  </si>
  <si>
    <t>danfoss</t>
  </si>
  <si>
    <t>AMB 162</t>
  </si>
  <si>
    <t>afzuiging</t>
  </si>
  <si>
    <t>RRV 160/2</t>
  </si>
  <si>
    <t>regeling</t>
  </si>
  <si>
    <t>cenfax</t>
  </si>
  <si>
    <t>VR 230 N</t>
  </si>
  <si>
    <t>51.9</t>
  </si>
  <si>
    <t>58.10.10</t>
  </si>
  <si>
    <t>S&amp;P</t>
  </si>
  <si>
    <t>200L</t>
  </si>
  <si>
    <t>1.16</t>
  </si>
  <si>
    <t>ECOMLINE  HR 30</t>
  </si>
  <si>
    <t>51.1</t>
  </si>
  <si>
    <t>51.10.10</t>
  </si>
  <si>
    <t>cenvax</t>
  </si>
  <si>
    <t>MC200</t>
  </si>
  <si>
    <t>UPS 25-50</t>
  </si>
  <si>
    <t>UPS 25-60</t>
  </si>
  <si>
    <t>Honeywell</t>
  </si>
  <si>
    <t>M6410L2031</t>
  </si>
  <si>
    <t>DAK</t>
  </si>
  <si>
    <t>ZOLDER</t>
  </si>
  <si>
    <t>Calenta 35c</t>
  </si>
  <si>
    <t>magna 25-80/180</t>
  </si>
  <si>
    <t>nieuw</t>
  </si>
  <si>
    <t>B13</t>
  </si>
  <si>
    <t>GB112-65 W</t>
  </si>
  <si>
    <t>C5-09</t>
  </si>
  <si>
    <t>Awb</t>
  </si>
  <si>
    <t>3201 W</t>
  </si>
  <si>
    <t>Cenvax</t>
  </si>
  <si>
    <t>Vag 4000</t>
  </si>
  <si>
    <t>Boiler</t>
  </si>
  <si>
    <t>CV boiler</t>
  </si>
  <si>
    <t>53.2</t>
  </si>
  <si>
    <t>53.21.10</t>
  </si>
  <si>
    <t>keuken</t>
  </si>
  <si>
    <t>C4-09</t>
  </si>
  <si>
    <t>C3-09</t>
  </si>
  <si>
    <t>C2-09</t>
  </si>
  <si>
    <t>C1-09</t>
  </si>
  <si>
    <t>A58</t>
  </si>
  <si>
    <t>Wilo</t>
  </si>
  <si>
    <t>star Z nova (row)</t>
  </si>
  <si>
    <t>A41</t>
  </si>
  <si>
    <t>magna3 40-80F220</t>
  </si>
  <si>
    <t>UPE 80-120 F</t>
  </si>
  <si>
    <t>star Z25/2</t>
  </si>
  <si>
    <t>SKC62</t>
  </si>
  <si>
    <t>warmtewisselaar</t>
  </si>
  <si>
    <t>Alfa Laval</t>
  </si>
  <si>
    <t>51.30.10</t>
  </si>
  <si>
    <t>CMFE P</t>
  </si>
  <si>
    <t>CML</t>
  </si>
  <si>
    <t>GYM</t>
  </si>
  <si>
    <t>Lucht Heater</t>
  </si>
  <si>
    <t>ELCO</t>
  </si>
  <si>
    <t>UHR-70</t>
  </si>
  <si>
    <t>Brandmeldinstallatie</t>
  </si>
  <si>
    <t>Penta</t>
  </si>
  <si>
    <t>Nevenpaneel</t>
  </si>
  <si>
    <t>Hoofdpaneel</t>
  </si>
  <si>
    <t>Alle bedragen excl. BTW</t>
  </si>
  <si>
    <t>Onderhoudskosten</t>
  </si>
  <si>
    <t>Arbeid</t>
  </si>
  <si>
    <t>OH_HI_2024 - Onderhoud door huisinstallateur vanaf 2024 (tabblad Activiteiten)</t>
  </si>
  <si>
    <t>Onderhoud door huisinstallateur vanaf 2024 voor Maria Mediatrix (tabblad Maria Mediatrix)</t>
  </si>
  <si>
    <t>Korting %</t>
  </si>
  <si>
    <t>Totaal directe kosten</t>
  </si>
  <si>
    <t>Winst &amp; Risico opslag %</t>
  </si>
  <si>
    <t>Totaal directe kosten (Inschrijfprijs) 
(dit bedrag wordt meegenomen in de beoordeling van gunningscriterium G.1.1 Preventief Onderhoud)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</si>
</sst>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0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</font>
    <font>
      <sz val="10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2" fillId="0" borderId="1" xfId="0" applyFont="1" applyBorder="1" applyAlignment="1">
      <alignment vertical="top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4" fillId="0" borderId="0" xfId="0" applyFont="1"/>
    <xf numFmtId="0" fontId="4" fillId="6" borderId="0" xfId="0" applyFont="1" applyFill="1"/>
    <xf numFmtId="0" fontId="4" fillId="8" borderId="0" xfId="0" applyFont="1" applyFill="1"/>
    <xf numFmtId="0" fontId="4" fillId="4" borderId="0" xfId="0" applyFont="1" applyFill="1"/>
    <xf numFmtId="0" fontId="4" fillId="3" borderId="0" xfId="0" applyFont="1" applyFill="1"/>
    <xf numFmtId="0" fontId="4" fillId="5" borderId="0" xfId="0" applyFont="1" applyFill="1"/>
    <xf numFmtId="0" fontId="4" fillId="7" borderId="0" xfId="0" applyFont="1" applyFill="1"/>
    <xf numFmtId="0" fontId="4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14" fontId="0" fillId="0" borderId="0" xfId="0" applyNumberFormat="1"/>
    <xf numFmtId="0" fontId="6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8" fontId="6" fillId="4" borderId="1" xfId="0" applyNumberFormat="1" applyFont="1" applyFill="1" applyBorder="1" applyAlignment="1">
      <alignment vertical="top"/>
    </xf>
    <xf numFmtId="8" fontId="6" fillId="0" borderId="1" xfId="0" applyNumberFormat="1" applyFont="1" applyBorder="1" applyAlignment="1">
      <alignment vertical="top"/>
    </xf>
    <xf numFmtId="10" fontId="6" fillId="2" borderId="1" xfId="0" applyNumberFormat="1" applyFont="1" applyFill="1" applyBorder="1" applyAlignment="1" applyProtection="1">
      <alignment vertical="top"/>
      <protection locked="0"/>
    </xf>
    <xf numFmtId="10" fontId="6" fillId="0" borderId="1" xfId="0" applyNumberFormat="1" applyFont="1" applyBorder="1" applyAlignment="1">
      <alignment vertical="top"/>
    </xf>
    <xf numFmtId="0" fontId="1" fillId="4" borderId="0" xfId="0" applyFont="1" applyFill="1" applyProtection="1">
      <protection locked="0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wrapText="1"/>
      <protection locked="0"/>
    </xf>
    <xf numFmtId="0" fontId="1" fillId="4" borderId="0" xfId="0" applyFont="1" applyFill="1"/>
    <xf numFmtId="10" fontId="6" fillId="2" borderId="4" xfId="0" applyNumberFormat="1" applyFont="1" applyFill="1" applyBorder="1" applyAlignment="1" applyProtection="1">
      <alignment vertical="top"/>
      <protection locked="0"/>
    </xf>
    <xf numFmtId="8" fontId="7" fillId="9" borderId="2" xfId="0" applyNumberFormat="1" applyFont="1" applyFill="1" applyBorder="1" applyAlignment="1">
      <alignment vertical="top"/>
    </xf>
    <xf numFmtId="0" fontId="4" fillId="10" borderId="0" xfId="0" applyFont="1" applyFill="1"/>
    <xf numFmtId="0" fontId="8" fillId="0" borderId="0" xfId="0" applyFont="1"/>
    <xf numFmtId="0" fontId="0" fillId="11" borderId="0" xfId="0" applyFill="1" applyAlignment="1">
      <alignment horizontal="left"/>
    </xf>
    <xf numFmtId="0" fontId="4" fillId="12" borderId="0" xfId="0" applyFont="1" applyFill="1"/>
    <xf numFmtId="0" fontId="4" fillId="13" borderId="0" xfId="0" applyFont="1" applyFill="1" applyProtection="1">
      <protection locked="0"/>
    </xf>
    <xf numFmtId="0" fontId="4" fillId="14" borderId="0" xfId="0" applyFont="1" applyFill="1"/>
    <xf numFmtId="0" fontId="4" fillId="15" borderId="0" xfId="0" applyFont="1" applyFill="1"/>
    <xf numFmtId="0" fontId="4" fillId="16" borderId="0" xfId="0" applyFont="1" applyFill="1"/>
    <xf numFmtId="49" fontId="0" fillId="0" borderId="7" xfId="0" applyNumberFormat="1" applyBorder="1"/>
    <xf numFmtId="0" fontId="1" fillId="12" borderId="0" xfId="0" applyFont="1" applyFill="1"/>
    <xf numFmtId="0" fontId="0" fillId="13" borderId="0" xfId="0" applyFill="1" applyProtection="1">
      <protection locked="0"/>
    </xf>
    <xf numFmtId="0" fontId="1" fillId="13" borderId="0" xfId="0" applyFont="1" applyFill="1" applyProtection="1">
      <protection locked="0"/>
    </xf>
    <xf numFmtId="0" fontId="0" fillId="14" borderId="0" xfId="0" applyFill="1"/>
    <xf numFmtId="0" fontId="0" fillId="15" borderId="0" xfId="0" applyFill="1"/>
    <xf numFmtId="0" fontId="0" fillId="16" borderId="0" xfId="0" applyFill="1"/>
    <xf numFmtId="49" fontId="0" fillId="0" borderId="8" xfId="0" applyNumberFormat="1" applyBorder="1"/>
    <xf numFmtId="49" fontId="9" fillId="0" borderId="8" xfId="0" applyNumberFormat="1" applyFont="1" applyBorder="1"/>
    <xf numFmtId="0" fontId="4" fillId="17" borderId="0" xfId="0" applyFont="1" applyFill="1"/>
    <xf numFmtId="49" fontId="0" fillId="0" borderId="9" xfId="0" applyNumberFormat="1" applyBorder="1"/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1F310-FC3C-412A-BA57-C4F737AA6734}">
  <sheetPr>
    <tabColor theme="3" tint="0.39997558519241921"/>
  </sheetPr>
  <dimension ref="A1:D37"/>
  <sheetViews>
    <sheetView workbookViewId="0">
      <selection activeCell="K7" sqref="K7"/>
    </sheetView>
  </sheetViews>
  <sheetFormatPr defaultRowHeight="15" x14ac:dyDescent="0.25"/>
  <cols>
    <col min="1" max="1" width="22.85546875" customWidth="1"/>
    <col min="2" max="2" width="72.42578125" customWidth="1"/>
  </cols>
  <sheetData>
    <row r="1" spans="1:2" x14ac:dyDescent="0.25">
      <c r="A1" s="11" t="s">
        <v>0</v>
      </c>
      <c r="B1" s="11" t="s">
        <v>1</v>
      </c>
    </row>
    <row r="2" spans="1:2" x14ac:dyDescent="0.25">
      <c r="A2" s="41" t="s">
        <v>2</v>
      </c>
      <c r="B2" s="11" t="s">
        <v>3</v>
      </c>
    </row>
    <row r="3" spans="1:2" x14ac:dyDescent="0.25">
      <c r="A3" s="11"/>
      <c r="B3" s="11"/>
    </row>
    <row r="4" spans="1:2" x14ac:dyDescent="0.25">
      <c r="A4" s="11" t="s">
        <v>4</v>
      </c>
    </row>
    <row r="5" spans="1:2" x14ac:dyDescent="0.25">
      <c r="A5" s="34" t="s">
        <v>5</v>
      </c>
    </row>
    <row r="6" spans="1:2" x14ac:dyDescent="0.25">
      <c r="A6" s="34" t="s">
        <v>6</v>
      </c>
    </row>
    <row r="7" spans="1:2" x14ac:dyDescent="0.25">
      <c r="A7" s="34" t="s">
        <v>7</v>
      </c>
    </row>
    <row r="9" spans="1:2" x14ac:dyDescent="0.25">
      <c r="A9" s="14" t="s">
        <v>8</v>
      </c>
    </row>
    <row r="10" spans="1:2" x14ac:dyDescent="0.25">
      <c r="A10" s="34" t="s">
        <v>9</v>
      </c>
    </row>
    <row r="11" spans="1:2" x14ac:dyDescent="0.25">
      <c r="A11" s="34" t="s">
        <v>10</v>
      </c>
    </row>
    <row r="12" spans="1:2" x14ac:dyDescent="0.25">
      <c r="A12" s="34" t="s">
        <v>11</v>
      </c>
    </row>
    <row r="13" spans="1:2" x14ac:dyDescent="0.25">
      <c r="A13" s="34" t="s">
        <v>12</v>
      </c>
    </row>
    <row r="15" spans="1:2" x14ac:dyDescent="0.25">
      <c r="A15" s="35" t="s">
        <v>13</v>
      </c>
    </row>
    <row r="16" spans="1:2" x14ac:dyDescent="0.25">
      <c r="A16" s="34" t="s">
        <v>14</v>
      </c>
      <c r="B16" s="34" t="s">
        <v>15</v>
      </c>
    </row>
    <row r="17" spans="1:4" x14ac:dyDescent="0.25">
      <c r="A17" s="34" t="s">
        <v>16</v>
      </c>
      <c r="B17" s="34" t="s">
        <v>17</v>
      </c>
    </row>
    <row r="18" spans="1:4" x14ac:dyDescent="0.25">
      <c r="A18" s="34" t="s">
        <v>18</v>
      </c>
      <c r="B18" s="34" t="s">
        <v>19</v>
      </c>
    </row>
    <row r="19" spans="1:4" x14ac:dyDescent="0.25">
      <c r="A19" s="34"/>
      <c r="B19" s="34"/>
    </row>
    <row r="20" spans="1:4" x14ac:dyDescent="0.25">
      <c r="A20" s="58" t="s">
        <v>20</v>
      </c>
    </row>
    <row r="21" spans="1:4" x14ac:dyDescent="0.25">
      <c r="A21" s="34" t="s">
        <v>9</v>
      </c>
    </row>
    <row r="22" spans="1:4" x14ac:dyDescent="0.25">
      <c r="A22" s="34" t="s">
        <v>10</v>
      </c>
    </row>
    <row r="23" spans="1:4" x14ac:dyDescent="0.25">
      <c r="A23" s="34" t="s">
        <v>21</v>
      </c>
    </row>
    <row r="24" spans="1:4" x14ac:dyDescent="0.25">
      <c r="A24" s="34" t="s">
        <v>12</v>
      </c>
    </row>
    <row r="26" spans="1:4" x14ac:dyDescent="0.25">
      <c r="A26" s="35" t="s">
        <v>13</v>
      </c>
    </row>
    <row r="27" spans="1:4" x14ac:dyDescent="0.25">
      <c r="A27" s="34" t="s">
        <v>14</v>
      </c>
      <c r="B27" s="34" t="s">
        <v>15</v>
      </c>
    </row>
    <row r="28" spans="1:4" x14ac:dyDescent="0.25">
      <c r="A28" s="34" t="s">
        <v>16</v>
      </c>
      <c r="B28" s="34" t="s">
        <v>17</v>
      </c>
    </row>
    <row r="29" spans="1:4" x14ac:dyDescent="0.25">
      <c r="A29" s="34" t="s">
        <v>18</v>
      </c>
      <c r="B29" s="34" t="s">
        <v>19</v>
      </c>
    </row>
    <row r="31" spans="1:4" x14ac:dyDescent="0.25">
      <c r="A31" s="42" t="s">
        <v>22</v>
      </c>
      <c r="B31" s="1"/>
      <c r="C31" s="1"/>
      <c r="D31" s="1"/>
    </row>
    <row r="32" spans="1:4" x14ac:dyDescent="0.25">
      <c r="A32" s="36" t="s">
        <v>23</v>
      </c>
      <c r="B32" s="36" t="s">
        <v>24</v>
      </c>
      <c r="C32" s="1"/>
      <c r="D32" s="1"/>
    </row>
    <row r="33" spans="1:4" x14ac:dyDescent="0.25">
      <c r="A33" s="36" t="s">
        <v>25</v>
      </c>
      <c r="B33" s="36" t="s">
        <v>26</v>
      </c>
      <c r="C33" s="1"/>
      <c r="D33" s="1"/>
    </row>
    <row r="34" spans="1:4" x14ac:dyDescent="0.25">
      <c r="A34" s="36" t="s">
        <v>27</v>
      </c>
      <c r="B34" s="36" t="s">
        <v>28</v>
      </c>
      <c r="C34" s="1"/>
      <c r="D34" s="1"/>
    </row>
    <row r="35" spans="1:4" x14ac:dyDescent="0.25">
      <c r="A35" s="36" t="s">
        <v>29</v>
      </c>
      <c r="B35" s="36" t="s">
        <v>30</v>
      </c>
    </row>
    <row r="36" spans="1:4" x14ac:dyDescent="0.25">
      <c r="A36" t="s">
        <v>31</v>
      </c>
      <c r="B36" t="s">
        <v>32</v>
      </c>
    </row>
    <row r="37" spans="1:4" x14ac:dyDescent="0.25">
      <c r="A37" t="s">
        <v>33</v>
      </c>
      <c r="B37" t="s">
        <v>34</v>
      </c>
    </row>
  </sheetData>
  <sheetProtection algorithmName="SHA-512" hashValue="oUcQ708VrWffS5v9Cvp9HWOqAuBMmYp3uBaDA3Og/3tQ5KbkBBFTu6Jj++SZ5w7Z6LDtEK3s7duafhR9PHb8+A==" saltValue="NpoNEREE5fAmTQ+/YpOgM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J1052"/>
  <sheetViews>
    <sheetView topLeftCell="P1" zoomScale="70" zoomScaleNormal="70" workbookViewId="0">
      <pane ySplit="1" topLeftCell="A79" activePane="bottomLeft" state="frozen"/>
      <selection pane="bottomLeft" activeCell="AA6" sqref="AA6"/>
    </sheetView>
  </sheetViews>
  <sheetFormatPr defaultRowHeight="15" x14ac:dyDescent="0.25"/>
  <cols>
    <col min="1" max="1" width="8" bestFit="1" customWidth="1"/>
    <col min="2" max="2" width="44.28515625" bestFit="1" customWidth="1"/>
    <col min="3" max="3" width="65.7109375" bestFit="1" customWidth="1"/>
    <col min="4" max="4" width="76.28515625" bestFit="1" customWidth="1"/>
    <col min="5" max="5" width="132.42578125" bestFit="1" customWidth="1"/>
    <col min="6" max="6" width="42.140625" customWidth="1"/>
    <col min="7" max="7" width="20.140625" bestFit="1" customWidth="1"/>
    <col min="8" max="8" width="21.28515625" bestFit="1" customWidth="1"/>
    <col min="9" max="9" width="16" bestFit="1" customWidth="1"/>
    <col min="10" max="10" width="42.7109375" bestFit="1" customWidth="1"/>
    <col min="11" max="11" width="22.140625" bestFit="1" customWidth="1"/>
    <col min="12" max="12" width="22.140625" customWidth="1"/>
    <col min="13" max="13" width="50.5703125" bestFit="1" customWidth="1"/>
    <col min="14" max="14" width="30.42578125" bestFit="1" customWidth="1"/>
    <col min="15" max="15" width="15.140625" style="8" bestFit="1" customWidth="1"/>
    <col min="16" max="16" width="16.42578125" bestFit="1" customWidth="1"/>
    <col min="17" max="17" width="51.85546875" bestFit="1" customWidth="1"/>
    <col min="18" max="18" width="50.5703125" bestFit="1" customWidth="1"/>
    <col min="19" max="19" width="10.42578125" style="10" bestFit="1" customWidth="1"/>
    <col min="20" max="20" width="11.5703125" bestFit="1" customWidth="1"/>
    <col min="21" max="21" width="10.5703125" bestFit="1" customWidth="1"/>
    <col min="22" max="22" width="8.140625" style="19" bestFit="1" customWidth="1"/>
    <col min="23" max="23" width="23.42578125" bestFit="1" customWidth="1"/>
    <col min="24" max="24" width="43.5703125" bestFit="1" customWidth="1"/>
    <col min="25" max="25" width="18.7109375" style="19" bestFit="1" customWidth="1"/>
    <col min="26" max="26" width="18.7109375" style="6" hidden="1" customWidth="1"/>
    <col min="27" max="27" width="14" style="19" bestFit="1" customWidth="1"/>
    <col min="28" max="28" width="14" style="6" hidden="1" customWidth="1"/>
    <col min="29" max="29" width="14" style="19" bestFit="1" customWidth="1"/>
    <col min="30" max="30" width="14" style="6" hidden="1" customWidth="1"/>
    <col min="31" max="31" width="10.42578125" style="19" bestFit="1" customWidth="1"/>
    <col min="32" max="32" width="10.42578125" style="6" hidden="1" customWidth="1"/>
    <col min="33" max="33" width="18.7109375" style="5" bestFit="1" customWidth="1"/>
    <col min="34" max="34" width="16.28515625" style="7" bestFit="1" customWidth="1"/>
    <col min="35" max="35" width="14" style="9" bestFit="1" customWidth="1"/>
    <col min="36" max="36" width="33.28515625" style="21" customWidth="1"/>
  </cols>
  <sheetData>
    <row r="1" spans="1:36" s="11" customFormat="1" x14ac:dyDescent="0.25">
      <c r="A1" s="11" t="s">
        <v>35</v>
      </c>
      <c r="B1" s="11" t="s">
        <v>36</v>
      </c>
      <c r="C1" s="11" t="s">
        <v>37</v>
      </c>
      <c r="D1" s="11" t="s">
        <v>38</v>
      </c>
      <c r="E1" s="11" t="s">
        <v>39</v>
      </c>
      <c r="F1" s="11" t="s">
        <v>40</v>
      </c>
      <c r="G1" s="11" t="s">
        <v>41</v>
      </c>
      <c r="H1" s="11" t="s">
        <v>42</v>
      </c>
      <c r="I1" s="11" t="s">
        <v>43</v>
      </c>
      <c r="J1" s="11" t="s">
        <v>44</v>
      </c>
      <c r="K1" s="11" t="s">
        <v>45</v>
      </c>
      <c r="L1" s="11" t="s">
        <v>46</v>
      </c>
      <c r="M1" s="11" t="s">
        <v>47</v>
      </c>
      <c r="N1" s="11" t="s">
        <v>48</v>
      </c>
      <c r="O1" s="12" t="s">
        <v>31</v>
      </c>
      <c r="P1" s="11" t="s">
        <v>49</v>
      </c>
      <c r="Q1" s="11" t="s">
        <v>50</v>
      </c>
      <c r="R1" s="11" t="s">
        <v>51</v>
      </c>
      <c r="S1" s="13" t="s">
        <v>33</v>
      </c>
      <c r="T1" s="11" t="s">
        <v>52</v>
      </c>
      <c r="U1" s="11" t="s">
        <v>53</v>
      </c>
      <c r="V1" s="18" t="s">
        <v>54</v>
      </c>
      <c r="W1" s="11" t="s">
        <v>55</v>
      </c>
      <c r="X1" s="11" t="s">
        <v>56</v>
      </c>
      <c r="Y1" s="18" t="s">
        <v>57</v>
      </c>
      <c r="Z1" s="14" t="s">
        <v>58</v>
      </c>
      <c r="AA1" s="18" t="s">
        <v>59</v>
      </c>
      <c r="AB1" s="14" t="s">
        <v>60</v>
      </c>
      <c r="AC1" s="18" t="s">
        <v>61</v>
      </c>
      <c r="AD1" s="14" t="s">
        <v>62</v>
      </c>
      <c r="AE1" s="18" t="s">
        <v>63</v>
      </c>
      <c r="AF1" s="14" t="s">
        <v>64</v>
      </c>
      <c r="AG1" s="15" t="s">
        <v>65</v>
      </c>
      <c r="AH1" s="16" t="s">
        <v>66</v>
      </c>
      <c r="AI1" s="17" t="s">
        <v>67</v>
      </c>
      <c r="AJ1" s="20" t="s">
        <v>68</v>
      </c>
    </row>
    <row r="2" spans="1:36" x14ac:dyDescent="0.25">
      <c r="A2">
        <v>2297784</v>
      </c>
      <c r="B2" t="s">
        <v>69</v>
      </c>
      <c r="C2" t="s">
        <v>70</v>
      </c>
      <c r="D2" t="s">
        <v>71</v>
      </c>
      <c r="E2" t="s">
        <v>72</v>
      </c>
      <c r="F2" t="s">
        <v>73</v>
      </c>
      <c r="G2">
        <v>658879</v>
      </c>
      <c r="H2">
        <v>2014</v>
      </c>
      <c r="I2" t="s">
        <v>74</v>
      </c>
      <c r="J2" t="s">
        <v>74</v>
      </c>
      <c r="K2" t="s">
        <v>74</v>
      </c>
      <c r="L2" t="s">
        <v>75</v>
      </c>
      <c r="M2" t="s">
        <v>76</v>
      </c>
      <c r="N2" s="23">
        <v>45352</v>
      </c>
      <c r="O2" s="8">
        <v>4</v>
      </c>
      <c r="P2" t="s">
        <v>77</v>
      </c>
      <c r="Q2" t="s">
        <v>73</v>
      </c>
      <c r="R2" t="s">
        <v>78</v>
      </c>
      <c r="S2" s="10">
        <v>13</v>
      </c>
      <c r="T2" t="s">
        <v>79</v>
      </c>
      <c r="U2" t="s">
        <v>80</v>
      </c>
      <c r="W2" t="s">
        <v>81</v>
      </c>
      <c r="X2" t="s">
        <v>82</v>
      </c>
      <c r="Y2" s="33"/>
      <c r="Z2" s="6">
        <f t="shared" ref="Z2:Z65" si="0">(((Y2*V2)*S2)*O2)</f>
        <v>0</v>
      </c>
      <c r="AB2" s="6">
        <f t="shared" ref="AB2:AB65" si="1">AA2*S2*O2</f>
        <v>0</v>
      </c>
      <c r="AD2" s="6">
        <f t="shared" ref="AD2:AD65" si="2">AC2*S2*O2</f>
        <v>0</v>
      </c>
      <c r="AF2" s="6">
        <f t="shared" ref="AF2:AF65" si="3">AE2*S2*O2</f>
        <v>0</v>
      </c>
      <c r="AG2" s="5">
        <f t="shared" ref="AG2:AG65" si="4">(V2*Y2)+AA2+AC2+AE2</f>
        <v>0</v>
      </c>
      <c r="AH2" s="7">
        <f t="shared" ref="AH2:AH65" si="5">O2*AG2</f>
        <v>0</v>
      </c>
      <c r="AI2" s="9">
        <f t="shared" ref="AI2:AI65" si="6">AH2*S2</f>
        <v>0</v>
      </c>
    </row>
    <row r="3" spans="1:36" x14ac:dyDescent="0.25">
      <c r="A3">
        <v>2297785</v>
      </c>
      <c r="B3" t="s">
        <v>69</v>
      </c>
      <c r="C3" t="s">
        <v>70</v>
      </c>
      <c r="D3" t="s">
        <v>71</v>
      </c>
      <c r="E3" t="s">
        <v>83</v>
      </c>
      <c r="F3" t="s">
        <v>73</v>
      </c>
      <c r="G3">
        <v>658884</v>
      </c>
      <c r="H3">
        <v>2014</v>
      </c>
      <c r="I3" t="s">
        <v>74</v>
      </c>
      <c r="J3" t="s">
        <v>74</v>
      </c>
      <c r="K3" t="s">
        <v>74</v>
      </c>
      <c r="L3" t="s">
        <v>84</v>
      </c>
      <c r="M3" t="s">
        <v>76</v>
      </c>
      <c r="N3" s="23">
        <v>45352</v>
      </c>
      <c r="O3" s="8">
        <v>4</v>
      </c>
      <c r="P3" t="s">
        <v>77</v>
      </c>
      <c r="Q3" t="s">
        <v>73</v>
      </c>
      <c r="R3" t="s">
        <v>78</v>
      </c>
      <c r="S3" s="10">
        <v>12</v>
      </c>
      <c r="T3" t="s">
        <v>79</v>
      </c>
      <c r="U3" t="s">
        <v>85</v>
      </c>
      <c r="W3" t="s">
        <v>81</v>
      </c>
      <c r="X3" t="s">
        <v>86</v>
      </c>
      <c r="Z3" s="6">
        <f t="shared" si="0"/>
        <v>0</v>
      </c>
      <c r="AA3" s="33"/>
      <c r="AB3" s="6">
        <f t="shared" si="1"/>
        <v>0</v>
      </c>
      <c r="AC3" s="33"/>
      <c r="AD3" s="6">
        <f t="shared" si="2"/>
        <v>0</v>
      </c>
      <c r="AE3" s="33"/>
      <c r="AF3" s="6">
        <f t="shared" si="3"/>
        <v>0</v>
      </c>
      <c r="AG3" s="5">
        <f t="shared" si="4"/>
        <v>0</v>
      </c>
      <c r="AH3" s="7">
        <f t="shared" si="5"/>
        <v>0</v>
      </c>
      <c r="AI3" s="9">
        <f t="shared" si="6"/>
        <v>0</v>
      </c>
      <c r="AJ3" s="37"/>
    </row>
    <row r="4" spans="1:36" x14ac:dyDescent="0.25">
      <c r="A4">
        <v>2297786</v>
      </c>
      <c r="B4" t="s">
        <v>69</v>
      </c>
      <c r="C4" t="s">
        <v>70</v>
      </c>
      <c r="D4" t="s">
        <v>71</v>
      </c>
      <c r="E4" t="s">
        <v>87</v>
      </c>
      <c r="F4" t="s">
        <v>88</v>
      </c>
      <c r="G4">
        <v>658910</v>
      </c>
      <c r="H4">
        <v>2014</v>
      </c>
      <c r="I4" t="s">
        <v>74</v>
      </c>
      <c r="J4" t="s">
        <v>74</v>
      </c>
      <c r="K4" t="s">
        <v>74</v>
      </c>
      <c r="L4" t="s">
        <v>84</v>
      </c>
      <c r="M4" t="s">
        <v>76</v>
      </c>
      <c r="N4" s="23">
        <v>45352</v>
      </c>
      <c r="O4" s="8">
        <v>4</v>
      </c>
      <c r="P4" t="s">
        <v>77</v>
      </c>
      <c r="Q4" t="s">
        <v>89</v>
      </c>
      <c r="R4" t="s">
        <v>90</v>
      </c>
      <c r="S4" s="10">
        <v>1</v>
      </c>
      <c r="T4" t="s">
        <v>79</v>
      </c>
      <c r="U4" t="s">
        <v>91</v>
      </c>
      <c r="W4" t="s">
        <v>81</v>
      </c>
      <c r="X4" t="s">
        <v>86</v>
      </c>
      <c r="Z4" s="6">
        <f t="shared" si="0"/>
        <v>0</v>
      </c>
      <c r="AB4" s="6">
        <f t="shared" si="1"/>
        <v>0</v>
      </c>
      <c r="AD4" s="6">
        <f t="shared" si="2"/>
        <v>0</v>
      </c>
      <c r="AF4" s="6">
        <f t="shared" si="3"/>
        <v>0</v>
      </c>
      <c r="AG4" s="5">
        <f t="shared" si="4"/>
        <v>0</v>
      </c>
      <c r="AH4" s="7">
        <f t="shared" si="5"/>
        <v>0</v>
      </c>
      <c r="AI4" s="9">
        <f t="shared" si="6"/>
        <v>0</v>
      </c>
    </row>
    <row r="5" spans="1:36" x14ac:dyDescent="0.25">
      <c r="A5">
        <v>2297787</v>
      </c>
      <c r="B5" t="s">
        <v>69</v>
      </c>
      <c r="C5" t="s">
        <v>70</v>
      </c>
      <c r="D5" t="s">
        <v>71</v>
      </c>
      <c r="E5" t="s">
        <v>87</v>
      </c>
      <c r="F5" t="s">
        <v>73</v>
      </c>
      <c r="G5">
        <v>658911</v>
      </c>
      <c r="H5">
        <v>2014</v>
      </c>
      <c r="I5" t="s">
        <v>74</v>
      </c>
      <c r="J5" t="s">
        <v>74</v>
      </c>
      <c r="K5" t="s">
        <v>74</v>
      </c>
      <c r="L5" t="s">
        <v>84</v>
      </c>
      <c r="M5" t="s">
        <v>76</v>
      </c>
      <c r="N5" s="23">
        <v>45352</v>
      </c>
      <c r="O5" s="8">
        <v>4</v>
      </c>
      <c r="P5" t="s">
        <v>77</v>
      </c>
      <c r="Q5" t="s">
        <v>73</v>
      </c>
      <c r="R5" t="s">
        <v>78</v>
      </c>
      <c r="S5" s="10">
        <v>1</v>
      </c>
      <c r="T5" t="s">
        <v>79</v>
      </c>
      <c r="U5" t="s">
        <v>91</v>
      </c>
      <c r="W5" t="s">
        <v>81</v>
      </c>
      <c r="X5" t="s">
        <v>86</v>
      </c>
      <c r="Z5" s="6">
        <f t="shared" si="0"/>
        <v>0</v>
      </c>
      <c r="AB5" s="6">
        <f t="shared" si="1"/>
        <v>0</v>
      </c>
      <c r="AD5" s="6">
        <f t="shared" si="2"/>
        <v>0</v>
      </c>
      <c r="AF5" s="6">
        <f t="shared" si="3"/>
        <v>0</v>
      </c>
      <c r="AG5" s="5">
        <f t="shared" si="4"/>
        <v>0</v>
      </c>
      <c r="AH5" s="7">
        <f t="shared" si="5"/>
        <v>0</v>
      </c>
      <c r="AI5" s="9">
        <f t="shared" si="6"/>
        <v>0</v>
      </c>
    </row>
    <row r="6" spans="1:36" x14ac:dyDescent="0.25">
      <c r="A6">
        <v>2297788</v>
      </c>
      <c r="B6" t="s">
        <v>69</v>
      </c>
      <c r="C6" t="s">
        <v>70</v>
      </c>
      <c r="D6" t="s">
        <v>71</v>
      </c>
      <c r="E6" t="s">
        <v>92</v>
      </c>
      <c r="F6" t="s">
        <v>93</v>
      </c>
      <c r="G6">
        <v>658920</v>
      </c>
      <c r="H6">
        <v>2014</v>
      </c>
      <c r="I6" t="s">
        <v>74</v>
      </c>
      <c r="J6" t="s">
        <v>74</v>
      </c>
      <c r="K6" t="s">
        <v>74</v>
      </c>
      <c r="L6" t="s">
        <v>75</v>
      </c>
      <c r="M6" t="s">
        <v>76</v>
      </c>
      <c r="N6" s="23">
        <v>45352</v>
      </c>
      <c r="O6" s="8">
        <v>4</v>
      </c>
      <c r="P6" t="s">
        <v>77</v>
      </c>
      <c r="Q6" t="s">
        <v>73</v>
      </c>
      <c r="R6" t="s">
        <v>78</v>
      </c>
      <c r="S6" s="10">
        <v>1</v>
      </c>
      <c r="T6" t="s">
        <v>79</v>
      </c>
      <c r="U6" t="s">
        <v>94</v>
      </c>
      <c r="W6" t="s">
        <v>81</v>
      </c>
      <c r="X6" t="s">
        <v>86</v>
      </c>
      <c r="Y6" s="33"/>
      <c r="Z6" s="6">
        <f t="shared" si="0"/>
        <v>0</v>
      </c>
      <c r="AB6" s="6">
        <f t="shared" si="1"/>
        <v>0</v>
      </c>
      <c r="AD6" s="6">
        <f t="shared" si="2"/>
        <v>0</v>
      </c>
      <c r="AF6" s="6">
        <f t="shared" si="3"/>
        <v>0</v>
      </c>
      <c r="AG6" s="5">
        <f t="shared" si="4"/>
        <v>0</v>
      </c>
      <c r="AH6" s="7">
        <f t="shared" si="5"/>
        <v>0</v>
      </c>
      <c r="AI6" s="9">
        <f t="shared" si="6"/>
        <v>0</v>
      </c>
    </row>
    <row r="7" spans="1:36" x14ac:dyDescent="0.25">
      <c r="A7">
        <v>2297789</v>
      </c>
      <c r="B7" t="s">
        <v>95</v>
      </c>
      <c r="C7" t="s">
        <v>96</v>
      </c>
      <c r="D7" t="s">
        <v>71</v>
      </c>
      <c r="E7" t="s">
        <v>97</v>
      </c>
      <c r="F7" t="s">
        <v>73</v>
      </c>
      <c r="G7">
        <v>658922</v>
      </c>
      <c r="H7">
        <v>2014</v>
      </c>
      <c r="I7" t="s">
        <v>74</v>
      </c>
      <c r="J7" t="s">
        <v>74</v>
      </c>
      <c r="K7" t="s">
        <v>74</v>
      </c>
      <c r="L7" t="s">
        <v>75</v>
      </c>
      <c r="M7" t="s">
        <v>76</v>
      </c>
      <c r="N7" s="23">
        <v>45352</v>
      </c>
      <c r="O7" s="8">
        <v>4</v>
      </c>
      <c r="P7" t="s">
        <v>77</v>
      </c>
      <c r="Q7" t="s">
        <v>73</v>
      </c>
      <c r="R7" t="s">
        <v>78</v>
      </c>
      <c r="S7" s="10">
        <v>3</v>
      </c>
      <c r="T7" t="s">
        <v>79</v>
      </c>
      <c r="U7" t="s">
        <v>80</v>
      </c>
      <c r="W7" t="s">
        <v>81</v>
      </c>
      <c r="X7" t="s">
        <v>82</v>
      </c>
      <c r="Z7" s="6">
        <f t="shared" si="0"/>
        <v>0</v>
      </c>
      <c r="AB7" s="6">
        <f t="shared" si="1"/>
        <v>0</v>
      </c>
      <c r="AD7" s="6">
        <f t="shared" si="2"/>
        <v>0</v>
      </c>
      <c r="AF7" s="6">
        <f t="shared" si="3"/>
        <v>0</v>
      </c>
      <c r="AG7" s="5">
        <f t="shared" si="4"/>
        <v>0</v>
      </c>
      <c r="AH7" s="7">
        <f t="shared" si="5"/>
        <v>0</v>
      </c>
      <c r="AI7" s="9">
        <f t="shared" si="6"/>
        <v>0</v>
      </c>
    </row>
    <row r="8" spans="1:36" x14ac:dyDescent="0.25">
      <c r="A8">
        <v>2297790</v>
      </c>
      <c r="B8" t="s">
        <v>95</v>
      </c>
      <c r="C8" t="s">
        <v>96</v>
      </c>
      <c r="D8" t="s">
        <v>71</v>
      </c>
      <c r="E8" t="s">
        <v>98</v>
      </c>
      <c r="F8" t="s">
        <v>93</v>
      </c>
      <c r="G8">
        <v>658924</v>
      </c>
      <c r="H8">
        <v>2014</v>
      </c>
      <c r="I8" t="s">
        <v>74</v>
      </c>
      <c r="J8" t="s">
        <v>74</v>
      </c>
      <c r="K8" t="s">
        <v>74</v>
      </c>
      <c r="L8" t="s">
        <v>75</v>
      </c>
      <c r="M8" t="s">
        <v>76</v>
      </c>
      <c r="N8" s="23">
        <v>45352</v>
      </c>
      <c r="O8" s="8">
        <v>4</v>
      </c>
      <c r="P8" t="s">
        <v>77</v>
      </c>
      <c r="Q8" t="s">
        <v>73</v>
      </c>
      <c r="R8" t="s">
        <v>78</v>
      </c>
      <c r="S8" s="10">
        <v>2</v>
      </c>
      <c r="T8" t="s">
        <v>79</v>
      </c>
      <c r="U8" t="s">
        <v>94</v>
      </c>
      <c r="W8" t="s">
        <v>81</v>
      </c>
      <c r="X8" t="s">
        <v>86</v>
      </c>
      <c r="Z8" s="6">
        <f t="shared" si="0"/>
        <v>0</v>
      </c>
      <c r="AB8" s="6">
        <f t="shared" si="1"/>
        <v>0</v>
      </c>
      <c r="AD8" s="6">
        <f t="shared" si="2"/>
        <v>0</v>
      </c>
      <c r="AF8" s="6">
        <f t="shared" si="3"/>
        <v>0</v>
      </c>
      <c r="AG8" s="5">
        <f t="shared" si="4"/>
        <v>0</v>
      </c>
      <c r="AH8" s="7">
        <f t="shared" si="5"/>
        <v>0</v>
      </c>
      <c r="AI8" s="9">
        <f t="shared" si="6"/>
        <v>0</v>
      </c>
    </row>
    <row r="9" spans="1:36" x14ac:dyDescent="0.25">
      <c r="A9">
        <v>2297791</v>
      </c>
      <c r="B9" t="s">
        <v>99</v>
      </c>
      <c r="C9" t="s">
        <v>100</v>
      </c>
      <c r="D9" t="s">
        <v>71</v>
      </c>
      <c r="E9" t="s">
        <v>101</v>
      </c>
      <c r="F9" t="s">
        <v>73</v>
      </c>
      <c r="G9">
        <v>658926</v>
      </c>
      <c r="H9">
        <v>2014</v>
      </c>
      <c r="I9" t="s">
        <v>74</v>
      </c>
      <c r="J9" t="s">
        <v>74</v>
      </c>
      <c r="K9" t="s">
        <v>74</v>
      </c>
      <c r="L9" t="s">
        <v>75</v>
      </c>
      <c r="M9" t="s">
        <v>76</v>
      </c>
      <c r="N9" s="23">
        <v>45352</v>
      </c>
      <c r="O9" s="8">
        <v>4</v>
      </c>
      <c r="P9" t="s">
        <v>77</v>
      </c>
      <c r="Q9" t="s">
        <v>73</v>
      </c>
      <c r="R9" t="s">
        <v>78</v>
      </c>
      <c r="S9" s="10">
        <v>2</v>
      </c>
      <c r="T9" t="s">
        <v>79</v>
      </c>
      <c r="U9" t="s">
        <v>80</v>
      </c>
      <c r="W9" t="s">
        <v>81</v>
      </c>
      <c r="X9" t="s">
        <v>82</v>
      </c>
      <c r="Z9" s="6">
        <f t="shared" si="0"/>
        <v>0</v>
      </c>
      <c r="AB9" s="6">
        <f t="shared" si="1"/>
        <v>0</v>
      </c>
      <c r="AD9" s="6">
        <f t="shared" si="2"/>
        <v>0</v>
      </c>
      <c r="AF9" s="6">
        <f t="shared" si="3"/>
        <v>0</v>
      </c>
      <c r="AG9" s="5">
        <f t="shared" si="4"/>
        <v>0</v>
      </c>
      <c r="AH9" s="7">
        <f t="shared" si="5"/>
        <v>0</v>
      </c>
      <c r="AI9" s="9">
        <f t="shared" si="6"/>
        <v>0</v>
      </c>
    </row>
    <row r="10" spans="1:36" x14ac:dyDescent="0.25">
      <c r="A10">
        <v>2297792</v>
      </c>
      <c r="B10" t="s">
        <v>99</v>
      </c>
      <c r="C10" t="s">
        <v>100</v>
      </c>
      <c r="D10" t="s">
        <v>71</v>
      </c>
      <c r="E10" t="s">
        <v>102</v>
      </c>
      <c r="F10" t="s">
        <v>93</v>
      </c>
      <c r="G10">
        <v>658928</v>
      </c>
      <c r="H10">
        <v>2014</v>
      </c>
      <c r="I10" t="s">
        <v>74</v>
      </c>
      <c r="J10" t="s">
        <v>74</v>
      </c>
      <c r="K10" t="s">
        <v>74</v>
      </c>
      <c r="L10" t="s">
        <v>75</v>
      </c>
      <c r="M10" t="s">
        <v>76</v>
      </c>
      <c r="N10" s="23">
        <v>45352</v>
      </c>
      <c r="O10" s="8">
        <v>4</v>
      </c>
      <c r="P10" t="s">
        <v>77</v>
      </c>
      <c r="Q10" t="s">
        <v>73</v>
      </c>
      <c r="R10" t="s">
        <v>78</v>
      </c>
      <c r="S10" s="10">
        <v>3</v>
      </c>
      <c r="T10" t="s">
        <v>79</v>
      </c>
      <c r="U10" t="s">
        <v>94</v>
      </c>
      <c r="W10" t="s">
        <v>81</v>
      </c>
      <c r="X10" t="s">
        <v>86</v>
      </c>
      <c r="Z10" s="6">
        <f t="shared" si="0"/>
        <v>0</v>
      </c>
      <c r="AB10" s="6">
        <f t="shared" si="1"/>
        <v>0</v>
      </c>
      <c r="AD10" s="6">
        <f t="shared" si="2"/>
        <v>0</v>
      </c>
      <c r="AF10" s="6">
        <f t="shared" si="3"/>
        <v>0</v>
      </c>
      <c r="AG10" s="5">
        <f t="shared" si="4"/>
        <v>0</v>
      </c>
      <c r="AH10" s="7">
        <f t="shared" si="5"/>
        <v>0</v>
      </c>
      <c r="AI10" s="9">
        <f t="shared" si="6"/>
        <v>0</v>
      </c>
    </row>
    <row r="11" spans="1:36" x14ac:dyDescent="0.25">
      <c r="A11">
        <v>2297793</v>
      </c>
      <c r="B11" t="s">
        <v>103</v>
      </c>
      <c r="C11" t="s">
        <v>104</v>
      </c>
      <c r="D11" t="s">
        <v>71</v>
      </c>
      <c r="E11" t="s">
        <v>105</v>
      </c>
      <c r="F11" t="s">
        <v>73</v>
      </c>
      <c r="G11">
        <v>658939</v>
      </c>
      <c r="H11">
        <v>2002</v>
      </c>
      <c r="I11" t="s">
        <v>74</v>
      </c>
      <c r="J11" t="s">
        <v>74</v>
      </c>
      <c r="K11" t="s">
        <v>74</v>
      </c>
      <c r="L11" t="s">
        <v>75</v>
      </c>
      <c r="M11" t="s">
        <v>76</v>
      </c>
      <c r="N11" s="23">
        <v>45352</v>
      </c>
      <c r="O11" s="8">
        <v>4</v>
      </c>
      <c r="P11" t="s">
        <v>77</v>
      </c>
      <c r="Q11" t="s">
        <v>73</v>
      </c>
      <c r="R11" t="s">
        <v>90</v>
      </c>
      <c r="S11" s="10">
        <v>9</v>
      </c>
      <c r="T11" t="s">
        <v>79</v>
      </c>
      <c r="U11" t="s">
        <v>106</v>
      </c>
      <c r="W11" t="s">
        <v>81</v>
      </c>
      <c r="X11" t="s">
        <v>86</v>
      </c>
      <c r="Z11" s="6">
        <f t="shared" si="0"/>
        <v>0</v>
      </c>
      <c r="AB11" s="6">
        <f t="shared" si="1"/>
        <v>0</v>
      </c>
      <c r="AD11" s="6">
        <f t="shared" si="2"/>
        <v>0</v>
      </c>
      <c r="AF11" s="6">
        <f t="shared" si="3"/>
        <v>0</v>
      </c>
      <c r="AG11" s="5">
        <f t="shared" si="4"/>
        <v>0</v>
      </c>
      <c r="AH11" s="7">
        <f t="shared" si="5"/>
        <v>0</v>
      </c>
      <c r="AI11" s="9">
        <f t="shared" si="6"/>
        <v>0</v>
      </c>
    </row>
    <row r="12" spans="1:36" x14ac:dyDescent="0.25">
      <c r="A12">
        <v>2297794</v>
      </c>
      <c r="B12" t="s">
        <v>107</v>
      </c>
      <c r="C12" t="s">
        <v>108</v>
      </c>
      <c r="D12" t="s">
        <v>71</v>
      </c>
      <c r="E12" t="s">
        <v>109</v>
      </c>
      <c r="F12" t="s">
        <v>73</v>
      </c>
      <c r="G12">
        <v>658948</v>
      </c>
      <c r="H12">
        <v>2002</v>
      </c>
      <c r="I12" t="s">
        <v>74</v>
      </c>
      <c r="J12" t="s">
        <v>74</v>
      </c>
      <c r="K12" t="s">
        <v>74</v>
      </c>
      <c r="L12" t="s">
        <v>84</v>
      </c>
      <c r="M12" t="s">
        <v>76</v>
      </c>
      <c r="N12" s="23">
        <v>45352</v>
      </c>
      <c r="O12" s="8">
        <v>4</v>
      </c>
      <c r="P12" t="s">
        <v>77</v>
      </c>
      <c r="Q12" t="s">
        <v>73</v>
      </c>
      <c r="R12" t="s">
        <v>90</v>
      </c>
      <c r="S12" s="10">
        <v>3</v>
      </c>
      <c r="T12" t="s">
        <v>79</v>
      </c>
      <c r="U12" t="s">
        <v>106</v>
      </c>
      <c r="W12" t="s">
        <v>81</v>
      </c>
      <c r="X12" t="s">
        <v>86</v>
      </c>
      <c r="Y12" s="33"/>
      <c r="Z12" s="6">
        <f t="shared" si="0"/>
        <v>0</v>
      </c>
      <c r="AB12" s="6">
        <f t="shared" si="1"/>
        <v>0</v>
      </c>
      <c r="AD12" s="6">
        <f t="shared" si="2"/>
        <v>0</v>
      </c>
      <c r="AF12" s="6">
        <f t="shared" si="3"/>
        <v>0</v>
      </c>
      <c r="AG12" s="5">
        <f t="shared" si="4"/>
        <v>0</v>
      </c>
      <c r="AH12" s="7">
        <f t="shared" si="5"/>
        <v>0</v>
      </c>
      <c r="AI12" s="9">
        <f t="shared" si="6"/>
        <v>0</v>
      </c>
    </row>
    <row r="13" spans="1:36" x14ac:dyDescent="0.25">
      <c r="A13">
        <v>2297795</v>
      </c>
      <c r="B13" t="s">
        <v>110</v>
      </c>
      <c r="C13" t="s">
        <v>111</v>
      </c>
      <c r="D13" t="s">
        <v>71</v>
      </c>
      <c r="E13" t="s">
        <v>112</v>
      </c>
      <c r="F13" t="s">
        <v>73</v>
      </c>
      <c r="G13">
        <v>658957</v>
      </c>
      <c r="H13">
        <v>2002</v>
      </c>
      <c r="I13" t="s">
        <v>74</v>
      </c>
      <c r="J13" t="s">
        <v>74</v>
      </c>
      <c r="K13" t="s">
        <v>74</v>
      </c>
      <c r="L13" t="s">
        <v>84</v>
      </c>
      <c r="M13" t="s">
        <v>76</v>
      </c>
      <c r="N13" s="23">
        <v>45352</v>
      </c>
      <c r="O13" s="8">
        <v>4</v>
      </c>
      <c r="P13" t="s">
        <v>77</v>
      </c>
      <c r="Q13" t="s">
        <v>73</v>
      </c>
      <c r="R13" t="s">
        <v>90</v>
      </c>
      <c r="S13" s="10">
        <v>4</v>
      </c>
      <c r="T13" t="s">
        <v>79</v>
      </c>
      <c r="U13" t="s">
        <v>106</v>
      </c>
      <c r="W13" t="s">
        <v>81</v>
      </c>
      <c r="X13" t="s">
        <v>86</v>
      </c>
      <c r="Z13" s="6">
        <f t="shared" si="0"/>
        <v>0</v>
      </c>
      <c r="AB13" s="6">
        <f t="shared" si="1"/>
        <v>0</v>
      </c>
      <c r="AD13" s="6">
        <f t="shared" si="2"/>
        <v>0</v>
      </c>
      <c r="AF13" s="6">
        <f t="shared" si="3"/>
        <v>0</v>
      </c>
      <c r="AG13" s="5">
        <f t="shared" si="4"/>
        <v>0</v>
      </c>
      <c r="AH13" s="7">
        <f t="shared" si="5"/>
        <v>0</v>
      </c>
      <c r="AI13" s="9">
        <f t="shared" si="6"/>
        <v>0</v>
      </c>
    </row>
    <row r="14" spans="1:36" x14ac:dyDescent="0.25">
      <c r="A14">
        <v>2297796</v>
      </c>
      <c r="B14" t="s">
        <v>113</v>
      </c>
      <c r="C14" t="s">
        <v>114</v>
      </c>
      <c r="D14" t="s">
        <v>71</v>
      </c>
      <c r="E14" t="s">
        <v>115</v>
      </c>
      <c r="F14" t="s">
        <v>73</v>
      </c>
      <c r="G14">
        <v>659059</v>
      </c>
      <c r="H14">
        <v>2014</v>
      </c>
      <c r="I14" t="s">
        <v>74</v>
      </c>
      <c r="J14" t="s">
        <v>74</v>
      </c>
      <c r="K14" t="s">
        <v>74</v>
      </c>
      <c r="L14" t="s">
        <v>84</v>
      </c>
      <c r="M14" t="s">
        <v>76</v>
      </c>
      <c r="N14" s="23">
        <v>45352</v>
      </c>
      <c r="O14" s="8">
        <v>4</v>
      </c>
      <c r="P14" t="s">
        <v>77</v>
      </c>
      <c r="Q14" t="s">
        <v>73</v>
      </c>
      <c r="R14" t="s">
        <v>90</v>
      </c>
      <c r="S14" s="10">
        <v>1</v>
      </c>
      <c r="T14" t="s">
        <v>79</v>
      </c>
      <c r="U14" t="s">
        <v>106</v>
      </c>
      <c r="W14" t="s">
        <v>81</v>
      </c>
      <c r="X14" t="s">
        <v>86</v>
      </c>
      <c r="Z14" s="6">
        <f t="shared" si="0"/>
        <v>0</v>
      </c>
      <c r="AB14" s="6">
        <f t="shared" si="1"/>
        <v>0</v>
      </c>
      <c r="AD14" s="6">
        <f t="shared" si="2"/>
        <v>0</v>
      </c>
      <c r="AF14" s="6">
        <f t="shared" si="3"/>
        <v>0</v>
      </c>
      <c r="AG14" s="5">
        <f t="shared" si="4"/>
        <v>0</v>
      </c>
      <c r="AH14" s="7">
        <f t="shared" si="5"/>
        <v>0</v>
      </c>
      <c r="AI14" s="9">
        <f t="shared" si="6"/>
        <v>0</v>
      </c>
    </row>
    <row r="15" spans="1:36" x14ac:dyDescent="0.25">
      <c r="A15">
        <v>2297797</v>
      </c>
      <c r="B15" t="s">
        <v>116</v>
      </c>
      <c r="C15" t="s">
        <v>117</v>
      </c>
      <c r="D15" t="s">
        <v>71</v>
      </c>
      <c r="E15" t="s">
        <v>118</v>
      </c>
      <c r="F15" t="s">
        <v>73</v>
      </c>
      <c r="G15">
        <v>659061</v>
      </c>
      <c r="H15">
        <v>2014</v>
      </c>
      <c r="I15" t="s">
        <v>74</v>
      </c>
      <c r="J15" t="s">
        <v>74</v>
      </c>
      <c r="K15" t="s">
        <v>74</v>
      </c>
      <c r="L15" t="s">
        <v>75</v>
      </c>
      <c r="M15" t="s">
        <v>76</v>
      </c>
      <c r="N15" s="23">
        <v>45352</v>
      </c>
      <c r="O15" s="8">
        <v>4</v>
      </c>
      <c r="P15" t="s">
        <v>77</v>
      </c>
      <c r="Q15" t="s">
        <v>73</v>
      </c>
      <c r="R15" t="s">
        <v>78</v>
      </c>
      <c r="S15" s="10">
        <v>2</v>
      </c>
      <c r="T15" t="s">
        <v>79</v>
      </c>
      <c r="U15" t="s">
        <v>80</v>
      </c>
      <c r="W15" t="s">
        <v>81</v>
      </c>
      <c r="X15" t="s">
        <v>82</v>
      </c>
      <c r="Z15" s="6">
        <f t="shared" si="0"/>
        <v>0</v>
      </c>
      <c r="AA15" s="33"/>
      <c r="AB15" s="6">
        <f t="shared" si="1"/>
        <v>0</v>
      </c>
      <c r="AD15" s="6">
        <f t="shared" si="2"/>
        <v>0</v>
      </c>
      <c r="AF15" s="6">
        <f t="shared" si="3"/>
        <v>0</v>
      </c>
      <c r="AG15" s="5">
        <f t="shared" si="4"/>
        <v>0</v>
      </c>
      <c r="AH15" s="7">
        <f t="shared" si="5"/>
        <v>0</v>
      </c>
      <c r="AI15" s="9">
        <f t="shared" si="6"/>
        <v>0</v>
      </c>
    </row>
    <row r="16" spans="1:36" x14ac:dyDescent="0.25">
      <c r="A16">
        <v>2297798</v>
      </c>
      <c r="B16" t="s">
        <v>116</v>
      </c>
      <c r="C16" t="s">
        <v>117</v>
      </c>
      <c r="D16" t="s">
        <v>71</v>
      </c>
      <c r="E16" t="s">
        <v>119</v>
      </c>
      <c r="F16" t="s">
        <v>93</v>
      </c>
      <c r="G16">
        <v>659063</v>
      </c>
      <c r="H16">
        <v>2014</v>
      </c>
      <c r="I16" t="s">
        <v>74</v>
      </c>
      <c r="J16" t="s">
        <v>74</v>
      </c>
      <c r="K16" t="s">
        <v>74</v>
      </c>
      <c r="L16" t="s">
        <v>75</v>
      </c>
      <c r="M16" t="s">
        <v>76</v>
      </c>
      <c r="N16" s="23">
        <v>45352</v>
      </c>
      <c r="O16" s="8">
        <v>4</v>
      </c>
      <c r="P16" t="s">
        <v>77</v>
      </c>
      <c r="Q16" t="s">
        <v>73</v>
      </c>
      <c r="R16" t="s">
        <v>78</v>
      </c>
      <c r="S16" s="10">
        <v>3</v>
      </c>
      <c r="T16" t="s">
        <v>79</v>
      </c>
      <c r="U16" t="s">
        <v>94</v>
      </c>
      <c r="W16" t="s">
        <v>81</v>
      </c>
      <c r="X16" s="34" t="s">
        <v>86</v>
      </c>
      <c r="Z16" s="6">
        <f t="shared" si="0"/>
        <v>0</v>
      </c>
      <c r="AB16" s="6">
        <f t="shared" si="1"/>
        <v>0</v>
      </c>
      <c r="AD16" s="6">
        <f t="shared" si="2"/>
        <v>0</v>
      </c>
      <c r="AF16" s="6">
        <f t="shared" si="3"/>
        <v>0</v>
      </c>
      <c r="AG16" s="5">
        <f t="shared" si="4"/>
        <v>0</v>
      </c>
      <c r="AH16" s="7">
        <f t="shared" si="5"/>
        <v>0</v>
      </c>
      <c r="AI16" s="9">
        <f t="shared" si="6"/>
        <v>0</v>
      </c>
    </row>
    <row r="17" spans="1:35" x14ac:dyDescent="0.25">
      <c r="A17">
        <v>2297799</v>
      </c>
      <c r="B17" t="s">
        <v>120</v>
      </c>
      <c r="C17" t="s">
        <v>121</v>
      </c>
      <c r="D17" t="s">
        <v>71</v>
      </c>
      <c r="E17" t="s">
        <v>122</v>
      </c>
      <c r="F17" t="s">
        <v>123</v>
      </c>
      <c r="G17">
        <v>659081</v>
      </c>
      <c r="H17">
        <v>1988</v>
      </c>
      <c r="I17" t="s">
        <v>124</v>
      </c>
      <c r="J17" t="s">
        <v>125</v>
      </c>
      <c r="K17" t="s">
        <v>126</v>
      </c>
      <c r="L17" t="s">
        <v>75</v>
      </c>
      <c r="M17" t="s">
        <v>76</v>
      </c>
      <c r="N17" s="23">
        <v>45352</v>
      </c>
      <c r="O17" s="8">
        <v>4</v>
      </c>
      <c r="P17" t="s">
        <v>77</v>
      </c>
      <c r="Q17" t="s">
        <v>127</v>
      </c>
      <c r="R17" t="s">
        <v>128</v>
      </c>
      <c r="S17" s="10">
        <v>2</v>
      </c>
      <c r="T17" t="s">
        <v>79</v>
      </c>
      <c r="U17" t="s">
        <v>129</v>
      </c>
      <c r="W17" t="s">
        <v>130</v>
      </c>
      <c r="X17" t="s">
        <v>131</v>
      </c>
      <c r="Z17" s="6">
        <f t="shared" si="0"/>
        <v>0</v>
      </c>
      <c r="AB17" s="6">
        <f t="shared" si="1"/>
        <v>0</v>
      </c>
      <c r="AD17" s="6">
        <f t="shared" si="2"/>
        <v>0</v>
      </c>
      <c r="AF17" s="6">
        <f t="shared" si="3"/>
        <v>0</v>
      </c>
      <c r="AG17" s="5">
        <f t="shared" si="4"/>
        <v>0</v>
      </c>
      <c r="AH17" s="7">
        <f t="shared" si="5"/>
        <v>0</v>
      </c>
      <c r="AI17" s="9">
        <f t="shared" si="6"/>
        <v>0</v>
      </c>
    </row>
    <row r="18" spans="1:35" x14ac:dyDescent="0.25">
      <c r="A18">
        <v>2297800</v>
      </c>
      <c r="B18" t="s">
        <v>120</v>
      </c>
      <c r="C18" t="s">
        <v>121</v>
      </c>
      <c r="D18" t="s">
        <v>71</v>
      </c>
      <c r="E18" t="s">
        <v>132</v>
      </c>
      <c r="F18" t="s">
        <v>123</v>
      </c>
      <c r="G18">
        <v>659086</v>
      </c>
      <c r="H18">
        <v>1988</v>
      </c>
      <c r="I18" t="s">
        <v>124</v>
      </c>
      <c r="J18" t="s">
        <v>125</v>
      </c>
      <c r="K18" t="s">
        <v>126</v>
      </c>
      <c r="L18" t="s">
        <v>75</v>
      </c>
      <c r="M18" t="s">
        <v>76</v>
      </c>
      <c r="N18" s="23">
        <v>45352</v>
      </c>
      <c r="O18" s="8">
        <v>4</v>
      </c>
      <c r="P18" t="s">
        <v>77</v>
      </c>
      <c r="Q18" t="s">
        <v>127</v>
      </c>
      <c r="R18" t="s">
        <v>128</v>
      </c>
      <c r="S18" s="10">
        <v>1</v>
      </c>
      <c r="T18" t="s">
        <v>79</v>
      </c>
      <c r="U18" t="s">
        <v>129</v>
      </c>
      <c r="W18" t="s">
        <v>130</v>
      </c>
      <c r="X18" t="s">
        <v>131</v>
      </c>
      <c r="Z18" s="6">
        <f t="shared" si="0"/>
        <v>0</v>
      </c>
      <c r="AB18" s="6">
        <f t="shared" si="1"/>
        <v>0</v>
      </c>
      <c r="AD18" s="6">
        <f t="shared" si="2"/>
        <v>0</v>
      </c>
      <c r="AE18" s="33"/>
      <c r="AF18" s="6">
        <f t="shared" si="3"/>
        <v>0</v>
      </c>
      <c r="AG18" s="5">
        <f t="shared" si="4"/>
        <v>0</v>
      </c>
      <c r="AH18" s="7">
        <f t="shared" si="5"/>
        <v>0</v>
      </c>
      <c r="AI18" s="9">
        <f t="shared" si="6"/>
        <v>0</v>
      </c>
    </row>
    <row r="19" spans="1:35" x14ac:dyDescent="0.25">
      <c r="A19">
        <v>2297801</v>
      </c>
      <c r="B19" t="s">
        <v>120</v>
      </c>
      <c r="C19" t="s">
        <v>121</v>
      </c>
      <c r="D19" t="s">
        <v>71</v>
      </c>
      <c r="E19" t="s">
        <v>133</v>
      </c>
      <c r="F19" t="s">
        <v>123</v>
      </c>
      <c r="G19">
        <v>659088</v>
      </c>
      <c r="H19">
        <v>1988</v>
      </c>
      <c r="I19" t="s">
        <v>124</v>
      </c>
      <c r="J19" t="s">
        <v>125</v>
      </c>
      <c r="K19" t="s">
        <v>126</v>
      </c>
      <c r="L19" t="s">
        <v>75</v>
      </c>
      <c r="M19" t="s">
        <v>76</v>
      </c>
      <c r="N19" s="23">
        <v>45352</v>
      </c>
      <c r="O19" s="8">
        <v>4</v>
      </c>
      <c r="P19" t="s">
        <v>77</v>
      </c>
      <c r="Q19" t="s">
        <v>127</v>
      </c>
      <c r="R19" t="s">
        <v>128</v>
      </c>
      <c r="S19" s="10">
        <v>2</v>
      </c>
      <c r="T19" t="s">
        <v>79</v>
      </c>
      <c r="U19" t="s">
        <v>129</v>
      </c>
      <c r="W19" t="s">
        <v>130</v>
      </c>
      <c r="X19" t="s">
        <v>134</v>
      </c>
      <c r="Z19" s="6">
        <f t="shared" si="0"/>
        <v>0</v>
      </c>
      <c r="AB19" s="6">
        <f t="shared" si="1"/>
        <v>0</v>
      </c>
      <c r="AD19" s="6">
        <f t="shared" si="2"/>
        <v>0</v>
      </c>
      <c r="AF19" s="6">
        <f t="shared" si="3"/>
        <v>0</v>
      </c>
      <c r="AG19" s="5">
        <f t="shared" si="4"/>
        <v>0</v>
      </c>
      <c r="AH19" s="7">
        <f t="shared" si="5"/>
        <v>0</v>
      </c>
      <c r="AI19" s="9">
        <f t="shared" si="6"/>
        <v>0</v>
      </c>
    </row>
    <row r="20" spans="1:35" x14ac:dyDescent="0.25">
      <c r="A20">
        <v>2297802</v>
      </c>
      <c r="B20" t="s">
        <v>120</v>
      </c>
      <c r="C20" t="s">
        <v>121</v>
      </c>
      <c r="D20" t="s">
        <v>71</v>
      </c>
      <c r="E20" t="s">
        <v>135</v>
      </c>
      <c r="F20" t="s">
        <v>136</v>
      </c>
      <c r="G20">
        <v>659089</v>
      </c>
      <c r="H20">
        <v>1988</v>
      </c>
      <c r="I20" t="s">
        <v>124</v>
      </c>
      <c r="J20" t="s">
        <v>125</v>
      </c>
      <c r="K20" t="s">
        <v>126</v>
      </c>
      <c r="L20" t="s">
        <v>75</v>
      </c>
      <c r="M20" t="s">
        <v>76</v>
      </c>
      <c r="N20" s="23">
        <v>45352</v>
      </c>
      <c r="O20" s="8">
        <v>4</v>
      </c>
      <c r="P20" t="s">
        <v>77</v>
      </c>
      <c r="Q20" t="s">
        <v>137</v>
      </c>
      <c r="R20" t="s">
        <v>128</v>
      </c>
      <c r="S20" s="10">
        <v>3</v>
      </c>
      <c r="T20" t="s">
        <v>79</v>
      </c>
      <c r="U20" t="s">
        <v>129</v>
      </c>
      <c r="W20" t="s">
        <v>130</v>
      </c>
      <c r="X20" t="s">
        <v>131</v>
      </c>
      <c r="Z20" s="6">
        <f t="shared" si="0"/>
        <v>0</v>
      </c>
      <c r="AB20" s="6">
        <f t="shared" si="1"/>
        <v>0</v>
      </c>
      <c r="AD20" s="6">
        <f t="shared" si="2"/>
        <v>0</v>
      </c>
      <c r="AF20" s="6">
        <f t="shared" si="3"/>
        <v>0</v>
      </c>
      <c r="AG20" s="5">
        <f t="shared" si="4"/>
        <v>0</v>
      </c>
      <c r="AH20" s="7">
        <f t="shared" si="5"/>
        <v>0</v>
      </c>
      <c r="AI20" s="9">
        <f t="shared" si="6"/>
        <v>0</v>
      </c>
    </row>
    <row r="21" spans="1:35" x14ac:dyDescent="0.25">
      <c r="A21">
        <v>2297803</v>
      </c>
      <c r="B21" t="s">
        <v>120</v>
      </c>
      <c r="C21" t="s">
        <v>121</v>
      </c>
      <c r="D21" t="s">
        <v>71</v>
      </c>
      <c r="E21" t="s">
        <v>138</v>
      </c>
      <c r="F21" t="s">
        <v>123</v>
      </c>
      <c r="G21">
        <v>659091</v>
      </c>
      <c r="H21">
        <v>1988</v>
      </c>
      <c r="I21" t="s">
        <v>124</v>
      </c>
      <c r="J21" t="s">
        <v>125</v>
      </c>
      <c r="K21" t="s">
        <v>126</v>
      </c>
      <c r="L21" t="s">
        <v>75</v>
      </c>
      <c r="M21" t="s">
        <v>76</v>
      </c>
      <c r="N21" s="23">
        <v>45352</v>
      </c>
      <c r="O21" s="8">
        <v>4</v>
      </c>
      <c r="P21" t="s">
        <v>77</v>
      </c>
      <c r="Q21" t="s">
        <v>127</v>
      </c>
      <c r="R21" t="s">
        <v>128</v>
      </c>
      <c r="S21" s="10">
        <v>2</v>
      </c>
      <c r="T21" t="s">
        <v>79</v>
      </c>
      <c r="U21" t="s">
        <v>129</v>
      </c>
      <c r="W21" t="s">
        <v>130</v>
      </c>
      <c r="X21" t="s">
        <v>131</v>
      </c>
      <c r="Z21" s="6">
        <f t="shared" si="0"/>
        <v>0</v>
      </c>
      <c r="AB21" s="6">
        <f t="shared" si="1"/>
        <v>0</v>
      </c>
      <c r="AD21" s="6">
        <f t="shared" si="2"/>
        <v>0</v>
      </c>
      <c r="AF21" s="6">
        <f t="shared" si="3"/>
        <v>0</v>
      </c>
      <c r="AG21" s="5">
        <f t="shared" si="4"/>
        <v>0</v>
      </c>
      <c r="AH21" s="7">
        <f t="shared" si="5"/>
        <v>0</v>
      </c>
      <c r="AI21" s="9">
        <f t="shared" si="6"/>
        <v>0</v>
      </c>
    </row>
    <row r="22" spans="1:35" x14ac:dyDescent="0.25">
      <c r="A22">
        <v>2297804</v>
      </c>
      <c r="B22" t="s">
        <v>120</v>
      </c>
      <c r="C22" t="s">
        <v>121</v>
      </c>
      <c r="D22" t="s">
        <v>71</v>
      </c>
      <c r="E22" t="s">
        <v>139</v>
      </c>
      <c r="F22" t="s">
        <v>123</v>
      </c>
      <c r="G22">
        <v>659093</v>
      </c>
      <c r="H22">
        <v>1988</v>
      </c>
      <c r="I22" t="s">
        <v>124</v>
      </c>
      <c r="J22" t="s">
        <v>125</v>
      </c>
      <c r="K22" t="s">
        <v>126</v>
      </c>
      <c r="L22" t="s">
        <v>75</v>
      </c>
      <c r="M22" t="s">
        <v>76</v>
      </c>
      <c r="N22" s="23">
        <v>45352</v>
      </c>
      <c r="O22" s="8">
        <v>4</v>
      </c>
      <c r="P22" t="s">
        <v>77</v>
      </c>
      <c r="Q22" t="s">
        <v>127</v>
      </c>
      <c r="R22" t="s">
        <v>128</v>
      </c>
      <c r="S22" s="10">
        <v>1</v>
      </c>
      <c r="T22" t="s">
        <v>79</v>
      </c>
      <c r="U22" t="s">
        <v>129</v>
      </c>
      <c r="W22" t="s">
        <v>130</v>
      </c>
      <c r="X22" t="s">
        <v>131</v>
      </c>
      <c r="Z22" s="6">
        <f t="shared" si="0"/>
        <v>0</v>
      </c>
      <c r="AB22" s="6">
        <f t="shared" si="1"/>
        <v>0</v>
      </c>
      <c r="AD22" s="6">
        <f t="shared" si="2"/>
        <v>0</v>
      </c>
      <c r="AF22" s="6">
        <f t="shared" si="3"/>
        <v>0</v>
      </c>
      <c r="AG22" s="5">
        <f t="shared" si="4"/>
        <v>0</v>
      </c>
      <c r="AH22" s="7">
        <f t="shared" si="5"/>
        <v>0</v>
      </c>
      <c r="AI22" s="9">
        <f t="shared" si="6"/>
        <v>0</v>
      </c>
    </row>
    <row r="23" spans="1:35" x14ac:dyDescent="0.25">
      <c r="A23">
        <v>2297805</v>
      </c>
      <c r="B23" t="s">
        <v>120</v>
      </c>
      <c r="C23" t="s">
        <v>121</v>
      </c>
      <c r="D23" t="s">
        <v>71</v>
      </c>
      <c r="E23" t="s">
        <v>140</v>
      </c>
      <c r="F23" t="s">
        <v>123</v>
      </c>
      <c r="G23">
        <v>659095</v>
      </c>
      <c r="H23">
        <v>1988</v>
      </c>
      <c r="I23" t="s">
        <v>124</v>
      </c>
      <c r="J23" t="s">
        <v>125</v>
      </c>
      <c r="K23" t="s">
        <v>126</v>
      </c>
      <c r="L23" t="s">
        <v>75</v>
      </c>
      <c r="M23" t="s">
        <v>76</v>
      </c>
      <c r="N23" s="23">
        <v>45352</v>
      </c>
      <c r="O23" s="8">
        <v>4</v>
      </c>
      <c r="P23" t="s">
        <v>77</v>
      </c>
      <c r="Q23" t="s">
        <v>127</v>
      </c>
      <c r="R23" t="s">
        <v>128</v>
      </c>
      <c r="S23" s="10">
        <v>1</v>
      </c>
      <c r="T23" t="s">
        <v>79</v>
      </c>
      <c r="U23" t="s">
        <v>129</v>
      </c>
      <c r="W23" t="s">
        <v>130</v>
      </c>
      <c r="X23" t="s">
        <v>131</v>
      </c>
      <c r="Z23" s="6">
        <f t="shared" si="0"/>
        <v>0</v>
      </c>
      <c r="AB23" s="6">
        <f t="shared" si="1"/>
        <v>0</v>
      </c>
      <c r="AC23" s="33"/>
      <c r="AD23" s="6">
        <f t="shared" si="2"/>
        <v>0</v>
      </c>
      <c r="AF23" s="6">
        <f t="shared" si="3"/>
        <v>0</v>
      </c>
      <c r="AG23" s="5">
        <f t="shared" si="4"/>
        <v>0</v>
      </c>
      <c r="AH23" s="7">
        <f t="shared" si="5"/>
        <v>0</v>
      </c>
      <c r="AI23" s="9">
        <f t="shared" si="6"/>
        <v>0</v>
      </c>
    </row>
    <row r="24" spans="1:35" x14ac:dyDescent="0.25">
      <c r="A24">
        <v>2297806</v>
      </c>
      <c r="B24" t="s">
        <v>120</v>
      </c>
      <c r="C24" t="s">
        <v>121</v>
      </c>
      <c r="D24" t="s">
        <v>71</v>
      </c>
      <c r="E24" t="s">
        <v>140</v>
      </c>
      <c r="F24" t="s">
        <v>141</v>
      </c>
      <c r="G24">
        <v>659101</v>
      </c>
      <c r="H24">
        <v>1988</v>
      </c>
      <c r="I24" t="s">
        <v>124</v>
      </c>
      <c r="J24" t="s">
        <v>125</v>
      </c>
      <c r="K24" t="s">
        <v>126</v>
      </c>
      <c r="L24" t="s">
        <v>75</v>
      </c>
      <c r="M24" t="s">
        <v>76</v>
      </c>
      <c r="N24" s="23">
        <v>45352</v>
      </c>
      <c r="O24" s="8">
        <v>2</v>
      </c>
      <c r="P24" t="s">
        <v>142</v>
      </c>
      <c r="Q24" t="s">
        <v>137</v>
      </c>
      <c r="R24" t="s">
        <v>128</v>
      </c>
      <c r="S24" s="10">
        <v>1</v>
      </c>
      <c r="T24" t="s">
        <v>79</v>
      </c>
      <c r="U24" t="s">
        <v>129</v>
      </c>
      <c r="W24" t="s">
        <v>130</v>
      </c>
      <c r="X24" t="s">
        <v>131</v>
      </c>
      <c r="Z24" s="6">
        <f t="shared" si="0"/>
        <v>0</v>
      </c>
      <c r="AB24" s="6">
        <f t="shared" si="1"/>
        <v>0</v>
      </c>
      <c r="AD24" s="6">
        <f t="shared" si="2"/>
        <v>0</v>
      </c>
      <c r="AF24" s="6">
        <f t="shared" si="3"/>
        <v>0</v>
      </c>
      <c r="AG24" s="5">
        <f t="shared" si="4"/>
        <v>0</v>
      </c>
      <c r="AH24" s="7">
        <f t="shared" si="5"/>
        <v>0</v>
      </c>
      <c r="AI24" s="9">
        <f t="shared" si="6"/>
        <v>0</v>
      </c>
    </row>
    <row r="25" spans="1:35" x14ac:dyDescent="0.25">
      <c r="A25">
        <v>2297807</v>
      </c>
      <c r="B25" t="s">
        <v>120</v>
      </c>
      <c r="C25" t="s">
        <v>121</v>
      </c>
      <c r="D25" t="s">
        <v>71</v>
      </c>
      <c r="E25" t="s">
        <v>143</v>
      </c>
      <c r="F25" t="s">
        <v>123</v>
      </c>
      <c r="G25">
        <v>659102</v>
      </c>
      <c r="H25">
        <v>1988</v>
      </c>
      <c r="I25" t="s">
        <v>124</v>
      </c>
      <c r="J25" t="s">
        <v>125</v>
      </c>
      <c r="K25" t="s">
        <v>126</v>
      </c>
      <c r="L25" t="s">
        <v>75</v>
      </c>
      <c r="M25" t="s">
        <v>76</v>
      </c>
      <c r="N25" s="23">
        <v>45352</v>
      </c>
      <c r="O25" s="8">
        <v>4</v>
      </c>
      <c r="P25" t="s">
        <v>77</v>
      </c>
      <c r="Q25" t="s">
        <v>127</v>
      </c>
      <c r="R25" t="s">
        <v>128</v>
      </c>
      <c r="S25" s="10">
        <v>1</v>
      </c>
      <c r="T25" t="s">
        <v>79</v>
      </c>
      <c r="U25" t="s">
        <v>129</v>
      </c>
      <c r="W25" t="s">
        <v>130</v>
      </c>
      <c r="X25" t="s">
        <v>131</v>
      </c>
      <c r="Z25" s="6">
        <f t="shared" si="0"/>
        <v>0</v>
      </c>
      <c r="AB25" s="6">
        <f t="shared" si="1"/>
        <v>0</v>
      </c>
      <c r="AD25" s="6">
        <f t="shared" si="2"/>
        <v>0</v>
      </c>
      <c r="AF25" s="6">
        <f t="shared" si="3"/>
        <v>0</v>
      </c>
      <c r="AG25" s="5">
        <f t="shared" si="4"/>
        <v>0</v>
      </c>
      <c r="AH25" s="7">
        <f t="shared" si="5"/>
        <v>0</v>
      </c>
      <c r="AI25" s="9">
        <f t="shared" si="6"/>
        <v>0</v>
      </c>
    </row>
    <row r="26" spans="1:35" x14ac:dyDescent="0.25">
      <c r="A26">
        <v>2297808</v>
      </c>
      <c r="B26" t="s">
        <v>120</v>
      </c>
      <c r="C26" t="s">
        <v>121</v>
      </c>
      <c r="D26" t="s">
        <v>71</v>
      </c>
      <c r="E26" t="s">
        <v>144</v>
      </c>
      <c r="F26" t="s">
        <v>136</v>
      </c>
      <c r="G26">
        <v>659104</v>
      </c>
      <c r="H26">
        <v>1988</v>
      </c>
      <c r="I26" t="s">
        <v>124</v>
      </c>
      <c r="J26" t="s">
        <v>125</v>
      </c>
      <c r="K26" t="s">
        <v>126</v>
      </c>
      <c r="L26" t="s">
        <v>75</v>
      </c>
      <c r="M26" t="s">
        <v>76</v>
      </c>
      <c r="N26" s="23">
        <v>45352</v>
      </c>
      <c r="O26" s="8">
        <v>4</v>
      </c>
      <c r="P26" t="s">
        <v>77</v>
      </c>
      <c r="Q26" t="s">
        <v>137</v>
      </c>
      <c r="R26" t="s">
        <v>128</v>
      </c>
      <c r="S26" s="10">
        <v>3</v>
      </c>
      <c r="T26" t="s">
        <v>79</v>
      </c>
      <c r="U26" t="s">
        <v>129</v>
      </c>
      <c r="W26" t="s">
        <v>130</v>
      </c>
      <c r="X26" t="s">
        <v>131</v>
      </c>
      <c r="Z26" s="6">
        <f t="shared" si="0"/>
        <v>0</v>
      </c>
      <c r="AB26" s="6">
        <f t="shared" si="1"/>
        <v>0</v>
      </c>
      <c r="AD26" s="6">
        <f t="shared" si="2"/>
        <v>0</v>
      </c>
      <c r="AF26" s="6">
        <f t="shared" si="3"/>
        <v>0</v>
      </c>
      <c r="AG26" s="5">
        <f t="shared" si="4"/>
        <v>0</v>
      </c>
      <c r="AH26" s="7">
        <f t="shared" si="5"/>
        <v>0</v>
      </c>
      <c r="AI26" s="9">
        <f t="shared" si="6"/>
        <v>0</v>
      </c>
    </row>
    <row r="27" spans="1:35" x14ac:dyDescent="0.25">
      <c r="A27">
        <v>2297809</v>
      </c>
      <c r="B27" t="s">
        <v>145</v>
      </c>
      <c r="C27" t="s">
        <v>146</v>
      </c>
      <c r="D27" t="s">
        <v>71</v>
      </c>
      <c r="E27" t="s">
        <v>147</v>
      </c>
      <c r="F27" t="s">
        <v>123</v>
      </c>
      <c r="G27">
        <v>659142</v>
      </c>
      <c r="H27">
        <v>1988</v>
      </c>
      <c r="I27" t="s">
        <v>124</v>
      </c>
      <c r="J27" t="s">
        <v>148</v>
      </c>
      <c r="K27" t="s">
        <v>149</v>
      </c>
      <c r="L27" t="s">
        <v>75</v>
      </c>
      <c r="M27" t="s">
        <v>76</v>
      </c>
      <c r="N27" s="23">
        <v>45352</v>
      </c>
      <c r="O27" s="8">
        <v>4</v>
      </c>
      <c r="P27" t="s">
        <v>77</v>
      </c>
      <c r="Q27" t="s">
        <v>127</v>
      </c>
      <c r="R27" t="s">
        <v>128</v>
      </c>
      <c r="S27" s="10">
        <v>2</v>
      </c>
      <c r="T27" t="s">
        <v>79</v>
      </c>
      <c r="U27" t="s">
        <v>129</v>
      </c>
      <c r="W27" t="s">
        <v>130</v>
      </c>
      <c r="X27" t="s">
        <v>131</v>
      </c>
      <c r="Z27" s="6">
        <f t="shared" si="0"/>
        <v>0</v>
      </c>
      <c r="AB27" s="6">
        <f t="shared" si="1"/>
        <v>0</v>
      </c>
      <c r="AD27" s="6">
        <f t="shared" si="2"/>
        <v>0</v>
      </c>
      <c r="AF27" s="6">
        <f t="shared" si="3"/>
        <v>0</v>
      </c>
      <c r="AG27" s="5">
        <f t="shared" si="4"/>
        <v>0</v>
      </c>
      <c r="AH27" s="7">
        <f t="shared" si="5"/>
        <v>0</v>
      </c>
      <c r="AI27" s="9">
        <f t="shared" si="6"/>
        <v>0</v>
      </c>
    </row>
    <row r="28" spans="1:35" x14ac:dyDescent="0.25">
      <c r="A28">
        <v>2297810</v>
      </c>
      <c r="B28" t="s">
        <v>145</v>
      </c>
      <c r="C28" t="s">
        <v>146</v>
      </c>
      <c r="D28" t="s">
        <v>71</v>
      </c>
      <c r="E28" t="s">
        <v>150</v>
      </c>
      <c r="F28" t="s">
        <v>123</v>
      </c>
      <c r="G28">
        <v>659147</v>
      </c>
      <c r="H28">
        <v>1988</v>
      </c>
      <c r="I28" t="s">
        <v>124</v>
      </c>
      <c r="J28" t="s">
        <v>148</v>
      </c>
      <c r="K28" t="s">
        <v>149</v>
      </c>
      <c r="L28" t="s">
        <v>75</v>
      </c>
      <c r="M28" t="s">
        <v>76</v>
      </c>
      <c r="N28" s="23">
        <v>45352</v>
      </c>
      <c r="O28" s="8">
        <v>4</v>
      </c>
      <c r="P28" t="s">
        <v>77</v>
      </c>
      <c r="Q28" t="s">
        <v>127</v>
      </c>
      <c r="R28" t="s">
        <v>128</v>
      </c>
      <c r="S28" s="10">
        <v>1</v>
      </c>
      <c r="T28" t="s">
        <v>79</v>
      </c>
      <c r="U28" t="s">
        <v>129</v>
      </c>
      <c r="W28" t="s">
        <v>130</v>
      </c>
      <c r="X28" t="s">
        <v>131</v>
      </c>
      <c r="Z28" s="6">
        <f t="shared" si="0"/>
        <v>0</v>
      </c>
      <c r="AB28" s="6">
        <f t="shared" si="1"/>
        <v>0</v>
      </c>
      <c r="AD28" s="6">
        <f t="shared" si="2"/>
        <v>0</v>
      </c>
      <c r="AF28" s="6">
        <f t="shared" si="3"/>
        <v>0</v>
      </c>
      <c r="AG28" s="5">
        <f t="shared" si="4"/>
        <v>0</v>
      </c>
      <c r="AH28" s="7">
        <f t="shared" si="5"/>
        <v>0</v>
      </c>
      <c r="AI28" s="9">
        <f t="shared" si="6"/>
        <v>0</v>
      </c>
    </row>
    <row r="29" spans="1:35" x14ac:dyDescent="0.25">
      <c r="A29">
        <v>2297811</v>
      </c>
      <c r="B29" t="s">
        <v>145</v>
      </c>
      <c r="C29" t="s">
        <v>146</v>
      </c>
      <c r="D29" t="s">
        <v>71</v>
      </c>
      <c r="E29" t="s">
        <v>151</v>
      </c>
      <c r="F29" t="s">
        <v>123</v>
      </c>
      <c r="G29">
        <v>659149</v>
      </c>
      <c r="H29">
        <v>1988</v>
      </c>
      <c r="I29" t="s">
        <v>124</v>
      </c>
      <c r="J29" t="s">
        <v>148</v>
      </c>
      <c r="K29" t="s">
        <v>149</v>
      </c>
      <c r="L29" t="s">
        <v>75</v>
      </c>
      <c r="M29" t="s">
        <v>76</v>
      </c>
      <c r="N29" s="23">
        <v>45352</v>
      </c>
      <c r="O29" s="8">
        <v>4</v>
      </c>
      <c r="P29" t="s">
        <v>77</v>
      </c>
      <c r="Q29" t="s">
        <v>127</v>
      </c>
      <c r="R29" t="s">
        <v>128</v>
      </c>
      <c r="S29" s="10">
        <v>2</v>
      </c>
      <c r="T29" t="s">
        <v>79</v>
      </c>
      <c r="U29" t="s">
        <v>129</v>
      </c>
      <c r="W29" t="s">
        <v>130</v>
      </c>
      <c r="X29" t="s">
        <v>134</v>
      </c>
      <c r="Z29" s="6">
        <f t="shared" si="0"/>
        <v>0</v>
      </c>
      <c r="AB29" s="6">
        <f t="shared" si="1"/>
        <v>0</v>
      </c>
      <c r="AD29" s="6">
        <f t="shared" si="2"/>
        <v>0</v>
      </c>
      <c r="AF29" s="6">
        <f t="shared" si="3"/>
        <v>0</v>
      </c>
      <c r="AG29" s="5">
        <f t="shared" si="4"/>
        <v>0</v>
      </c>
      <c r="AH29" s="7">
        <f t="shared" si="5"/>
        <v>0</v>
      </c>
      <c r="AI29" s="9">
        <f t="shared" si="6"/>
        <v>0</v>
      </c>
    </row>
    <row r="30" spans="1:35" x14ac:dyDescent="0.25">
      <c r="A30">
        <v>2297812</v>
      </c>
      <c r="B30" t="s">
        <v>145</v>
      </c>
      <c r="C30" t="s">
        <v>146</v>
      </c>
      <c r="D30" t="s">
        <v>71</v>
      </c>
      <c r="E30" t="s">
        <v>152</v>
      </c>
      <c r="F30" t="s">
        <v>136</v>
      </c>
      <c r="G30">
        <v>659150</v>
      </c>
      <c r="H30">
        <v>1988</v>
      </c>
      <c r="I30" t="s">
        <v>124</v>
      </c>
      <c r="J30" t="s">
        <v>148</v>
      </c>
      <c r="K30" t="s">
        <v>149</v>
      </c>
      <c r="L30" t="s">
        <v>75</v>
      </c>
      <c r="M30" t="s">
        <v>76</v>
      </c>
      <c r="N30" s="23">
        <v>45352</v>
      </c>
      <c r="O30" s="8">
        <v>4</v>
      </c>
      <c r="P30" t="s">
        <v>77</v>
      </c>
      <c r="Q30" t="s">
        <v>137</v>
      </c>
      <c r="R30" t="s">
        <v>128</v>
      </c>
      <c r="S30" s="10">
        <v>4</v>
      </c>
      <c r="T30" t="s">
        <v>79</v>
      </c>
      <c r="U30" t="s">
        <v>129</v>
      </c>
      <c r="W30" t="s">
        <v>130</v>
      </c>
      <c r="X30" t="s">
        <v>131</v>
      </c>
      <c r="Z30" s="6">
        <f t="shared" si="0"/>
        <v>0</v>
      </c>
      <c r="AB30" s="6">
        <f t="shared" si="1"/>
        <v>0</v>
      </c>
      <c r="AD30" s="6">
        <f t="shared" si="2"/>
        <v>0</v>
      </c>
      <c r="AF30" s="6">
        <f t="shared" si="3"/>
        <v>0</v>
      </c>
      <c r="AG30" s="5">
        <f t="shared" si="4"/>
        <v>0</v>
      </c>
      <c r="AH30" s="7">
        <f t="shared" si="5"/>
        <v>0</v>
      </c>
      <c r="AI30" s="9">
        <f t="shared" si="6"/>
        <v>0</v>
      </c>
    </row>
    <row r="31" spans="1:35" x14ac:dyDescent="0.25">
      <c r="A31">
        <v>2297813</v>
      </c>
      <c r="B31" t="s">
        <v>145</v>
      </c>
      <c r="C31" t="s">
        <v>146</v>
      </c>
      <c r="D31" t="s">
        <v>71</v>
      </c>
      <c r="E31" t="s">
        <v>153</v>
      </c>
      <c r="F31" t="s">
        <v>123</v>
      </c>
      <c r="G31">
        <v>659152</v>
      </c>
      <c r="H31">
        <v>1988</v>
      </c>
      <c r="I31" t="s">
        <v>124</v>
      </c>
      <c r="J31" t="s">
        <v>148</v>
      </c>
      <c r="K31" t="s">
        <v>149</v>
      </c>
      <c r="L31" t="s">
        <v>75</v>
      </c>
      <c r="M31" t="s">
        <v>76</v>
      </c>
      <c r="N31" s="23">
        <v>45352</v>
      </c>
      <c r="O31" s="8">
        <v>4</v>
      </c>
      <c r="P31" t="s">
        <v>77</v>
      </c>
      <c r="Q31" t="s">
        <v>127</v>
      </c>
      <c r="R31" t="s">
        <v>128</v>
      </c>
      <c r="S31" s="10">
        <v>2</v>
      </c>
      <c r="T31" t="s">
        <v>79</v>
      </c>
      <c r="U31" t="s">
        <v>129</v>
      </c>
      <c r="W31" t="s">
        <v>130</v>
      </c>
      <c r="X31" t="s">
        <v>131</v>
      </c>
      <c r="Z31" s="6">
        <f t="shared" si="0"/>
        <v>0</v>
      </c>
      <c r="AB31" s="6">
        <f t="shared" si="1"/>
        <v>0</v>
      </c>
      <c r="AD31" s="6">
        <f t="shared" si="2"/>
        <v>0</v>
      </c>
      <c r="AF31" s="6">
        <f t="shared" si="3"/>
        <v>0</v>
      </c>
      <c r="AG31" s="5">
        <f t="shared" si="4"/>
        <v>0</v>
      </c>
      <c r="AH31" s="7">
        <f t="shared" si="5"/>
        <v>0</v>
      </c>
      <c r="AI31" s="9">
        <f t="shared" si="6"/>
        <v>0</v>
      </c>
    </row>
    <row r="32" spans="1:35" x14ac:dyDescent="0.25">
      <c r="A32">
        <v>2297814</v>
      </c>
      <c r="B32" t="s">
        <v>145</v>
      </c>
      <c r="C32" t="s">
        <v>146</v>
      </c>
      <c r="D32" t="s">
        <v>71</v>
      </c>
      <c r="E32" t="s">
        <v>154</v>
      </c>
      <c r="F32" t="s">
        <v>123</v>
      </c>
      <c r="G32">
        <v>659154</v>
      </c>
      <c r="H32">
        <v>1988</v>
      </c>
      <c r="I32" t="s">
        <v>124</v>
      </c>
      <c r="J32" t="s">
        <v>148</v>
      </c>
      <c r="K32" t="s">
        <v>149</v>
      </c>
      <c r="L32" t="s">
        <v>75</v>
      </c>
      <c r="M32" t="s">
        <v>76</v>
      </c>
      <c r="N32" s="23">
        <v>45352</v>
      </c>
      <c r="O32" s="8">
        <v>4</v>
      </c>
      <c r="P32" t="s">
        <v>77</v>
      </c>
      <c r="Q32" t="s">
        <v>127</v>
      </c>
      <c r="R32" t="s">
        <v>128</v>
      </c>
      <c r="S32" s="10">
        <v>1</v>
      </c>
      <c r="T32" t="s">
        <v>79</v>
      </c>
      <c r="U32" t="s">
        <v>129</v>
      </c>
      <c r="W32" t="s">
        <v>130</v>
      </c>
      <c r="X32" t="s">
        <v>131</v>
      </c>
      <c r="Z32" s="6">
        <f t="shared" si="0"/>
        <v>0</v>
      </c>
      <c r="AB32" s="6">
        <f t="shared" si="1"/>
        <v>0</v>
      </c>
      <c r="AD32" s="6">
        <f t="shared" si="2"/>
        <v>0</v>
      </c>
      <c r="AF32" s="6">
        <f t="shared" si="3"/>
        <v>0</v>
      </c>
      <c r="AG32" s="5">
        <f t="shared" si="4"/>
        <v>0</v>
      </c>
      <c r="AH32" s="7">
        <f t="shared" si="5"/>
        <v>0</v>
      </c>
      <c r="AI32" s="9">
        <f t="shared" si="6"/>
        <v>0</v>
      </c>
    </row>
    <row r="33" spans="1:35" x14ac:dyDescent="0.25">
      <c r="A33">
        <v>2297815</v>
      </c>
      <c r="B33" t="s">
        <v>145</v>
      </c>
      <c r="C33" t="s">
        <v>146</v>
      </c>
      <c r="D33" t="s">
        <v>71</v>
      </c>
      <c r="E33" t="s">
        <v>155</v>
      </c>
      <c r="F33" t="s">
        <v>123</v>
      </c>
      <c r="G33">
        <v>659156</v>
      </c>
      <c r="H33">
        <v>1988</v>
      </c>
      <c r="I33" t="s">
        <v>124</v>
      </c>
      <c r="J33" t="s">
        <v>148</v>
      </c>
      <c r="K33" t="s">
        <v>149</v>
      </c>
      <c r="L33" t="s">
        <v>75</v>
      </c>
      <c r="M33" t="s">
        <v>76</v>
      </c>
      <c r="N33" s="23">
        <v>45352</v>
      </c>
      <c r="O33" s="8">
        <v>4</v>
      </c>
      <c r="P33" t="s">
        <v>77</v>
      </c>
      <c r="Q33" t="s">
        <v>127</v>
      </c>
      <c r="R33" t="s">
        <v>128</v>
      </c>
      <c r="S33" s="10">
        <v>1</v>
      </c>
      <c r="T33" t="s">
        <v>79</v>
      </c>
      <c r="U33" t="s">
        <v>129</v>
      </c>
      <c r="W33" t="s">
        <v>130</v>
      </c>
      <c r="X33" t="s">
        <v>131</v>
      </c>
      <c r="Z33" s="6">
        <f t="shared" si="0"/>
        <v>0</v>
      </c>
      <c r="AB33" s="6">
        <f t="shared" si="1"/>
        <v>0</v>
      </c>
      <c r="AD33" s="6">
        <f t="shared" si="2"/>
        <v>0</v>
      </c>
      <c r="AF33" s="6">
        <f t="shared" si="3"/>
        <v>0</v>
      </c>
      <c r="AG33" s="5">
        <f t="shared" si="4"/>
        <v>0</v>
      </c>
      <c r="AH33" s="7">
        <f t="shared" si="5"/>
        <v>0</v>
      </c>
      <c r="AI33" s="9">
        <f t="shared" si="6"/>
        <v>0</v>
      </c>
    </row>
    <row r="34" spans="1:35" x14ac:dyDescent="0.25">
      <c r="A34">
        <v>2297816</v>
      </c>
      <c r="B34" t="s">
        <v>145</v>
      </c>
      <c r="C34" t="s">
        <v>146</v>
      </c>
      <c r="D34" t="s">
        <v>71</v>
      </c>
      <c r="E34" t="s">
        <v>155</v>
      </c>
      <c r="F34" t="s">
        <v>141</v>
      </c>
      <c r="G34">
        <v>659162</v>
      </c>
      <c r="H34">
        <v>1988</v>
      </c>
      <c r="I34" t="s">
        <v>124</v>
      </c>
      <c r="J34" t="s">
        <v>148</v>
      </c>
      <c r="K34" t="s">
        <v>149</v>
      </c>
      <c r="L34" t="s">
        <v>75</v>
      </c>
      <c r="M34" t="s">
        <v>76</v>
      </c>
      <c r="N34" s="23">
        <v>45352</v>
      </c>
      <c r="O34" s="8">
        <v>2</v>
      </c>
      <c r="P34" t="s">
        <v>142</v>
      </c>
      <c r="Q34" t="s">
        <v>137</v>
      </c>
      <c r="R34" t="s">
        <v>128</v>
      </c>
      <c r="S34" s="10">
        <v>1</v>
      </c>
      <c r="T34" t="s">
        <v>79</v>
      </c>
      <c r="U34" t="s">
        <v>129</v>
      </c>
      <c r="W34" t="s">
        <v>130</v>
      </c>
      <c r="X34" t="s">
        <v>131</v>
      </c>
      <c r="Z34" s="6">
        <f t="shared" si="0"/>
        <v>0</v>
      </c>
      <c r="AB34" s="6">
        <f t="shared" si="1"/>
        <v>0</v>
      </c>
      <c r="AD34" s="6">
        <f t="shared" si="2"/>
        <v>0</v>
      </c>
      <c r="AF34" s="6">
        <f t="shared" si="3"/>
        <v>0</v>
      </c>
      <c r="AG34" s="5">
        <f t="shared" si="4"/>
        <v>0</v>
      </c>
      <c r="AH34" s="7">
        <f t="shared" si="5"/>
        <v>0</v>
      </c>
      <c r="AI34" s="9">
        <f t="shared" si="6"/>
        <v>0</v>
      </c>
    </row>
    <row r="35" spans="1:35" x14ac:dyDescent="0.25">
      <c r="A35">
        <v>2297817</v>
      </c>
      <c r="B35" t="s">
        <v>145</v>
      </c>
      <c r="C35" t="s">
        <v>146</v>
      </c>
      <c r="D35" t="s">
        <v>71</v>
      </c>
      <c r="E35" t="s">
        <v>156</v>
      </c>
      <c r="F35" t="s">
        <v>123</v>
      </c>
      <c r="G35">
        <v>659163</v>
      </c>
      <c r="H35">
        <v>1988</v>
      </c>
      <c r="I35" t="s">
        <v>124</v>
      </c>
      <c r="J35" t="s">
        <v>148</v>
      </c>
      <c r="K35" t="s">
        <v>149</v>
      </c>
      <c r="L35" t="s">
        <v>75</v>
      </c>
      <c r="M35" t="s">
        <v>76</v>
      </c>
      <c r="N35" s="23">
        <v>45352</v>
      </c>
      <c r="O35" s="8">
        <v>4</v>
      </c>
      <c r="P35" t="s">
        <v>77</v>
      </c>
      <c r="Q35" t="s">
        <v>127</v>
      </c>
      <c r="R35" t="s">
        <v>128</v>
      </c>
      <c r="S35" s="10">
        <v>1</v>
      </c>
      <c r="T35" t="s">
        <v>79</v>
      </c>
      <c r="U35" t="s">
        <v>129</v>
      </c>
      <c r="W35" t="s">
        <v>130</v>
      </c>
      <c r="X35" t="s">
        <v>131</v>
      </c>
      <c r="Z35" s="6">
        <f t="shared" si="0"/>
        <v>0</v>
      </c>
      <c r="AB35" s="6">
        <f t="shared" si="1"/>
        <v>0</v>
      </c>
      <c r="AD35" s="6">
        <f t="shared" si="2"/>
        <v>0</v>
      </c>
      <c r="AF35" s="6">
        <f t="shared" si="3"/>
        <v>0</v>
      </c>
      <c r="AG35" s="5">
        <f t="shared" si="4"/>
        <v>0</v>
      </c>
      <c r="AH35" s="7">
        <f t="shared" si="5"/>
        <v>0</v>
      </c>
      <c r="AI35" s="9">
        <f t="shared" si="6"/>
        <v>0</v>
      </c>
    </row>
    <row r="36" spans="1:35" x14ac:dyDescent="0.25">
      <c r="A36">
        <v>2297818</v>
      </c>
      <c r="B36" t="s">
        <v>145</v>
      </c>
      <c r="C36" t="s">
        <v>146</v>
      </c>
      <c r="D36" t="s">
        <v>71</v>
      </c>
      <c r="E36" t="s">
        <v>157</v>
      </c>
      <c r="F36" t="s">
        <v>136</v>
      </c>
      <c r="G36">
        <v>659165</v>
      </c>
      <c r="H36">
        <v>1988</v>
      </c>
      <c r="I36" t="s">
        <v>124</v>
      </c>
      <c r="J36" t="s">
        <v>148</v>
      </c>
      <c r="K36" t="s">
        <v>149</v>
      </c>
      <c r="L36" t="s">
        <v>75</v>
      </c>
      <c r="M36" t="s">
        <v>76</v>
      </c>
      <c r="N36" s="23">
        <v>45352</v>
      </c>
      <c r="O36" s="8">
        <v>4</v>
      </c>
      <c r="P36" t="s">
        <v>77</v>
      </c>
      <c r="Q36" t="s">
        <v>137</v>
      </c>
      <c r="R36" t="s">
        <v>128</v>
      </c>
      <c r="S36" s="10">
        <v>4</v>
      </c>
      <c r="T36" t="s">
        <v>79</v>
      </c>
      <c r="U36" t="s">
        <v>129</v>
      </c>
      <c r="W36" t="s">
        <v>130</v>
      </c>
      <c r="X36" t="s">
        <v>131</v>
      </c>
      <c r="Z36" s="6">
        <f t="shared" si="0"/>
        <v>0</v>
      </c>
      <c r="AB36" s="6">
        <f t="shared" si="1"/>
        <v>0</v>
      </c>
      <c r="AD36" s="6">
        <f t="shared" si="2"/>
        <v>0</v>
      </c>
      <c r="AF36" s="6">
        <f t="shared" si="3"/>
        <v>0</v>
      </c>
      <c r="AG36" s="5">
        <f t="shared" si="4"/>
        <v>0</v>
      </c>
      <c r="AH36" s="7">
        <f t="shared" si="5"/>
        <v>0</v>
      </c>
      <c r="AI36" s="9">
        <f t="shared" si="6"/>
        <v>0</v>
      </c>
    </row>
    <row r="37" spans="1:35" x14ac:dyDescent="0.25">
      <c r="A37">
        <v>2297819</v>
      </c>
      <c r="B37" t="s">
        <v>158</v>
      </c>
      <c r="C37" t="s">
        <v>159</v>
      </c>
      <c r="D37" t="s">
        <v>71</v>
      </c>
      <c r="E37" t="s">
        <v>160</v>
      </c>
      <c r="F37" t="s">
        <v>88</v>
      </c>
      <c r="G37">
        <v>659176</v>
      </c>
      <c r="H37">
        <v>2008</v>
      </c>
      <c r="I37" t="s">
        <v>161</v>
      </c>
      <c r="J37" t="s">
        <v>162</v>
      </c>
      <c r="K37" t="s">
        <v>163</v>
      </c>
      <c r="L37" t="s">
        <v>75</v>
      </c>
      <c r="M37" t="s">
        <v>76</v>
      </c>
      <c r="N37" s="23">
        <v>45352</v>
      </c>
      <c r="O37" s="8">
        <v>4</v>
      </c>
      <c r="P37" t="s">
        <v>77</v>
      </c>
      <c r="Q37" t="s">
        <v>89</v>
      </c>
      <c r="R37" t="s">
        <v>90</v>
      </c>
      <c r="S37" s="10">
        <v>1</v>
      </c>
      <c r="T37" t="s">
        <v>79</v>
      </c>
      <c r="U37" t="s">
        <v>164</v>
      </c>
      <c r="W37" t="s">
        <v>130</v>
      </c>
      <c r="X37" t="s">
        <v>131</v>
      </c>
      <c r="Z37" s="6">
        <f t="shared" si="0"/>
        <v>0</v>
      </c>
      <c r="AB37" s="6">
        <f t="shared" si="1"/>
        <v>0</v>
      </c>
      <c r="AD37" s="6">
        <f t="shared" si="2"/>
        <v>0</v>
      </c>
      <c r="AF37" s="6">
        <f t="shared" si="3"/>
        <v>0</v>
      </c>
      <c r="AG37" s="5">
        <f t="shared" si="4"/>
        <v>0</v>
      </c>
      <c r="AH37" s="7">
        <f t="shared" si="5"/>
        <v>0</v>
      </c>
      <c r="AI37" s="9">
        <f t="shared" si="6"/>
        <v>0</v>
      </c>
    </row>
    <row r="38" spans="1:35" x14ac:dyDescent="0.25">
      <c r="A38">
        <v>2297820</v>
      </c>
      <c r="B38" t="s">
        <v>158</v>
      </c>
      <c r="C38" t="s">
        <v>159</v>
      </c>
      <c r="D38" t="s">
        <v>71</v>
      </c>
      <c r="E38" t="s">
        <v>160</v>
      </c>
      <c r="F38" t="s">
        <v>165</v>
      </c>
      <c r="G38">
        <v>659177</v>
      </c>
      <c r="H38">
        <v>2008</v>
      </c>
      <c r="I38" t="s">
        <v>161</v>
      </c>
      <c r="J38" t="s">
        <v>162</v>
      </c>
      <c r="K38" t="s">
        <v>163</v>
      </c>
      <c r="L38" t="s">
        <v>75</v>
      </c>
      <c r="M38" t="s">
        <v>76</v>
      </c>
      <c r="N38" s="23">
        <v>45352</v>
      </c>
      <c r="O38" s="8">
        <v>1</v>
      </c>
      <c r="P38" t="s">
        <v>166</v>
      </c>
      <c r="Q38" t="s">
        <v>167</v>
      </c>
      <c r="R38" t="s">
        <v>90</v>
      </c>
      <c r="S38" s="10">
        <v>1</v>
      </c>
      <c r="T38" t="s">
        <v>79</v>
      </c>
      <c r="U38" t="s">
        <v>164</v>
      </c>
      <c r="W38" t="s">
        <v>130</v>
      </c>
      <c r="X38" t="s">
        <v>131</v>
      </c>
      <c r="Z38" s="6">
        <f t="shared" si="0"/>
        <v>0</v>
      </c>
      <c r="AB38" s="6">
        <f t="shared" si="1"/>
        <v>0</v>
      </c>
      <c r="AD38" s="6">
        <f t="shared" si="2"/>
        <v>0</v>
      </c>
      <c r="AF38" s="6">
        <f t="shared" si="3"/>
        <v>0</v>
      </c>
      <c r="AG38" s="5">
        <f t="shared" si="4"/>
        <v>0</v>
      </c>
      <c r="AH38" s="7">
        <f t="shared" si="5"/>
        <v>0</v>
      </c>
      <c r="AI38" s="9">
        <f t="shared" si="6"/>
        <v>0</v>
      </c>
    </row>
    <row r="39" spans="1:35" x14ac:dyDescent="0.25">
      <c r="A39">
        <v>2297821</v>
      </c>
      <c r="B39" t="s">
        <v>168</v>
      </c>
      <c r="C39" t="s">
        <v>169</v>
      </c>
      <c r="D39" t="s">
        <v>71</v>
      </c>
      <c r="E39" t="s">
        <v>170</v>
      </c>
      <c r="F39" t="s">
        <v>88</v>
      </c>
      <c r="G39">
        <v>659179</v>
      </c>
      <c r="H39">
        <v>2008</v>
      </c>
      <c r="I39" t="s">
        <v>161</v>
      </c>
      <c r="J39" t="s">
        <v>162</v>
      </c>
      <c r="K39" t="s">
        <v>163</v>
      </c>
      <c r="L39" t="s">
        <v>75</v>
      </c>
      <c r="M39" t="s">
        <v>76</v>
      </c>
      <c r="N39" s="23">
        <v>45352</v>
      </c>
      <c r="O39" s="8">
        <v>4</v>
      </c>
      <c r="P39" t="s">
        <v>77</v>
      </c>
      <c r="Q39" t="s">
        <v>89</v>
      </c>
      <c r="R39" t="s">
        <v>90</v>
      </c>
      <c r="S39" s="10">
        <v>1</v>
      </c>
      <c r="T39" t="s">
        <v>79</v>
      </c>
      <c r="U39" t="s">
        <v>164</v>
      </c>
      <c r="W39" t="s">
        <v>130</v>
      </c>
      <c r="X39" t="s">
        <v>131</v>
      </c>
      <c r="Z39" s="6">
        <f t="shared" si="0"/>
        <v>0</v>
      </c>
      <c r="AB39" s="6">
        <f t="shared" si="1"/>
        <v>0</v>
      </c>
      <c r="AD39" s="6">
        <f t="shared" si="2"/>
        <v>0</v>
      </c>
      <c r="AF39" s="6">
        <f t="shared" si="3"/>
        <v>0</v>
      </c>
      <c r="AG39" s="5">
        <f t="shared" si="4"/>
        <v>0</v>
      </c>
      <c r="AH39" s="7">
        <f t="shared" si="5"/>
        <v>0</v>
      </c>
      <c r="AI39" s="9">
        <f t="shared" si="6"/>
        <v>0</v>
      </c>
    </row>
    <row r="40" spans="1:35" x14ac:dyDescent="0.25">
      <c r="A40">
        <v>2297822</v>
      </c>
      <c r="B40" t="s">
        <v>168</v>
      </c>
      <c r="C40" t="s">
        <v>169</v>
      </c>
      <c r="D40" t="s">
        <v>71</v>
      </c>
      <c r="E40" t="s">
        <v>170</v>
      </c>
      <c r="F40" t="s">
        <v>165</v>
      </c>
      <c r="G40">
        <v>659180</v>
      </c>
      <c r="H40">
        <v>2008</v>
      </c>
      <c r="I40" t="s">
        <v>161</v>
      </c>
      <c r="J40" t="s">
        <v>162</v>
      </c>
      <c r="K40" t="s">
        <v>163</v>
      </c>
      <c r="L40" t="s">
        <v>75</v>
      </c>
      <c r="M40" t="s">
        <v>76</v>
      </c>
      <c r="N40" t="s">
        <v>171</v>
      </c>
      <c r="O40" s="8">
        <v>1</v>
      </c>
      <c r="P40" t="s">
        <v>166</v>
      </c>
      <c r="Q40" t="s">
        <v>167</v>
      </c>
      <c r="R40" t="s">
        <v>90</v>
      </c>
      <c r="S40" s="10">
        <v>1</v>
      </c>
      <c r="T40" t="s">
        <v>79</v>
      </c>
      <c r="U40" t="s">
        <v>164</v>
      </c>
      <c r="W40" t="s">
        <v>130</v>
      </c>
      <c r="X40" t="s">
        <v>131</v>
      </c>
      <c r="Z40" s="6">
        <f t="shared" si="0"/>
        <v>0</v>
      </c>
      <c r="AB40" s="6">
        <f t="shared" si="1"/>
        <v>0</v>
      </c>
      <c r="AD40" s="6">
        <f t="shared" si="2"/>
        <v>0</v>
      </c>
      <c r="AF40" s="6">
        <f t="shared" si="3"/>
        <v>0</v>
      </c>
      <c r="AG40" s="5">
        <f t="shared" si="4"/>
        <v>0</v>
      </c>
      <c r="AH40" s="7">
        <f t="shared" si="5"/>
        <v>0</v>
      </c>
      <c r="AI40" s="9">
        <f t="shared" si="6"/>
        <v>0</v>
      </c>
    </row>
    <row r="41" spans="1:35" x14ac:dyDescent="0.25">
      <c r="A41">
        <v>2297823</v>
      </c>
      <c r="B41" t="s">
        <v>172</v>
      </c>
      <c r="C41" t="s">
        <v>173</v>
      </c>
      <c r="D41" t="s">
        <v>71</v>
      </c>
      <c r="E41" t="s">
        <v>174</v>
      </c>
      <c r="F41" t="s">
        <v>88</v>
      </c>
      <c r="G41">
        <v>659188</v>
      </c>
      <c r="H41">
        <v>2008</v>
      </c>
      <c r="I41" t="s">
        <v>175</v>
      </c>
      <c r="J41" t="s">
        <v>74</v>
      </c>
      <c r="K41" t="s">
        <v>176</v>
      </c>
      <c r="L41" t="s">
        <v>75</v>
      </c>
      <c r="M41" t="s">
        <v>76</v>
      </c>
      <c r="N41" s="23">
        <v>45352</v>
      </c>
      <c r="O41" s="8">
        <v>4</v>
      </c>
      <c r="P41" t="s">
        <v>77</v>
      </c>
      <c r="Q41" t="s">
        <v>89</v>
      </c>
      <c r="R41" t="s">
        <v>78</v>
      </c>
      <c r="S41" s="10">
        <v>1</v>
      </c>
      <c r="T41" t="s">
        <v>79</v>
      </c>
      <c r="U41" t="s">
        <v>177</v>
      </c>
      <c r="W41" t="s">
        <v>81</v>
      </c>
      <c r="X41" t="s">
        <v>86</v>
      </c>
      <c r="Z41" s="6">
        <f t="shared" si="0"/>
        <v>0</v>
      </c>
      <c r="AB41" s="6">
        <f t="shared" si="1"/>
        <v>0</v>
      </c>
      <c r="AD41" s="6">
        <f t="shared" si="2"/>
        <v>0</v>
      </c>
      <c r="AF41" s="6">
        <f t="shared" si="3"/>
        <v>0</v>
      </c>
      <c r="AG41" s="5">
        <f t="shared" si="4"/>
        <v>0</v>
      </c>
      <c r="AH41" s="7">
        <f t="shared" si="5"/>
        <v>0</v>
      </c>
      <c r="AI41" s="9">
        <f t="shared" si="6"/>
        <v>0</v>
      </c>
    </row>
    <row r="42" spans="1:35" x14ac:dyDescent="0.25">
      <c r="A42">
        <v>2297824</v>
      </c>
      <c r="B42" t="s">
        <v>172</v>
      </c>
      <c r="C42" t="s">
        <v>173</v>
      </c>
      <c r="D42" t="s">
        <v>71</v>
      </c>
      <c r="E42" t="s">
        <v>174</v>
      </c>
      <c r="F42" t="s">
        <v>178</v>
      </c>
      <c r="G42">
        <v>659189</v>
      </c>
      <c r="H42">
        <v>2008</v>
      </c>
      <c r="I42" t="s">
        <v>175</v>
      </c>
      <c r="J42" t="s">
        <v>74</v>
      </c>
      <c r="K42" t="s">
        <v>176</v>
      </c>
      <c r="L42" t="s">
        <v>75</v>
      </c>
      <c r="M42" t="s">
        <v>76</v>
      </c>
      <c r="N42" s="23">
        <v>45352</v>
      </c>
      <c r="O42" s="8">
        <v>2</v>
      </c>
      <c r="P42" t="s">
        <v>142</v>
      </c>
      <c r="Q42" t="s">
        <v>179</v>
      </c>
      <c r="R42" t="s">
        <v>78</v>
      </c>
      <c r="S42" s="10">
        <v>1</v>
      </c>
      <c r="T42" t="s">
        <v>79</v>
      </c>
      <c r="U42" t="s">
        <v>177</v>
      </c>
      <c r="W42" t="s">
        <v>81</v>
      </c>
      <c r="X42" t="s">
        <v>86</v>
      </c>
      <c r="Z42" s="6">
        <f t="shared" si="0"/>
        <v>0</v>
      </c>
      <c r="AB42" s="6">
        <f t="shared" si="1"/>
        <v>0</v>
      </c>
      <c r="AD42" s="6">
        <f t="shared" si="2"/>
        <v>0</v>
      </c>
      <c r="AF42" s="6">
        <f t="shared" si="3"/>
        <v>0</v>
      </c>
      <c r="AG42" s="5">
        <f t="shared" si="4"/>
        <v>0</v>
      </c>
      <c r="AH42" s="7">
        <f t="shared" si="5"/>
        <v>0</v>
      </c>
      <c r="AI42" s="9">
        <f t="shared" si="6"/>
        <v>0</v>
      </c>
    </row>
    <row r="43" spans="1:35" x14ac:dyDescent="0.25">
      <c r="A43">
        <v>2297825</v>
      </c>
      <c r="B43" t="s">
        <v>113</v>
      </c>
      <c r="C43" t="s">
        <v>114</v>
      </c>
      <c r="D43" t="s">
        <v>71</v>
      </c>
      <c r="E43" t="s">
        <v>180</v>
      </c>
      <c r="F43" t="s">
        <v>73</v>
      </c>
      <c r="G43">
        <v>659191</v>
      </c>
      <c r="H43">
        <v>2014</v>
      </c>
      <c r="I43" t="s">
        <v>74</v>
      </c>
      <c r="J43" t="s">
        <v>74</v>
      </c>
      <c r="K43" t="s">
        <v>74</v>
      </c>
      <c r="L43" t="s">
        <v>84</v>
      </c>
      <c r="M43" t="s">
        <v>76</v>
      </c>
      <c r="N43" s="23">
        <v>45352</v>
      </c>
      <c r="O43" s="8">
        <v>4</v>
      </c>
      <c r="P43" t="s">
        <v>77</v>
      </c>
      <c r="Q43" t="s">
        <v>73</v>
      </c>
      <c r="R43" t="s">
        <v>90</v>
      </c>
      <c r="S43" s="10">
        <v>4</v>
      </c>
      <c r="T43" t="s">
        <v>79</v>
      </c>
      <c r="U43" t="s">
        <v>106</v>
      </c>
      <c r="W43" t="s">
        <v>81</v>
      </c>
      <c r="X43" t="s">
        <v>86</v>
      </c>
      <c r="Z43" s="6">
        <f t="shared" si="0"/>
        <v>0</v>
      </c>
      <c r="AB43" s="6">
        <f t="shared" si="1"/>
        <v>0</v>
      </c>
      <c r="AD43" s="6">
        <f t="shared" si="2"/>
        <v>0</v>
      </c>
      <c r="AF43" s="6">
        <f t="shared" si="3"/>
        <v>0</v>
      </c>
      <c r="AG43" s="5">
        <f t="shared" si="4"/>
        <v>0</v>
      </c>
      <c r="AH43" s="7">
        <f t="shared" si="5"/>
        <v>0</v>
      </c>
      <c r="AI43" s="9">
        <f t="shared" si="6"/>
        <v>0</v>
      </c>
    </row>
    <row r="44" spans="1:35" x14ac:dyDescent="0.25">
      <c r="A44">
        <v>2297826</v>
      </c>
      <c r="B44" t="s">
        <v>113</v>
      </c>
      <c r="C44" t="s">
        <v>114</v>
      </c>
      <c r="D44" t="s">
        <v>71</v>
      </c>
      <c r="E44" t="s">
        <v>181</v>
      </c>
      <c r="F44" t="s">
        <v>73</v>
      </c>
      <c r="G44">
        <v>659193</v>
      </c>
      <c r="H44">
        <v>2014</v>
      </c>
      <c r="I44" t="s">
        <v>74</v>
      </c>
      <c r="J44" t="s">
        <v>74</v>
      </c>
      <c r="K44" t="s">
        <v>74</v>
      </c>
      <c r="L44" t="s">
        <v>84</v>
      </c>
      <c r="M44" t="s">
        <v>76</v>
      </c>
      <c r="N44" s="23">
        <v>45352</v>
      </c>
      <c r="O44" s="8">
        <v>4</v>
      </c>
      <c r="P44" t="s">
        <v>77</v>
      </c>
      <c r="Q44" t="s">
        <v>73</v>
      </c>
      <c r="R44" t="s">
        <v>90</v>
      </c>
      <c r="S44" s="10">
        <v>1</v>
      </c>
      <c r="T44" t="s">
        <v>79</v>
      </c>
      <c r="U44" t="s">
        <v>182</v>
      </c>
      <c r="W44" t="s">
        <v>81</v>
      </c>
      <c r="X44" t="s">
        <v>86</v>
      </c>
      <c r="Z44" s="6">
        <f t="shared" si="0"/>
        <v>0</v>
      </c>
      <c r="AB44" s="6">
        <f t="shared" si="1"/>
        <v>0</v>
      </c>
      <c r="AD44" s="6">
        <f t="shared" si="2"/>
        <v>0</v>
      </c>
      <c r="AF44" s="6">
        <f t="shared" si="3"/>
        <v>0</v>
      </c>
      <c r="AG44" s="5">
        <f t="shared" si="4"/>
        <v>0</v>
      </c>
      <c r="AH44" s="7">
        <f t="shared" si="5"/>
        <v>0</v>
      </c>
      <c r="AI44" s="9">
        <f t="shared" si="6"/>
        <v>0</v>
      </c>
    </row>
    <row r="45" spans="1:35" x14ac:dyDescent="0.25">
      <c r="A45">
        <v>2297827</v>
      </c>
      <c r="B45" t="s">
        <v>110</v>
      </c>
      <c r="C45" t="s">
        <v>111</v>
      </c>
      <c r="D45" t="s">
        <v>71</v>
      </c>
      <c r="E45" t="s">
        <v>183</v>
      </c>
      <c r="F45" t="s">
        <v>73</v>
      </c>
      <c r="G45">
        <v>659203</v>
      </c>
      <c r="H45">
        <v>2014</v>
      </c>
      <c r="I45" t="s">
        <v>74</v>
      </c>
      <c r="J45" t="s">
        <v>74</v>
      </c>
      <c r="K45" t="s">
        <v>74</v>
      </c>
      <c r="L45" t="s">
        <v>84</v>
      </c>
      <c r="M45" t="s">
        <v>76</v>
      </c>
      <c r="N45" s="23">
        <v>45352</v>
      </c>
      <c r="O45" s="8">
        <v>4</v>
      </c>
      <c r="P45" t="s">
        <v>77</v>
      </c>
      <c r="Q45" t="s">
        <v>73</v>
      </c>
      <c r="R45" t="s">
        <v>90</v>
      </c>
      <c r="S45" s="10">
        <v>1</v>
      </c>
      <c r="T45" t="s">
        <v>79</v>
      </c>
      <c r="U45" t="s">
        <v>106</v>
      </c>
      <c r="W45" t="s">
        <v>81</v>
      </c>
      <c r="X45" t="s">
        <v>82</v>
      </c>
      <c r="Z45" s="6">
        <f t="shared" si="0"/>
        <v>0</v>
      </c>
      <c r="AB45" s="6">
        <f t="shared" si="1"/>
        <v>0</v>
      </c>
      <c r="AD45" s="6">
        <f t="shared" si="2"/>
        <v>0</v>
      </c>
      <c r="AF45" s="6">
        <f t="shared" si="3"/>
        <v>0</v>
      </c>
      <c r="AG45" s="5">
        <f t="shared" si="4"/>
        <v>0</v>
      </c>
      <c r="AH45" s="7">
        <f t="shared" si="5"/>
        <v>0</v>
      </c>
      <c r="AI45" s="9">
        <f t="shared" si="6"/>
        <v>0</v>
      </c>
    </row>
    <row r="46" spans="1:35" x14ac:dyDescent="0.25">
      <c r="A46">
        <v>2297828</v>
      </c>
      <c r="B46" t="s">
        <v>110</v>
      </c>
      <c r="C46" t="s">
        <v>111</v>
      </c>
      <c r="D46" t="s">
        <v>71</v>
      </c>
      <c r="E46" t="s">
        <v>184</v>
      </c>
      <c r="F46" t="s">
        <v>73</v>
      </c>
      <c r="G46">
        <v>659205</v>
      </c>
      <c r="H46">
        <v>2002</v>
      </c>
      <c r="I46" t="s">
        <v>74</v>
      </c>
      <c r="J46" t="s">
        <v>74</v>
      </c>
      <c r="K46" t="s">
        <v>74</v>
      </c>
      <c r="L46" t="s">
        <v>84</v>
      </c>
      <c r="M46" t="s">
        <v>76</v>
      </c>
      <c r="N46" s="23">
        <v>45352</v>
      </c>
      <c r="O46" s="8">
        <v>4</v>
      </c>
      <c r="P46" t="s">
        <v>77</v>
      </c>
      <c r="Q46" t="s">
        <v>73</v>
      </c>
      <c r="R46" t="s">
        <v>90</v>
      </c>
      <c r="S46" s="10">
        <v>33</v>
      </c>
      <c r="T46" t="s">
        <v>79</v>
      </c>
      <c r="U46" t="s">
        <v>106</v>
      </c>
      <c r="W46" t="s">
        <v>81</v>
      </c>
      <c r="X46" t="s">
        <v>86</v>
      </c>
      <c r="Z46" s="6">
        <f t="shared" si="0"/>
        <v>0</v>
      </c>
      <c r="AB46" s="6">
        <f t="shared" si="1"/>
        <v>0</v>
      </c>
      <c r="AD46" s="6">
        <f t="shared" si="2"/>
        <v>0</v>
      </c>
      <c r="AF46" s="6">
        <f t="shared" si="3"/>
        <v>0</v>
      </c>
      <c r="AG46" s="5">
        <f t="shared" si="4"/>
        <v>0</v>
      </c>
      <c r="AH46" s="7">
        <f t="shared" si="5"/>
        <v>0</v>
      </c>
      <c r="AI46" s="9">
        <f t="shared" si="6"/>
        <v>0</v>
      </c>
    </row>
    <row r="47" spans="1:35" x14ac:dyDescent="0.25">
      <c r="A47">
        <v>2297829</v>
      </c>
      <c r="B47" t="s">
        <v>110</v>
      </c>
      <c r="C47" t="s">
        <v>111</v>
      </c>
      <c r="D47" t="s">
        <v>71</v>
      </c>
      <c r="E47" t="s">
        <v>185</v>
      </c>
      <c r="F47" t="s">
        <v>73</v>
      </c>
      <c r="G47">
        <v>659207</v>
      </c>
      <c r="H47">
        <v>2014</v>
      </c>
      <c r="I47" t="s">
        <v>74</v>
      </c>
      <c r="J47" t="s">
        <v>74</v>
      </c>
      <c r="K47" t="s">
        <v>74</v>
      </c>
      <c r="L47" t="s">
        <v>84</v>
      </c>
      <c r="M47" t="s">
        <v>76</v>
      </c>
      <c r="N47" s="23">
        <v>45352</v>
      </c>
      <c r="O47" s="8">
        <v>4</v>
      </c>
      <c r="P47" t="s">
        <v>77</v>
      </c>
      <c r="Q47" t="s">
        <v>73</v>
      </c>
      <c r="R47" t="s">
        <v>90</v>
      </c>
      <c r="S47" s="10">
        <v>6</v>
      </c>
      <c r="T47" t="s">
        <v>79</v>
      </c>
      <c r="U47" t="s">
        <v>182</v>
      </c>
      <c r="W47" t="s">
        <v>81</v>
      </c>
      <c r="X47" t="s">
        <v>86</v>
      </c>
      <c r="Z47" s="6">
        <f t="shared" si="0"/>
        <v>0</v>
      </c>
      <c r="AB47" s="6">
        <f t="shared" si="1"/>
        <v>0</v>
      </c>
      <c r="AD47" s="6">
        <f t="shared" si="2"/>
        <v>0</v>
      </c>
      <c r="AF47" s="6">
        <f t="shared" si="3"/>
        <v>0</v>
      </c>
      <c r="AG47" s="5">
        <f t="shared" si="4"/>
        <v>0</v>
      </c>
      <c r="AH47" s="7">
        <f t="shared" si="5"/>
        <v>0</v>
      </c>
      <c r="AI47" s="9">
        <f t="shared" si="6"/>
        <v>0</v>
      </c>
    </row>
    <row r="48" spans="1:35" x14ac:dyDescent="0.25">
      <c r="A48">
        <v>2297830</v>
      </c>
      <c r="B48" t="s">
        <v>186</v>
      </c>
      <c r="C48" t="s">
        <v>187</v>
      </c>
      <c r="D48" t="s">
        <v>71</v>
      </c>
      <c r="E48" t="s">
        <v>188</v>
      </c>
      <c r="F48" t="s">
        <v>189</v>
      </c>
      <c r="G48">
        <v>659232</v>
      </c>
      <c r="H48">
        <v>1987</v>
      </c>
      <c r="I48" t="s">
        <v>74</v>
      </c>
      <c r="J48" t="s">
        <v>74</v>
      </c>
      <c r="K48" t="s">
        <v>74</v>
      </c>
      <c r="L48" t="s">
        <v>190</v>
      </c>
      <c r="M48" t="s">
        <v>76</v>
      </c>
      <c r="N48" s="23">
        <v>45352</v>
      </c>
      <c r="O48" s="8">
        <v>4</v>
      </c>
      <c r="P48" t="s">
        <v>77</v>
      </c>
      <c r="Q48" t="s">
        <v>189</v>
      </c>
      <c r="R48" t="s">
        <v>128</v>
      </c>
      <c r="S48" s="10">
        <v>1</v>
      </c>
      <c r="T48" t="s">
        <v>79</v>
      </c>
      <c r="U48" t="s">
        <v>191</v>
      </c>
      <c r="W48" t="s">
        <v>81</v>
      </c>
      <c r="X48" t="s">
        <v>86</v>
      </c>
      <c r="Z48" s="6">
        <f t="shared" si="0"/>
        <v>0</v>
      </c>
      <c r="AB48" s="6">
        <f t="shared" si="1"/>
        <v>0</v>
      </c>
      <c r="AD48" s="6">
        <f t="shared" si="2"/>
        <v>0</v>
      </c>
      <c r="AF48" s="6">
        <f t="shared" si="3"/>
        <v>0</v>
      </c>
      <c r="AG48" s="5">
        <f t="shared" si="4"/>
        <v>0</v>
      </c>
      <c r="AH48" s="7">
        <f t="shared" si="5"/>
        <v>0</v>
      </c>
      <c r="AI48" s="9">
        <f t="shared" si="6"/>
        <v>0</v>
      </c>
    </row>
    <row r="49" spans="1:35" x14ac:dyDescent="0.25">
      <c r="A49">
        <v>2297831</v>
      </c>
      <c r="B49" t="s">
        <v>186</v>
      </c>
      <c r="C49" t="s">
        <v>187</v>
      </c>
      <c r="D49" t="s">
        <v>71</v>
      </c>
      <c r="E49" t="s">
        <v>188</v>
      </c>
      <c r="F49" t="s">
        <v>178</v>
      </c>
      <c r="G49">
        <v>659233</v>
      </c>
      <c r="H49">
        <v>1987</v>
      </c>
      <c r="I49" t="s">
        <v>74</v>
      </c>
      <c r="J49" t="s">
        <v>74</v>
      </c>
      <c r="K49" t="s">
        <v>74</v>
      </c>
      <c r="L49" t="s">
        <v>190</v>
      </c>
      <c r="M49" t="s">
        <v>76</v>
      </c>
      <c r="N49" s="23">
        <v>45352</v>
      </c>
      <c r="O49" s="8">
        <v>2</v>
      </c>
      <c r="P49" t="s">
        <v>142</v>
      </c>
      <c r="Q49" t="s">
        <v>179</v>
      </c>
      <c r="R49" t="s">
        <v>78</v>
      </c>
      <c r="S49" s="10">
        <v>1</v>
      </c>
      <c r="T49" t="s">
        <v>79</v>
      </c>
      <c r="U49" t="s">
        <v>191</v>
      </c>
      <c r="W49" t="s">
        <v>81</v>
      </c>
      <c r="X49" t="s">
        <v>86</v>
      </c>
      <c r="Z49" s="6">
        <f t="shared" si="0"/>
        <v>0</v>
      </c>
      <c r="AB49" s="6">
        <f t="shared" si="1"/>
        <v>0</v>
      </c>
      <c r="AD49" s="6">
        <f t="shared" si="2"/>
        <v>0</v>
      </c>
      <c r="AF49" s="6">
        <f t="shared" si="3"/>
        <v>0</v>
      </c>
      <c r="AG49" s="5">
        <f t="shared" si="4"/>
        <v>0</v>
      </c>
      <c r="AH49" s="7">
        <f t="shared" si="5"/>
        <v>0</v>
      </c>
      <c r="AI49" s="9">
        <f t="shared" si="6"/>
        <v>0</v>
      </c>
    </row>
    <row r="50" spans="1:35" x14ac:dyDescent="0.25">
      <c r="A50">
        <v>2297832</v>
      </c>
      <c r="B50" t="s">
        <v>192</v>
      </c>
      <c r="C50" t="s">
        <v>193</v>
      </c>
      <c r="D50" t="s">
        <v>71</v>
      </c>
      <c r="E50" t="s">
        <v>194</v>
      </c>
      <c r="F50" t="s">
        <v>189</v>
      </c>
      <c r="G50">
        <v>659237</v>
      </c>
      <c r="H50">
        <v>1988</v>
      </c>
      <c r="I50" t="s">
        <v>74</v>
      </c>
      <c r="J50" t="s">
        <v>74</v>
      </c>
      <c r="K50" t="s">
        <v>74</v>
      </c>
      <c r="L50" t="s">
        <v>190</v>
      </c>
      <c r="M50" t="s">
        <v>76</v>
      </c>
      <c r="N50" s="23">
        <v>45352</v>
      </c>
      <c r="O50" s="8">
        <v>4</v>
      </c>
      <c r="P50" t="s">
        <v>77</v>
      </c>
      <c r="Q50" t="s">
        <v>189</v>
      </c>
      <c r="R50" t="s">
        <v>128</v>
      </c>
      <c r="S50" s="10">
        <v>2</v>
      </c>
      <c r="T50" t="s">
        <v>79</v>
      </c>
      <c r="U50" t="s">
        <v>191</v>
      </c>
      <c r="W50" t="s">
        <v>81</v>
      </c>
      <c r="X50" t="s">
        <v>86</v>
      </c>
      <c r="Z50" s="6">
        <f t="shared" si="0"/>
        <v>0</v>
      </c>
      <c r="AB50" s="6">
        <f t="shared" si="1"/>
        <v>0</v>
      </c>
      <c r="AD50" s="6">
        <f t="shared" si="2"/>
        <v>0</v>
      </c>
      <c r="AF50" s="6">
        <f t="shared" si="3"/>
        <v>0</v>
      </c>
      <c r="AG50" s="5">
        <f t="shared" si="4"/>
        <v>0</v>
      </c>
      <c r="AH50" s="7">
        <f t="shared" si="5"/>
        <v>0</v>
      </c>
      <c r="AI50" s="9">
        <f t="shared" si="6"/>
        <v>0</v>
      </c>
    </row>
    <row r="51" spans="1:35" x14ac:dyDescent="0.25">
      <c r="A51">
        <v>2297833</v>
      </c>
      <c r="B51" t="s">
        <v>192</v>
      </c>
      <c r="C51" t="s">
        <v>193</v>
      </c>
      <c r="D51" t="s">
        <v>71</v>
      </c>
      <c r="E51" t="s">
        <v>194</v>
      </c>
      <c r="F51" t="s">
        <v>178</v>
      </c>
      <c r="G51">
        <v>659238</v>
      </c>
      <c r="H51">
        <v>1988</v>
      </c>
      <c r="I51" t="s">
        <v>74</v>
      </c>
      <c r="J51" t="s">
        <v>74</v>
      </c>
      <c r="K51" t="s">
        <v>74</v>
      </c>
      <c r="L51" t="s">
        <v>190</v>
      </c>
      <c r="M51" t="s">
        <v>76</v>
      </c>
      <c r="N51" s="23">
        <v>45352</v>
      </c>
      <c r="O51" s="8">
        <v>2</v>
      </c>
      <c r="P51" t="s">
        <v>142</v>
      </c>
      <c r="Q51" t="s">
        <v>179</v>
      </c>
      <c r="R51" t="s">
        <v>78</v>
      </c>
      <c r="S51" s="10">
        <v>2</v>
      </c>
      <c r="T51" t="s">
        <v>79</v>
      </c>
      <c r="U51" t="s">
        <v>191</v>
      </c>
      <c r="W51" t="s">
        <v>81</v>
      </c>
      <c r="X51" t="s">
        <v>86</v>
      </c>
      <c r="Z51" s="6">
        <f t="shared" si="0"/>
        <v>0</v>
      </c>
      <c r="AB51" s="6">
        <f t="shared" si="1"/>
        <v>0</v>
      </c>
      <c r="AD51" s="6">
        <f t="shared" si="2"/>
        <v>0</v>
      </c>
      <c r="AF51" s="6">
        <f t="shared" si="3"/>
        <v>0</v>
      </c>
      <c r="AG51" s="5">
        <f t="shared" si="4"/>
        <v>0</v>
      </c>
      <c r="AH51" s="7">
        <f t="shared" si="5"/>
        <v>0</v>
      </c>
      <c r="AI51" s="9">
        <f t="shared" si="6"/>
        <v>0</v>
      </c>
    </row>
    <row r="52" spans="1:35" x14ac:dyDescent="0.25">
      <c r="A52">
        <v>2297834</v>
      </c>
      <c r="B52" t="s">
        <v>195</v>
      </c>
      <c r="C52" t="s">
        <v>196</v>
      </c>
      <c r="D52" t="s">
        <v>71</v>
      </c>
      <c r="E52" t="s">
        <v>197</v>
      </c>
      <c r="F52" t="s">
        <v>189</v>
      </c>
      <c r="G52">
        <v>659241</v>
      </c>
      <c r="H52">
        <v>1988</v>
      </c>
      <c r="I52" t="s">
        <v>74</v>
      </c>
      <c r="J52" t="s">
        <v>74</v>
      </c>
      <c r="K52" t="s">
        <v>74</v>
      </c>
      <c r="L52" t="s">
        <v>190</v>
      </c>
      <c r="M52" t="s">
        <v>76</v>
      </c>
      <c r="N52" s="23">
        <v>45352</v>
      </c>
      <c r="O52" s="8">
        <v>4</v>
      </c>
      <c r="P52" t="s">
        <v>77</v>
      </c>
      <c r="Q52" t="s">
        <v>189</v>
      </c>
      <c r="R52" t="s">
        <v>128</v>
      </c>
      <c r="S52" s="10">
        <v>1</v>
      </c>
      <c r="T52" t="s">
        <v>79</v>
      </c>
      <c r="U52" t="s">
        <v>191</v>
      </c>
      <c r="W52" t="s">
        <v>81</v>
      </c>
      <c r="X52" t="s">
        <v>86</v>
      </c>
      <c r="Z52" s="6">
        <f t="shared" si="0"/>
        <v>0</v>
      </c>
      <c r="AB52" s="6">
        <f t="shared" si="1"/>
        <v>0</v>
      </c>
      <c r="AD52" s="6">
        <f t="shared" si="2"/>
        <v>0</v>
      </c>
      <c r="AF52" s="6">
        <f t="shared" si="3"/>
        <v>0</v>
      </c>
      <c r="AG52" s="5">
        <f t="shared" si="4"/>
        <v>0</v>
      </c>
      <c r="AH52" s="7">
        <f t="shared" si="5"/>
        <v>0</v>
      </c>
      <c r="AI52" s="9">
        <f t="shared" si="6"/>
        <v>0</v>
      </c>
    </row>
    <row r="53" spans="1:35" x14ac:dyDescent="0.25">
      <c r="A53">
        <v>2297835</v>
      </c>
      <c r="B53" t="s">
        <v>195</v>
      </c>
      <c r="C53" t="s">
        <v>196</v>
      </c>
      <c r="D53" t="s">
        <v>71</v>
      </c>
      <c r="E53" t="s">
        <v>197</v>
      </c>
      <c r="F53" t="s">
        <v>178</v>
      </c>
      <c r="G53">
        <v>659242</v>
      </c>
      <c r="H53">
        <v>1988</v>
      </c>
      <c r="I53" t="s">
        <v>74</v>
      </c>
      <c r="J53" t="s">
        <v>74</v>
      </c>
      <c r="K53" t="s">
        <v>74</v>
      </c>
      <c r="L53" t="s">
        <v>190</v>
      </c>
      <c r="M53" t="s">
        <v>76</v>
      </c>
      <c r="N53" s="23">
        <v>45352</v>
      </c>
      <c r="O53" s="8">
        <v>2</v>
      </c>
      <c r="P53" t="s">
        <v>142</v>
      </c>
      <c r="Q53" t="s">
        <v>179</v>
      </c>
      <c r="R53" t="s">
        <v>78</v>
      </c>
      <c r="S53" s="10">
        <v>1</v>
      </c>
      <c r="T53" t="s">
        <v>79</v>
      </c>
      <c r="U53" t="s">
        <v>191</v>
      </c>
      <c r="W53" t="s">
        <v>81</v>
      </c>
      <c r="X53" t="s">
        <v>86</v>
      </c>
      <c r="Z53" s="6">
        <f t="shared" si="0"/>
        <v>0</v>
      </c>
      <c r="AB53" s="6">
        <f t="shared" si="1"/>
        <v>0</v>
      </c>
      <c r="AD53" s="6">
        <f t="shared" si="2"/>
        <v>0</v>
      </c>
      <c r="AF53" s="6">
        <f t="shared" si="3"/>
        <v>0</v>
      </c>
      <c r="AG53" s="5">
        <f t="shared" si="4"/>
        <v>0</v>
      </c>
      <c r="AH53" s="7">
        <f t="shared" si="5"/>
        <v>0</v>
      </c>
      <c r="AI53" s="9">
        <f t="shared" si="6"/>
        <v>0</v>
      </c>
    </row>
    <row r="54" spans="1:35" x14ac:dyDescent="0.25">
      <c r="A54">
        <v>2297836</v>
      </c>
      <c r="B54" t="s">
        <v>198</v>
      </c>
      <c r="C54" t="s">
        <v>199</v>
      </c>
      <c r="D54" t="s">
        <v>71</v>
      </c>
      <c r="E54" t="s">
        <v>200</v>
      </c>
      <c r="F54" t="s">
        <v>88</v>
      </c>
      <c r="G54">
        <v>659248</v>
      </c>
      <c r="H54">
        <v>2016</v>
      </c>
      <c r="I54" t="s">
        <v>201</v>
      </c>
      <c r="J54" t="s">
        <v>202</v>
      </c>
      <c r="K54" t="s">
        <v>203</v>
      </c>
      <c r="L54" t="s">
        <v>75</v>
      </c>
      <c r="M54" t="s">
        <v>76</v>
      </c>
      <c r="N54" s="23">
        <v>45352</v>
      </c>
      <c r="O54" s="8">
        <v>2</v>
      </c>
      <c r="P54" t="s">
        <v>142</v>
      </c>
      <c r="Q54" t="s">
        <v>89</v>
      </c>
      <c r="R54" t="s">
        <v>204</v>
      </c>
      <c r="S54" s="10">
        <v>38</v>
      </c>
      <c r="T54" t="s">
        <v>79</v>
      </c>
      <c r="U54" t="s">
        <v>205</v>
      </c>
      <c r="W54" t="s">
        <v>81</v>
      </c>
      <c r="X54" t="s">
        <v>86</v>
      </c>
      <c r="Z54" s="6">
        <f t="shared" si="0"/>
        <v>0</v>
      </c>
      <c r="AB54" s="6">
        <f t="shared" si="1"/>
        <v>0</v>
      </c>
      <c r="AD54" s="6">
        <f t="shared" si="2"/>
        <v>0</v>
      </c>
      <c r="AF54" s="6">
        <f t="shared" si="3"/>
        <v>0</v>
      </c>
      <c r="AG54" s="5">
        <f t="shared" si="4"/>
        <v>0</v>
      </c>
      <c r="AH54" s="7">
        <f t="shared" si="5"/>
        <v>0</v>
      </c>
      <c r="AI54" s="9">
        <f t="shared" si="6"/>
        <v>0</v>
      </c>
    </row>
    <row r="55" spans="1:35" x14ac:dyDescent="0.25">
      <c r="A55">
        <v>2297837</v>
      </c>
      <c r="B55" t="s">
        <v>206</v>
      </c>
      <c r="C55" t="s">
        <v>207</v>
      </c>
      <c r="D55" t="s">
        <v>71</v>
      </c>
      <c r="E55" t="s">
        <v>208</v>
      </c>
      <c r="F55" t="s">
        <v>189</v>
      </c>
      <c r="G55">
        <v>659254</v>
      </c>
      <c r="H55">
        <v>1988</v>
      </c>
      <c r="I55" t="s">
        <v>74</v>
      </c>
      <c r="J55" t="s">
        <v>74</v>
      </c>
      <c r="K55" t="s">
        <v>74</v>
      </c>
      <c r="L55" t="s">
        <v>190</v>
      </c>
      <c r="M55" t="s">
        <v>76</v>
      </c>
      <c r="N55" s="23">
        <v>45352</v>
      </c>
      <c r="O55" s="8">
        <v>4</v>
      </c>
      <c r="P55" t="s">
        <v>77</v>
      </c>
      <c r="Q55" t="s">
        <v>189</v>
      </c>
      <c r="R55" t="s">
        <v>128</v>
      </c>
      <c r="S55" s="10">
        <v>1</v>
      </c>
      <c r="T55" t="s">
        <v>79</v>
      </c>
      <c r="U55" t="s">
        <v>191</v>
      </c>
      <c r="W55" t="s">
        <v>81</v>
      </c>
      <c r="X55" t="s">
        <v>86</v>
      </c>
      <c r="Z55" s="6">
        <f t="shared" si="0"/>
        <v>0</v>
      </c>
      <c r="AB55" s="6">
        <f t="shared" si="1"/>
        <v>0</v>
      </c>
      <c r="AD55" s="6">
        <f t="shared" si="2"/>
        <v>0</v>
      </c>
      <c r="AF55" s="6">
        <f t="shared" si="3"/>
        <v>0</v>
      </c>
      <c r="AG55" s="5">
        <f t="shared" si="4"/>
        <v>0</v>
      </c>
      <c r="AH55" s="7">
        <f t="shared" si="5"/>
        <v>0</v>
      </c>
      <c r="AI55" s="9">
        <f t="shared" si="6"/>
        <v>0</v>
      </c>
    </row>
    <row r="56" spans="1:35" x14ac:dyDescent="0.25">
      <c r="A56">
        <v>2297838</v>
      </c>
      <c r="B56" t="s">
        <v>206</v>
      </c>
      <c r="C56" t="s">
        <v>207</v>
      </c>
      <c r="D56" t="s">
        <v>71</v>
      </c>
      <c r="E56" t="s">
        <v>208</v>
      </c>
      <c r="F56" t="s">
        <v>178</v>
      </c>
      <c r="G56">
        <v>659255</v>
      </c>
      <c r="H56">
        <v>1988</v>
      </c>
      <c r="I56" t="s">
        <v>74</v>
      </c>
      <c r="J56" t="s">
        <v>74</v>
      </c>
      <c r="K56" t="s">
        <v>74</v>
      </c>
      <c r="L56" t="s">
        <v>190</v>
      </c>
      <c r="M56" t="s">
        <v>76</v>
      </c>
      <c r="N56" s="23">
        <v>45352</v>
      </c>
      <c r="O56" s="8">
        <v>2</v>
      </c>
      <c r="P56" t="s">
        <v>142</v>
      </c>
      <c r="Q56" t="s">
        <v>179</v>
      </c>
      <c r="R56" t="s">
        <v>78</v>
      </c>
      <c r="S56" s="10">
        <v>1</v>
      </c>
      <c r="T56" t="s">
        <v>79</v>
      </c>
      <c r="U56" t="s">
        <v>191</v>
      </c>
      <c r="W56" t="s">
        <v>81</v>
      </c>
      <c r="X56" t="s">
        <v>86</v>
      </c>
      <c r="Z56" s="6">
        <f t="shared" si="0"/>
        <v>0</v>
      </c>
      <c r="AB56" s="6">
        <f t="shared" si="1"/>
        <v>0</v>
      </c>
      <c r="AD56" s="6">
        <f t="shared" si="2"/>
        <v>0</v>
      </c>
      <c r="AF56" s="6">
        <f t="shared" si="3"/>
        <v>0</v>
      </c>
      <c r="AG56" s="5">
        <f t="shared" si="4"/>
        <v>0</v>
      </c>
      <c r="AH56" s="7">
        <f t="shared" si="5"/>
        <v>0</v>
      </c>
      <c r="AI56" s="9">
        <f t="shared" si="6"/>
        <v>0</v>
      </c>
    </row>
    <row r="57" spans="1:35" x14ac:dyDescent="0.25">
      <c r="A57">
        <v>2297839</v>
      </c>
      <c r="B57" t="s">
        <v>209</v>
      </c>
      <c r="C57" t="s">
        <v>210</v>
      </c>
      <c r="D57" t="s">
        <v>71</v>
      </c>
      <c r="E57" t="s">
        <v>211</v>
      </c>
      <c r="F57" t="s">
        <v>189</v>
      </c>
      <c r="G57">
        <v>659258</v>
      </c>
      <c r="H57">
        <v>1988</v>
      </c>
      <c r="I57" t="s">
        <v>74</v>
      </c>
      <c r="J57" t="s">
        <v>74</v>
      </c>
      <c r="K57" t="s">
        <v>74</v>
      </c>
      <c r="L57" t="s">
        <v>190</v>
      </c>
      <c r="M57" t="s">
        <v>76</v>
      </c>
      <c r="N57" s="23">
        <v>45352</v>
      </c>
      <c r="O57" s="8">
        <v>4</v>
      </c>
      <c r="P57" t="s">
        <v>77</v>
      </c>
      <c r="Q57" t="s">
        <v>189</v>
      </c>
      <c r="R57" t="s">
        <v>128</v>
      </c>
      <c r="S57" s="10">
        <v>1</v>
      </c>
      <c r="T57" t="s">
        <v>79</v>
      </c>
      <c r="U57" t="s">
        <v>191</v>
      </c>
      <c r="W57" t="s">
        <v>81</v>
      </c>
      <c r="X57" t="s">
        <v>86</v>
      </c>
      <c r="Z57" s="6">
        <f t="shared" si="0"/>
        <v>0</v>
      </c>
      <c r="AB57" s="6">
        <f t="shared" si="1"/>
        <v>0</v>
      </c>
      <c r="AD57" s="6">
        <f t="shared" si="2"/>
        <v>0</v>
      </c>
      <c r="AF57" s="6">
        <f t="shared" si="3"/>
        <v>0</v>
      </c>
      <c r="AG57" s="5">
        <f t="shared" si="4"/>
        <v>0</v>
      </c>
      <c r="AH57" s="7">
        <f t="shared" si="5"/>
        <v>0</v>
      </c>
      <c r="AI57" s="9">
        <f t="shared" si="6"/>
        <v>0</v>
      </c>
    </row>
    <row r="58" spans="1:35" x14ac:dyDescent="0.25">
      <c r="A58">
        <v>2297840</v>
      </c>
      <c r="B58" t="s">
        <v>209</v>
      </c>
      <c r="C58" t="s">
        <v>210</v>
      </c>
      <c r="D58" t="s">
        <v>71</v>
      </c>
      <c r="E58" t="s">
        <v>211</v>
      </c>
      <c r="F58" t="s">
        <v>178</v>
      </c>
      <c r="G58">
        <v>659259</v>
      </c>
      <c r="H58">
        <v>1988</v>
      </c>
      <c r="I58" t="s">
        <v>74</v>
      </c>
      <c r="J58" t="s">
        <v>74</v>
      </c>
      <c r="K58" t="s">
        <v>74</v>
      </c>
      <c r="L58" t="s">
        <v>190</v>
      </c>
      <c r="M58" t="s">
        <v>76</v>
      </c>
      <c r="N58" s="23">
        <v>45352</v>
      </c>
      <c r="O58" s="8">
        <v>2</v>
      </c>
      <c r="P58" t="s">
        <v>142</v>
      </c>
      <c r="Q58" t="s">
        <v>179</v>
      </c>
      <c r="R58" t="s">
        <v>78</v>
      </c>
      <c r="S58" s="10">
        <v>1</v>
      </c>
      <c r="T58" t="s">
        <v>79</v>
      </c>
      <c r="U58" t="s">
        <v>191</v>
      </c>
      <c r="W58" t="s">
        <v>81</v>
      </c>
      <c r="X58" t="s">
        <v>86</v>
      </c>
      <c r="Z58" s="6">
        <f t="shared" si="0"/>
        <v>0</v>
      </c>
      <c r="AB58" s="6">
        <f t="shared" si="1"/>
        <v>0</v>
      </c>
      <c r="AD58" s="6">
        <f t="shared" si="2"/>
        <v>0</v>
      </c>
      <c r="AF58" s="6">
        <f t="shared" si="3"/>
        <v>0</v>
      </c>
      <c r="AG58" s="5">
        <f t="shared" si="4"/>
        <v>0</v>
      </c>
      <c r="AH58" s="7">
        <f t="shared" si="5"/>
        <v>0</v>
      </c>
      <c r="AI58" s="9">
        <f t="shared" si="6"/>
        <v>0</v>
      </c>
    </row>
    <row r="59" spans="1:35" x14ac:dyDescent="0.25">
      <c r="A59">
        <v>2297841</v>
      </c>
      <c r="B59" t="s">
        <v>212</v>
      </c>
      <c r="C59" t="s">
        <v>213</v>
      </c>
      <c r="D59" t="s">
        <v>71</v>
      </c>
      <c r="E59" t="s">
        <v>214</v>
      </c>
      <c r="F59" t="s">
        <v>189</v>
      </c>
      <c r="G59">
        <v>659263</v>
      </c>
      <c r="H59">
        <v>1988</v>
      </c>
      <c r="I59" t="s">
        <v>74</v>
      </c>
      <c r="J59" t="s">
        <v>74</v>
      </c>
      <c r="K59" t="s">
        <v>74</v>
      </c>
      <c r="L59" t="s">
        <v>190</v>
      </c>
      <c r="M59" t="s">
        <v>76</v>
      </c>
      <c r="N59" s="23">
        <v>45352</v>
      </c>
      <c r="O59" s="8">
        <v>4</v>
      </c>
      <c r="P59" t="s">
        <v>77</v>
      </c>
      <c r="Q59" t="s">
        <v>189</v>
      </c>
      <c r="R59" t="s">
        <v>128</v>
      </c>
      <c r="S59" s="10">
        <v>1</v>
      </c>
      <c r="T59" t="s">
        <v>79</v>
      </c>
      <c r="U59" t="s">
        <v>191</v>
      </c>
      <c r="W59" t="s">
        <v>81</v>
      </c>
      <c r="X59" t="s">
        <v>86</v>
      </c>
      <c r="Z59" s="6">
        <f t="shared" si="0"/>
        <v>0</v>
      </c>
      <c r="AB59" s="6">
        <f t="shared" si="1"/>
        <v>0</v>
      </c>
      <c r="AD59" s="6">
        <f t="shared" si="2"/>
        <v>0</v>
      </c>
      <c r="AF59" s="6">
        <f t="shared" si="3"/>
        <v>0</v>
      </c>
      <c r="AG59" s="5">
        <f t="shared" si="4"/>
        <v>0</v>
      </c>
      <c r="AH59" s="7">
        <f t="shared" si="5"/>
        <v>0</v>
      </c>
      <c r="AI59" s="9">
        <f t="shared" si="6"/>
        <v>0</v>
      </c>
    </row>
    <row r="60" spans="1:35" x14ac:dyDescent="0.25">
      <c r="A60">
        <v>2297842</v>
      </c>
      <c r="B60" t="s">
        <v>212</v>
      </c>
      <c r="C60" t="s">
        <v>213</v>
      </c>
      <c r="D60" t="s">
        <v>71</v>
      </c>
      <c r="E60" t="s">
        <v>214</v>
      </c>
      <c r="F60" t="s">
        <v>178</v>
      </c>
      <c r="G60">
        <v>659264</v>
      </c>
      <c r="H60">
        <v>1988</v>
      </c>
      <c r="I60" t="s">
        <v>74</v>
      </c>
      <c r="J60" t="s">
        <v>74</v>
      </c>
      <c r="K60" t="s">
        <v>74</v>
      </c>
      <c r="L60" t="s">
        <v>190</v>
      </c>
      <c r="M60" t="s">
        <v>76</v>
      </c>
      <c r="N60" s="23">
        <v>45352</v>
      </c>
      <c r="O60" s="8">
        <v>2</v>
      </c>
      <c r="P60" t="s">
        <v>142</v>
      </c>
      <c r="Q60" t="s">
        <v>179</v>
      </c>
      <c r="R60" t="s">
        <v>78</v>
      </c>
      <c r="S60" s="10">
        <v>1</v>
      </c>
      <c r="T60" t="s">
        <v>79</v>
      </c>
      <c r="U60" t="s">
        <v>191</v>
      </c>
      <c r="W60" t="s">
        <v>81</v>
      </c>
      <c r="X60" t="s">
        <v>86</v>
      </c>
      <c r="Z60" s="6">
        <f t="shared" si="0"/>
        <v>0</v>
      </c>
      <c r="AB60" s="6">
        <f t="shared" si="1"/>
        <v>0</v>
      </c>
      <c r="AD60" s="6">
        <f t="shared" si="2"/>
        <v>0</v>
      </c>
      <c r="AF60" s="6">
        <f t="shared" si="3"/>
        <v>0</v>
      </c>
      <c r="AG60" s="5">
        <f t="shared" si="4"/>
        <v>0</v>
      </c>
      <c r="AH60" s="7">
        <f t="shared" si="5"/>
        <v>0</v>
      </c>
      <c r="AI60" s="9">
        <f t="shared" si="6"/>
        <v>0</v>
      </c>
    </row>
    <row r="61" spans="1:35" x14ac:dyDescent="0.25">
      <c r="A61">
        <v>2297843</v>
      </c>
      <c r="B61" t="s">
        <v>215</v>
      </c>
      <c r="C61" t="s">
        <v>216</v>
      </c>
      <c r="D61" t="s">
        <v>71</v>
      </c>
      <c r="E61" t="s">
        <v>217</v>
      </c>
      <c r="F61" t="s">
        <v>189</v>
      </c>
      <c r="G61">
        <v>659267</v>
      </c>
      <c r="H61">
        <v>1988</v>
      </c>
      <c r="I61" t="s">
        <v>74</v>
      </c>
      <c r="J61" t="s">
        <v>74</v>
      </c>
      <c r="K61" t="s">
        <v>74</v>
      </c>
      <c r="L61" t="s">
        <v>190</v>
      </c>
      <c r="M61" t="s">
        <v>76</v>
      </c>
      <c r="N61" s="23">
        <v>45352</v>
      </c>
      <c r="O61" s="8">
        <v>4</v>
      </c>
      <c r="P61" t="s">
        <v>77</v>
      </c>
      <c r="Q61" t="s">
        <v>189</v>
      </c>
      <c r="R61" t="s">
        <v>128</v>
      </c>
      <c r="S61" s="10">
        <v>1</v>
      </c>
      <c r="T61" t="s">
        <v>79</v>
      </c>
      <c r="U61" t="s">
        <v>191</v>
      </c>
      <c r="W61" t="s">
        <v>81</v>
      </c>
      <c r="X61" t="s">
        <v>86</v>
      </c>
      <c r="Z61" s="6">
        <f t="shared" si="0"/>
        <v>0</v>
      </c>
      <c r="AB61" s="6">
        <f t="shared" si="1"/>
        <v>0</v>
      </c>
      <c r="AD61" s="6">
        <f t="shared" si="2"/>
        <v>0</v>
      </c>
      <c r="AF61" s="6">
        <f t="shared" si="3"/>
        <v>0</v>
      </c>
      <c r="AG61" s="5">
        <f t="shared" si="4"/>
        <v>0</v>
      </c>
      <c r="AH61" s="7">
        <f t="shared" si="5"/>
        <v>0</v>
      </c>
      <c r="AI61" s="9">
        <f t="shared" si="6"/>
        <v>0</v>
      </c>
    </row>
    <row r="62" spans="1:35" x14ac:dyDescent="0.25">
      <c r="A62">
        <v>2297844</v>
      </c>
      <c r="B62" t="s">
        <v>215</v>
      </c>
      <c r="C62" t="s">
        <v>216</v>
      </c>
      <c r="D62" t="s">
        <v>71</v>
      </c>
      <c r="E62" t="s">
        <v>217</v>
      </c>
      <c r="F62" t="s">
        <v>178</v>
      </c>
      <c r="G62">
        <v>659268</v>
      </c>
      <c r="H62">
        <v>1988</v>
      </c>
      <c r="I62" t="s">
        <v>74</v>
      </c>
      <c r="J62" t="s">
        <v>74</v>
      </c>
      <c r="K62" t="s">
        <v>74</v>
      </c>
      <c r="L62" t="s">
        <v>190</v>
      </c>
      <c r="M62" t="s">
        <v>76</v>
      </c>
      <c r="N62" s="23">
        <v>45352</v>
      </c>
      <c r="O62" s="8">
        <v>2</v>
      </c>
      <c r="P62" t="s">
        <v>142</v>
      </c>
      <c r="Q62" t="s">
        <v>179</v>
      </c>
      <c r="R62" t="s">
        <v>78</v>
      </c>
      <c r="S62" s="10">
        <v>1</v>
      </c>
      <c r="T62" t="s">
        <v>79</v>
      </c>
      <c r="U62" t="s">
        <v>191</v>
      </c>
      <c r="W62" t="s">
        <v>81</v>
      </c>
      <c r="X62" t="s">
        <v>86</v>
      </c>
      <c r="Z62" s="6">
        <f t="shared" si="0"/>
        <v>0</v>
      </c>
      <c r="AB62" s="6">
        <f t="shared" si="1"/>
        <v>0</v>
      </c>
      <c r="AD62" s="6">
        <f t="shared" si="2"/>
        <v>0</v>
      </c>
      <c r="AF62" s="6">
        <f t="shared" si="3"/>
        <v>0</v>
      </c>
      <c r="AG62" s="5">
        <f t="shared" si="4"/>
        <v>0</v>
      </c>
      <c r="AH62" s="7">
        <f t="shared" si="5"/>
        <v>0</v>
      </c>
      <c r="AI62" s="9">
        <f t="shared" si="6"/>
        <v>0</v>
      </c>
    </row>
    <row r="63" spans="1:35" x14ac:dyDescent="0.25">
      <c r="A63">
        <v>2297845</v>
      </c>
      <c r="B63" t="s">
        <v>218</v>
      </c>
      <c r="C63" t="s">
        <v>219</v>
      </c>
      <c r="D63" t="s">
        <v>71</v>
      </c>
      <c r="E63" t="s">
        <v>220</v>
      </c>
      <c r="F63" t="s">
        <v>189</v>
      </c>
      <c r="G63">
        <v>659272</v>
      </c>
      <c r="H63">
        <v>1988</v>
      </c>
      <c r="I63" t="s">
        <v>74</v>
      </c>
      <c r="J63" t="s">
        <v>74</v>
      </c>
      <c r="K63" t="s">
        <v>74</v>
      </c>
      <c r="L63" t="s">
        <v>190</v>
      </c>
      <c r="M63" t="s">
        <v>76</v>
      </c>
      <c r="N63" s="23">
        <v>45352</v>
      </c>
      <c r="O63" s="8">
        <v>4</v>
      </c>
      <c r="P63" t="s">
        <v>77</v>
      </c>
      <c r="Q63" t="s">
        <v>189</v>
      </c>
      <c r="R63" t="s">
        <v>128</v>
      </c>
      <c r="S63" s="10">
        <v>2</v>
      </c>
      <c r="T63" t="s">
        <v>79</v>
      </c>
      <c r="U63" t="s">
        <v>191</v>
      </c>
      <c r="W63" t="s">
        <v>81</v>
      </c>
      <c r="X63" t="s">
        <v>86</v>
      </c>
      <c r="Z63" s="6">
        <f t="shared" si="0"/>
        <v>0</v>
      </c>
      <c r="AB63" s="6">
        <f t="shared" si="1"/>
        <v>0</v>
      </c>
      <c r="AD63" s="6">
        <f t="shared" si="2"/>
        <v>0</v>
      </c>
      <c r="AF63" s="6">
        <f t="shared" si="3"/>
        <v>0</v>
      </c>
      <c r="AG63" s="5">
        <f t="shared" si="4"/>
        <v>0</v>
      </c>
      <c r="AH63" s="7">
        <f t="shared" si="5"/>
        <v>0</v>
      </c>
      <c r="AI63" s="9">
        <f t="shared" si="6"/>
        <v>0</v>
      </c>
    </row>
    <row r="64" spans="1:35" x14ac:dyDescent="0.25">
      <c r="A64">
        <v>2297846</v>
      </c>
      <c r="B64" t="s">
        <v>218</v>
      </c>
      <c r="C64" t="s">
        <v>219</v>
      </c>
      <c r="D64" t="s">
        <v>71</v>
      </c>
      <c r="E64" t="s">
        <v>220</v>
      </c>
      <c r="F64" t="s">
        <v>178</v>
      </c>
      <c r="G64">
        <v>659273</v>
      </c>
      <c r="H64">
        <v>1988</v>
      </c>
      <c r="I64" t="s">
        <v>74</v>
      </c>
      <c r="J64" t="s">
        <v>74</v>
      </c>
      <c r="K64" t="s">
        <v>74</v>
      </c>
      <c r="L64" t="s">
        <v>190</v>
      </c>
      <c r="M64" t="s">
        <v>76</v>
      </c>
      <c r="N64" s="23">
        <v>45352</v>
      </c>
      <c r="O64" s="8">
        <v>2</v>
      </c>
      <c r="P64" t="s">
        <v>142</v>
      </c>
      <c r="Q64" t="s">
        <v>179</v>
      </c>
      <c r="R64" t="s">
        <v>78</v>
      </c>
      <c r="S64" s="10">
        <v>2</v>
      </c>
      <c r="T64" t="s">
        <v>79</v>
      </c>
      <c r="U64" t="s">
        <v>191</v>
      </c>
      <c r="W64" t="s">
        <v>81</v>
      </c>
      <c r="X64" t="s">
        <v>86</v>
      </c>
      <c r="Z64" s="6">
        <f t="shared" si="0"/>
        <v>0</v>
      </c>
      <c r="AB64" s="6">
        <f t="shared" si="1"/>
        <v>0</v>
      </c>
      <c r="AD64" s="6">
        <f t="shared" si="2"/>
        <v>0</v>
      </c>
      <c r="AF64" s="6">
        <f t="shared" si="3"/>
        <v>0</v>
      </c>
      <c r="AG64" s="5">
        <f t="shared" si="4"/>
        <v>0</v>
      </c>
      <c r="AH64" s="7">
        <f t="shared" si="5"/>
        <v>0</v>
      </c>
      <c r="AI64" s="9">
        <f t="shared" si="6"/>
        <v>0</v>
      </c>
    </row>
    <row r="65" spans="1:35" x14ac:dyDescent="0.25">
      <c r="A65">
        <v>2297847</v>
      </c>
      <c r="B65" t="s">
        <v>221</v>
      </c>
      <c r="C65" t="s">
        <v>222</v>
      </c>
      <c r="D65" t="s">
        <v>71</v>
      </c>
      <c r="E65" t="s">
        <v>223</v>
      </c>
      <c r="F65" t="s">
        <v>224</v>
      </c>
      <c r="G65">
        <v>659277</v>
      </c>
      <c r="H65">
        <v>1988</v>
      </c>
      <c r="I65" t="s">
        <v>74</v>
      </c>
      <c r="J65" t="s">
        <v>74</v>
      </c>
      <c r="K65" t="s">
        <v>74</v>
      </c>
      <c r="L65" t="s">
        <v>84</v>
      </c>
      <c r="M65" t="s">
        <v>76</v>
      </c>
      <c r="N65" s="23">
        <v>45352</v>
      </c>
      <c r="O65" s="8">
        <v>2</v>
      </c>
      <c r="P65" t="s">
        <v>142</v>
      </c>
      <c r="Q65" t="s">
        <v>179</v>
      </c>
      <c r="R65" t="s">
        <v>78</v>
      </c>
      <c r="S65" s="10">
        <v>1</v>
      </c>
      <c r="T65" t="s">
        <v>79</v>
      </c>
      <c r="U65" t="s">
        <v>191</v>
      </c>
      <c r="W65" t="s">
        <v>81</v>
      </c>
      <c r="X65" t="s">
        <v>86</v>
      </c>
      <c r="Z65" s="6">
        <f t="shared" si="0"/>
        <v>0</v>
      </c>
      <c r="AB65" s="6">
        <f t="shared" si="1"/>
        <v>0</v>
      </c>
      <c r="AD65" s="6">
        <f t="shared" si="2"/>
        <v>0</v>
      </c>
      <c r="AF65" s="6">
        <f t="shared" si="3"/>
        <v>0</v>
      </c>
      <c r="AG65" s="5">
        <f t="shared" si="4"/>
        <v>0</v>
      </c>
      <c r="AH65" s="7">
        <f t="shared" si="5"/>
        <v>0</v>
      </c>
      <c r="AI65" s="9">
        <f t="shared" si="6"/>
        <v>0</v>
      </c>
    </row>
    <row r="66" spans="1:35" x14ac:dyDescent="0.25">
      <c r="A66">
        <v>2297848</v>
      </c>
      <c r="B66" t="s">
        <v>221</v>
      </c>
      <c r="C66" t="s">
        <v>222</v>
      </c>
      <c r="D66" t="s">
        <v>71</v>
      </c>
      <c r="E66" t="s">
        <v>225</v>
      </c>
      <c r="F66" t="s">
        <v>189</v>
      </c>
      <c r="G66">
        <v>659280</v>
      </c>
      <c r="H66">
        <v>1988</v>
      </c>
      <c r="I66" t="s">
        <v>74</v>
      </c>
      <c r="J66" t="s">
        <v>74</v>
      </c>
      <c r="K66" t="s">
        <v>74</v>
      </c>
      <c r="L66" t="s">
        <v>84</v>
      </c>
      <c r="M66" t="s">
        <v>76</v>
      </c>
      <c r="N66" s="23">
        <v>45352</v>
      </c>
      <c r="O66" s="8">
        <v>4</v>
      </c>
      <c r="P66" t="s">
        <v>77</v>
      </c>
      <c r="Q66" t="s">
        <v>189</v>
      </c>
      <c r="R66" t="s">
        <v>78</v>
      </c>
      <c r="S66" s="10">
        <v>1</v>
      </c>
      <c r="T66" t="s">
        <v>79</v>
      </c>
      <c r="U66" t="s">
        <v>191</v>
      </c>
      <c r="W66" t="s">
        <v>81</v>
      </c>
      <c r="X66" t="s">
        <v>86</v>
      </c>
      <c r="Z66" s="6">
        <f t="shared" ref="Z66:Z129" si="7">(((Y66*V66)*S66)*O66)</f>
        <v>0</v>
      </c>
      <c r="AB66" s="6">
        <f t="shared" ref="AB66:AB129" si="8">AA66*S66*O66</f>
        <v>0</v>
      </c>
      <c r="AD66" s="6">
        <f t="shared" ref="AD66:AD129" si="9">AC66*S66*O66</f>
        <v>0</v>
      </c>
      <c r="AF66" s="6">
        <f t="shared" ref="AF66:AF129" si="10">AE66*S66*O66</f>
        <v>0</v>
      </c>
      <c r="AG66" s="5">
        <f t="shared" ref="AG66:AG129" si="11">(V66*Y66)+AA66+AC66+AE66</f>
        <v>0</v>
      </c>
      <c r="AH66" s="7">
        <f t="shared" ref="AH66:AH129" si="12">O66*AG66</f>
        <v>0</v>
      </c>
      <c r="AI66" s="9">
        <f t="shared" ref="AI66:AI129" si="13">AH66*S66</f>
        <v>0</v>
      </c>
    </row>
    <row r="67" spans="1:35" x14ac:dyDescent="0.25">
      <c r="A67">
        <v>2297849</v>
      </c>
      <c r="B67" t="s">
        <v>221</v>
      </c>
      <c r="C67" t="s">
        <v>222</v>
      </c>
      <c r="D67" t="s">
        <v>71</v>
      </c>
      <c r="E67" t="s">
        <v>225</v>
      </c>
      <c r="F67" t="s">
        <v>178</v>
      </c>
      <c r="G67">
        <v>659281</v>
      </c>
      <c r="H67">
        <v>1988</v>
      </c>
      <c r="I67" t="s">
        <v>74</v>
      </c>
      <c r="J67" t="s">
        <v>74</v>
      </c>
      <c r="K67" t="s">
        <v>74</v>
      </c>
      <c r="L67" t="s">
        <v>84</v>
      </c>
      <c r="M67" t="s">
        <v>76</v>
      </c>
      <c r="N67" s="23">
        <v>45352</v>
      </c>
      <c r="O67" s="8">
        <v>2</v>
      </c>
      <c r="P67" t="s">
        <v>142</v>
      </c>
      <c r="Q67" t="s">
        <v>179</v>
      </c>
      <c r="R67" t="s">
        <v>78</v>
      </c>
      <c r="S67" s="10">
        <v>1</v>
      </c>
      <c r="T67" t="s">
        <v>79</v>
      </c>
      <c r="U67" t="s">
        <v>191</v>
      </c>
      <c r="W67" t="s">
        <v>81</v>
      </c>
      <c r="X67" t="s">
        <v>86</v>
      </c>
      <c r="Z67" s="6">
        <f t="shared" si="7"/>
        <v>0</v>
      </c>
      <c r="AB67" s="6">
        <f t="shared" si="8"/>
        <v>0</v>
      </c>
      <c r="AD67" s="6">
        <f t="shared" si="9"/>
        <v>0</v>
      </c>
      <c r="AF67" s="6">
        <f t="shared" si="10"/>
        <v>0</v>
      </c>
      <c r="AG67" s="5">
        <f t="shared" si="11"/>
        <v>0</v>
      </c>
      <c r="AH67" s="7">
        <f t="shared" si="12"/>
        <v>0</v>
      </c>
      <c r="AI67" s="9">
        <f t="shared" si="13"/>
        <v>0</v>
      </c>
    </row>
    <row r="68" spans="1:35" x14ac:dyDescent="0.25">
      <c r="A68">
        <v>2297850</v>
      </c>
      <c r="B68" t="s">
        <v>172</v>
      </c>
      <c r="C68" t="s">
        <v>173</v>
      </c>
      <c r="D68" t="s">
        <v>71</v>
      </c>
      <c r="E68" t="s">
        <v>226</v>
      </c>
      <c r="F68" t="s">
        <v>88</v>
      </c>
      <c r="G68">
        <v>659283</v>
      </c>
      <c r="H68">
        <v>2008</v>
      </c>
      <c r="I68" t="s">
        <v>175</v>
      </c>
      <c r="J68" t="s">
        <v>74</v>
      </c>
      <c r="K68" t="s">
        <v>176</v>
      </c>
      <c r="L68" t="s">
        <v>75</v>
      </c>
      <c r="M68" t="s">
        <v>76</v>
      </c>
      <c r="N68" s="23">
        <v>45352</v>
      </c>
      <c r="O68" s="8">
        <v>4</v>
      </c>
      <c r="P68" t="s">
        <v>77</v>
      </c>
      <c r="Q68" t="s">
        <v>89</v>
      </c>
      <c r="R68" t="s">
        <v>78</v>
      </c>
      <c r="S68" s="10">
        <v>1</v>
      </c>
      <c r="T68" t="s">
        <v>79</v>
      </c>
      <c r="U68" t="s">
        <v>227</v>
      </c>
      <c r="W68" t="s">
        <v>81</v>
      </c>
      <c r="X68" t="s">
        <v>86</v>
      </c>
      <c r="Z68" s="6">
        <f t="shared" si="7"/>
        <v>0</v>
      </c>
      <c r="AB68" s="6">
        <f t="shared" si="8"/>
        <v>0</v>
      </c>
      <c r="AD68" s="6">
        <f t="shared" si="9"/>
        <v>0</v>
      </c>
      <c r="AF68" s="6">
        <f t="shared" si="10"/>
        <v>0</v>
      </c>
      <c r="AG68" s="5">
        <f t="shared" si="11"/>
        <v>0</v>
      </c>
      <c r="AH68" s="7">
        <f t="shared" si="12"/>
        <v>0</v>
      </c>
      <c r="AI68" s="9">
        <f t="shared" si="13"/>
        <v>0</v>
      </c>
    </row>
    <row r="69" spans="1:35" x14ac:dyDescent="0.25">
      <c r="A69">
        <v>2297851</v>
      </c>
      <c r="B69" t="s">
        <v>228</v>
      </c>
      <c r="C69" t="s">
        <v>229</v>
      </c>
      <c r="D69" t="s">
        <v>71</v>
      </c>
      <c r="E69" t="s">
        <v>230</v>
      </c>
      <c r="F69" t="s">
        <v>224</v>
      </c>
      <c r="G69">
        <v>659285</v>
      </c>
      <c r="H69">
        <v>1988</v>
      </c>
      <c r="I69" t="s">
        <v>74</v>
      </c>
      <c r="J69" t="s">
        <v>74</v>
      </c>
      <c r="K69" t="s">
        <v>74</v>
      </c>
      <c r="L69" t="s">
        <v>84</v>
      </c>
      <c r="M69" t="s">
        <v>76</v>
      </c>
      <c r="N69" s="23">
        <v>45352</v>
      </c>
      <c r="O69" s="8">
        <v>2</v>
      </c>
      <c r="P69" t="s">
        <v>142</v>
      </c>
      <c r="Q69" t="s">
        <v>179</v>
      </c>
      <c r="R69" t="s">
        <v>78</v>
      </c>
      <c r="S69" s="10">
        <v>1</v>
      </c>
      <c r="T69" t="s">
        <v>79</v>
      </c>
      <c r="U69" t="s">
        <v>191</v>
      </c>
      <c r="W69" t="s">
        <v>81</v>
      </c>
      <c r="X69" t="s">
        <v>86</v>
      </c>
      <c r="Z69" s="6">
        <f t="shared" si="7"/>
        <v>0</v>
      </c>
      <c r="AB69" s="6">
        <f t="shared" si="8"/>
        <v>0</v>
      </c>
      <c r="AD69" s="6">
        <f t="shared" si="9"/>
        <v>0</v>
      </c>
      <c r="AF69" s="6">
        <f t="shared" si="10"/>
        <v>0</v>
      </c>
      <c r="AG69" s="5">
        <f t="shared" si="11"/>
        <v>0</v>
      </c>
      <c r="AH69" s="7">
        <f t="shared" si="12"/>
        <v>0</v>
      </c>
      <c r="AI69" s="9">
        <f t="shared" si="13"/>
        <v>0</v>
      </c>
    </row>
    <row r="70" spans="1:35" x14ac:dyDescent="0.25">
      <c r="A70">
        <v>2297852</v>
      </c>
      <c r="B70" t="s">
        <v>231</v>
      </c>
      <c r="C70" t="s">
        <v>232</v>
      </c>
      <c r="D70" t="s">
        <v>71</v>
      </c>
      <c r="E70" t="s">
        <v>233</v>
      </c>
      <c r="F70" t="s">
        <v>127</v>
      </c>
      <c r="G70">
        <v>659290</v>
      </c>
      <c r="H70">
        <v>1988</v>
      </c>
      <c r="I70" t="s">
        <v>234</v>
      </c>
      <c r="J70" t="s">
        <v>74</v>
      </c>
      <c r="K70" t="s">
        <v>74</v>
      </c>
      <c r="L70" t="s">
        <v>75</v>
      </c>
      <c r="M70" t="s">
        <v>76</v>
      </c>
      <c r="N70" s="23">
        <v>45352</v>
      </c>
      <c r="O70" s="8">
        <v>4</v>
      </c>
      <c r="P70" t="s">
        <v>77</v>
      </c>
      <c r="Q70" t="s">
        <v>127</v>
      </c>
      <c r="R70" t="s">
        <v>128</v>
      </c>
      <c r="S70" s="10">
        <v>1</v>
      </c>
      <c r="T70" t="s">
        <v>79</v>
      </c>
      <c r="U70" t="s">
        <v>235</v>
      </c>
      <c r="W70" t="s">
        <v>130</v>
      </c>
      <c r="X70" t="s">
        <v>134</v>
      </c>
      <c r="Z70" s="6">
        <f t="shared" si="7"/>
        <v>0</v>
      </c>
      <c r="AB70" s="6">
        <f t="shared" si="8"/>
        <v>0</v>
      </c>
      <c r="AD70" s="6">
        <f t="shared" si="9"/>
        <v>0</v>
      </c>
      <c r="AF70" s="6">
        <f t="shared" si="10"/>
        <v>0</v>
      </c>
      <c r="AG70" s="5">
        <f t="shared" si="11"/>
        <v>0</v>
      </c>
      <c r="AH70" s="7">
        <f t="shared" si="12"/>
        <v>0</v>
      </c>
      <c r="AI70" s="9">
        <f t="shared" si="13"/>
        <v>0</v>
      </c>
    </row>
    <row r="71" spans="1:35" x14ac:dyDescent="0.25">
      <c r="A71">
        <v>2297853</v>
      </c>
      <c r="B71" t="s">
        <v>236</v>
      </c>
      <c r="C71" t="s">
        <v>237</v>
      </c>
      <c r="D71" t="s">
        <v>71</v>
      </c>
      <c r="E71" t="s">
        <v>238</v>
      </c>
      <c r="F71" t="s">
        <v>239</v>
      </c>
      <c r="G71">
        <v>659676</v>
      </c>
      <c r="H71">
        <v>1988</v>
      </c>
      <c r="I71" t="s">
        <v>240</v>
      </c>
      <c r="J71" t="s">
        <v>241</v>
      </c>
      <c r="K71" t="s">
        <v>74</v>
      </c>
      <c r="L71" t="s">
        <v>84</v>
      </c>
      <c r="M71" t="s">
        <v>76</v>
      </c>
      <c r="N71" s="23">
        <v>45352</v>
      </c>
      <c r="O71" s="8">
        <v>4</v>
      </c>
      <c r="P71" t="s">
        <v>77</v>
      </c>
      <c r="Q71" t="s">
        <v>89</v>
      </c>
      <c r="R71" t="s">
        <v>90</v>
      </c>
      <c r="S71" s="10">
        <v>1</v>
      </c>
      <c r="T71" t="s">
        <v>79</v>
      </c>
      <c r="U71" t="s">
        <v>129</v>
      </c>
      <c r="W71" t="s">
        <v>130</v>
      </c>
      <c r="X71" t="s">
        <v>134</v>
      </c>
      <c r="Z71" s="6">
        <f t="shared" si="7"/>
        <v>0</v>
      </c>
      <c r="AB71" s="6">
        <f t="shared" si="8"/>
        <v>0</v>
      </c>
      <c r="AD71" s="6">
        <f t="shared" si="9"/>
        <v>0</v>
      </c>
      <c r="AF71" s="6">
        <f t="shared" si="10"/>
        <v>0</v>
      </c>
      <c r="AG71" s="5">
        <f t="shared" si="11"/>
        <v>0</v>
      </c>
      <c r="AH71" s="7">
        <f t="shared" si="12"/>
        <v>0</v>
      </c>
      <c r="AI71" s="9">
        <f t="shared" si="13"/>
        <v>0</v>
      </c>
    </row>
    <row r="72" spans="1:35" x14ac:dyDescent="0.25">
      <c r="A72">
        <v>2297854</v>
      </c>
      <c r="B72" t="s">
        <v>242</v>
      </c>
      <c r="C72" t="s">
        <v>243</v>
      </c>
      <c r="D72" t="s">
        <v>71</v>
      </c>
      <c r="E72" t="s">
        <v>244</v>
      </c>
      <c r="F72" t="s">
        <v>239</v>
      </c>
      <c r="G72">
        <v>659684</v>
      </c>
      <c r="H72">
        <v>1988</v>
      </c>
      <c r="I72" t="s">
        <v>74</v>
      </c>
      <c r="J72" t="s">
        <v>74</v>
      </c>
      <c r="K72" t="s">
        <v>74</v>
      </c>
      <c r="L72" t="s">
        <v>84</v>
      </c>
      <c r="M72" t="s">
        <v>76</v>
      </c>
      <c r="N72" s="23">
        <v>45352</v>
      </c>
      <c r="O72" s="8">
        <v>4</v>
      </c>
      <c r="P72" t="s">
        <v>77</v>
      </c>
      <c r="Q72" t="s">
        <v>89</v>
      </c>
      <c r="R72" t="s">
        <v>90</v>
      </c>
      <c r="S72" s="10">
        <v>2</v>
      </c>
      <c r="T72" t="s">
        <v>79</v>
      </c>
      <c r="U72" t="s">
        <v>129</v>
      </c>
      <c r="W72" t="s">
        <v>130</v>
      </c>
      <c r="X72" t="s">
        <v>134</v>
      </c>
      <c r="Z72" s="6">
        <f t="shared" si="7"/>
        <v>0</v>
      </c>
      <c r="AB72" s="6">
        <f t="shared" si="8"/>
        <v>0</v>
      </c>
      <c r="AD72" s="6">
        <f t="shared" si="9"/>
        <v>0</v>
      </c>
      <c r="AF72" s="6">
        <f t="shared" si="10"/>
        <v>0</v>
      </c>
      <c r="AG72" s="5">
        <f t="shared" si="11"/>
        <v>0</v>
      </c>
      <c r="AH72" s="7">
        <f t="shared" si="12"/>
        <v>0</v>
      </c>
      <c r="AI72" s="9">
        <f t="shared" si="13"/>
        <v>0</v>
      </c>
    </row>
    <row r="73" spans="1:35" x14ac:dyDescent="0.25">
      <c r="A73">
        <v>2297855</v>
      </c>
      <c r="B73" t="s">
        <v>242</v>
      </c>
      <c r="C73" t="s">
        <v>243</v>
      </c>
      <c r="D73" t="s">
        <v>71</v>
      </c>
      <c r="E73" t="s">
        <v>245</v>
      </c>
      <c r="F73" t="s">
        <v>239</v>
      </c>
      <c r="G73">
        <v>659686</v>
      </c>
      <c r="H73">
        <v>1988</v>
      </c>
      <c r="I73" t="s">
        <v>74</v>
      </c>
      <c r="J73" t="s">
        <v>74</v>
      </c>
      <c r="K73" t="s">
        <v>74</v>
      </c>
      <c r="L73" t="s">
        <v>84</v>
      </c>
      <c r="M73" t="s">
        <v>76</v>
      </c>
      <c r="N73" s="23">
        <v>45352</v>
      </c>
      <c r="O73" s="8">
        <v>4</v>
      </c>
      <c r="P73" t="s">
        <v>77</v>
      </c>
      <c r="Q73" t="s">
        <v>89</v>
      </c>
      <c r="R73" t="s">
        <v>90</v>
      </c>
      <c r="S73" s="10">
        <v>2</v>
      </c>
      <c r="T73" t="s">
        <v>79</v>
      </c>
      <c r="U73" t="s">
        <v>129</v>
      </c>
      <c r="W73" t="s">
        <v>130</v>
      </c>
      <c r="X73" t="s">
        <v>134</v>
      </c>
      <c r="Z73" s="6">
        <f t="shared" si="7"/>
        <v>0</v>
      </c>
      <c r="AB73" s="6">
        <f t="shared" si="8"/>
        <v>0</v>
      </c>
      <c r="AD73" s="6">
        <f t="shared" si="9"/>
        <v>0</v>
      </c>
      <c r="AF73" s="6">
        <f t="shared" si="10"/>
        <v>0</v>
      </c>
      <c r="AG73" s="5">
        <f t="shared" si="11"/>
        <v>0</v>
      </c>
      <c r="AH73" s="7">
        <f t="shared" si="12"/>
        <v>0</v>
      </c>
      <c r="AI73" s="9">
        <f t="shared" si="13"/>
        <v>0</v>
      </c>
    </row>
    <row r="74" spans="1:35" x14ac:dyDescent="0.25">
      <c r="A74">
        <v>2297856</v>
      </c>
      <c r="B74" t="s">
        <v>242</v>
      </c>
      <c r="C74" t="s">
        <v>243</v>
      </c>
      <c r="D74" t="s">
        <v>71</v>
      </c>
      <c r="E74" t="s">
        <v>246</v>
      </c>
      <c r="F74" t="s">
        <v>239</v>
      </c>
      <c r="G74">
        <v>659688</v>
      </c>
      <c r="H74">
        <v>1988</v>
      </c>
      <c r="I74" t="s">
        <v>74</v>
      </c>
      <c r="J74" t="s">
        <v>74</v>
      </c>
      <c r="K74" t="s">
        <v>74</v>
      </c>
      <c r="L74" t="s">
        <v>84</v>
      </c>
      <c r="M74" t="s">
        <v>76</v>
      </c>
      <c r="N74" s="23">
        <v>45352</v>
      </c>
      <c r="O74" s="8">
        <v>4</v>
      </c>
      <c r="P74" t="s">
        <v>77</v>
      </c>
      <c r="Q74" t="s">
        <v>89</v>
      </c>
      <c r="R74" t="s">
        <v>90</v>
      </c>
      <c r="S74" s="10">
        <v>4</v>
      </c>
      <c r="T74" t="s">
        <v>79</v>
      </c>
      <c r="U74" t="s">
        <v>129</v>
      </c>
      <c r="W74" t="s">
        <v>130</v>
      </c>
      <c r="X74" t="s">
        <v>134</v>
      </c>
      <c r="Z74" s="6">
        <f t="shared" si="7"/>
        <v>0</v>
      </c>
      <c r="AB74" s="6">
        <f t="shared" si="8"/>
        <v>0</v>
      </c>
      <c r="AD74" s="6">
        <f t="shared" si="9"/>
        <v>0</v>
      </c>
      <c r="AF74" s="6">
        <f t="shared" si="10"/>
        <v>0</v>
      </c>
      <c r="AG74" s="5">
        <f t="shared" si="11"/>
        <v>0</v>
      </c>
      <c r="AH74" s="7">
        <f t="shared" si="12"/>
        <v>0</v>
      </c>
      <c r="AI74" s="9">
        <f t="shared" si="13"/>
        <v>0</v>
      </c>
    </row>
    <row r="75" spans="1:35" x14ac:dyDescent="0.25">
      <c r="A75">
        <v>2297857</v>
      </c>
      <c r="B75" t="s">
        <v>242</v>
      </c>
      <c r="C75" t="s">
        <v>243</v>
      </c>
      <c r="D75" t="s">
        <v>71</v>
      </c>
      <c r="E75" t="s">
        <v>247</v>
      </c>
      <c r="F75" t="s">
        <v>239</v>
      </c>
      <c r="G75">
        <v>659690</v>
      </c>
      <c r="H75">
        <v>1988</v>
      </c>
      <c r="I75" t="s">
        <v>74</v>
      </c>
      <c r="J75" t="s">
        <v>74</v>
      </c>
      <c r="K75" t="s">
        <v>74</v>
      </c>
      <c r="L75" t="s">
        <v>84</v>
      </c>
      <c r="M75" t="s">
        <v>76</v>
      </c>
      <c r="N75" s="23">
        <v>45352</v>
      </c>
      <c r="O75" s="8">
        <v>4</v>
      </c>
      <c r="P75" t="s">
        <v>77</v>
      </c>
      <c r="Q75" t="s">
        <v>89</v>
      </c>
      <c r="R75" t="s">
        <v>90</v>
      </c>
      <c r="S75" s="10">
        <v>8</v>
      </c>
      <c r="T75" t="s">
        <v>79</v>
      </c>
      <c r="U75" t="s">
        <v>129</v>
      </c>
      <c r="W75" t="s">
        <v>130</v>
      </c>
      <c r="X75" t="s">
        <v>134</v>
      </c>
      <c r="Z75" s="6">
        <f t="shared" si="7"/>
        <v>0</v>
      </c>
      <c r="AB75" s="6">
        <f t="shared" si="8"/>
        <v>0</v>
      </c>
      <c r="AD75" s="6">
        <f t="shared" si="9"/>
        <v>0</v>
      </c>
      <c r="AF75" s="6">
        <f t="shared" si="10"/>
        <v>0</v>
      </c>
      <c r="AG75" s="5">
        <f t="shared" si="11"/>
        <v>0</v>
      </c>
      <c r="AH75" s="7">
        <f t="shared" si="12"/>
        <v>0</v>
      </c>
      <c r="AI75" s="9">
        <f t="shared" si="13"/>
        <v>0</v>
      </c>
    </row>
    <row r="76" spans="1:35" x14ac:dyDescent="0.25">
      <c r="A76">
        <v>2297858</v>
      </c>
      <c r="B76" t="s">
        <v>248</v>
      </c>
      <c r="C76" t="s">
        <v>249</v>
      </c>
      <c r="D76" t="s">
        <v>71</v>
      </c>
      <c r="E76" t="s">
        <v>250</v>
      </c>
      <c r="F76" t="s">
        <v>239</v>
      </c>
      <c r="G76">
        <v>659692</v>
      </c>
      <c r="H76">
        <v>1988</v>
      </c>
      <c r="I76" t="s">
        <v>74</v>
      </c>
      <c r="J76" t="s">
        <v>74</v>
      </c>
      <c r="K76" t="s">
        <v>74</v>
      </c>
      <c r="L76" t="s">
        <v>84</v>
      </c>
      <c r="M76" t="s">
        <v>76</v>
      </c>
      <c r="N76" s="23">
        <v>45352</v>
      </c>
      <c r="O76" s="8">
        <v>4</v>
      </c>
      <c r="P76" t="s">
        <v>77</v>
      </c>
      <c r="Q76" t="s">
        <v>89</v>
      </c>
      <c r="R76" t="s">
        <v>90</v>
      </c>
      <c r="S76" s="10">
        <v>4</v>
      </c>
      <c r="T76" t="s">
        <v>79</v>
      </c>
      <c r="U76" t="s">
        <v>129</v>
      </c>
      <c r="W76" t="s">
        <v>130</v>
      </c>
      <c r="X76" t="s">
        <v>134</v>
      </c>
      <c r="Z76" s="6">
        <f t="shared" si="7"/>
        <v>0</v>
      </c>
      <c r="AB76" s="6">
        <f t="shared" si="8"/>
        <v>0</v>
      </c>
      <c r="AD76" s="6">
        <f t="shared" si="9"/>
        <v>0</v>
      </c>
      <c r="AF76" s="6">
        <f t="shared" si="10"/>
        <v>0</v>
      </c>
      <c r="AG76" s="5">
        <f t="shared" si="11"/>
        <v>0</v>
      </c>
      <c r="AH76" s="7">
        <f t="shared" si="12"/>
        <v>0</v>
      </c>
      <c r="AI76" s="9">
        <f t="shared" si="13"/>
        <v>0</v>
      </c>
    </row>
    <row r="77" spans="1:35" x14ac:dyDescent="0.25">
      <c r="A77">
        <v>2297859</v>
      </c>
      <c r="B77" t="s">
        <v>248</v>
      </c>
      <c r="C77" t="s">
        <v>249</v>
      </c>
      <c r="D77" t="s">
        <v>71</v>
      </c>
      <c r="E77" t="s">
        <v>251</v>
      </c>
      <c r="F77" t="s">
        <v>239</v>
      </c>
      <c r="G77">
        <v>659694</v>
      </c>
      <c r="H77">
        <v>1988</v>
      </c>
      <c r="I77" t="s">
        <v>74</v>
      </c>
      <c r="J77" t="s">
        <v>74</v>
      </c>
      <c r="K77" t="s">
        <v>74</v>
      </c>
      <c r="L77" t="s">
        <v>84</v>
      </c>
      <c r="M77" t="s">
        <v>76</v>
      </c>
      <c r="N77" s="23">
        <v>45352</v>
      </c>
      <c r="O77" s="8">
        <v>4</v>
      </c>
      <c r="P77" t="s">
        <v>77</v>
      </c>
      <c r="Q77" t="s">
        <v>89</v>
      </c>
      <c r="R77" t="s">
        <v>90</v>
      </c>
      <c r="S77" s="10">
        <v>4</v>
      </c>
      <c r="T77" t="s">
        <v>79</v>
      </c>
      <c r="U77" t="s">
        <v>129</v>
      </c>
      <c r="W77" t="s">
        <v>130</v>
      </c>
      <c r="X77" t="s">
        <v>134</v>
      </c>
      <c r="Z77" s="6">
        <f t="shared" si="7"/>
        <v>0</v>
      </c>
      <c r="AB77" s="6">
        <f t="shared" si="8"/>
        <v>0</v>
      </c>
      <c r="AD77" s="6">
        <f t="shared" si="9"/>
        <v>0</v>
      </c>
      <c r="AF77" s="6">
        <f t="shared" si="10"/>
        <v>0</v>
      </c>
      <c r="AG77" s="5">
        <f t="shared" si="11"/>
        <v>0</v>
      </c>
      <c r="AH77" s="7">
        <f t="shared" si="12"/>
        <v>0</v>
      </c>
      <c r="AI77" s="9">
        <f t="shared" si="13"/>
        <v>0</v>
      </c>
    </row>
    <row r="78" spans="1:35" x14ac:dyDescent="0.25">
      <c r="A78">
        <v>2297860</v>
      </c>
      <c r="B78" t="s">
        <v>252</v>
      </c>
      <c r="C78" t="s">
        <v>253</v>
      </c>
      <c r="D78" t="s">
        <v>71</v>
      </c>
      <c r="E78" t="s">
        <v>254</v>
      </c>
      <c r="F78" t="s">
        <v>239</v>
      </c>
      <c r="G78">
        <v>659696</v>
      </c>
      <c r="H78">
        <v>1988</v>
      </c>
      <c r="I78" t="s">
        <v>74</v>
      </c>
      <c r="J78" t="s">
        <v>74</v>
      </c>
      <c r="K78" t="s">
        <v>74</v>
      </c>
      <c r="L78" t="s">
        <v>84</v>
      </c>
      <c r="M78" t="s">
        <v>76</v>
      </c>
      <c r="N78" s="23">
        <v>45352</v>
      </c>
      <c r="O78" s="8">
        <v>4</v>
      </c>
      <c r="P78" t="s">
        <v>77</v>
      </c>
      <c r="Q78" t="s">
        <v>89</v>
      </c>
      <c r="R78" t="s">
        <v>90</v>
      </c>
      <c r="S78" s="10">
        <v>2</v>
      </c>
      <c r="T78" t="s">
        <v>79</v>
      </c>
      <c r="U78" t="s">
        <v>129</v>
      </c>
      <c r="W78" t="s">
        <v>130</v>
      </c>
      <c r="X78" t="s">
        <v>134</v>
      </c>
      <c r="Z78" s="6">
        <f t="shared" si="7"/>
        <v>0</v>
      </c>
      <c r="AB78" s="6">
        <f t="shared" si="8"/>
        <v>0</v>
      </c>
      <c r="AD78" s="6">
        <f t="shared" si="9"/>
        <v>0</v>
      </c>
      <c r="AF78" s="6">
        <f t="shared" si="10"/>
        <v>0</v>
      </c>
      <c r="AG78" s="5">
        <f t="shared" si="11"/>
        <v>0</v>
      </c>
      <c r="AH78" s="7">
        <f t="shared" si="12"/>
        <v>0</v>
      </c>
      <c r="AI78" s="9">
        <f t="shared" si="13"/>
        <v>0</v>
      </c>
    </row>
    <row r="79" spans="1:35" x14ac:dyDescent="0.25">
      <c r="A79">
        <v>2297861</v>
      </c>
      <c r="B79" t="s">
        <v>252</v>
      </c>
      <c r="C79" t="s">
        <v>253</v>
      </c>
      <c r="D79" t="s">
        <v>71</v>
      </c>
      <c r="E79" t="s">
        <v>255</v>
      </c>
      <c r="F79" t="s">
        <v>239</v>
      </c>
      <c r="G79">
        <v>659698</v>
      </c>
      <c r="H79">
        <v>1988</v>
      </c>
      <c r="I79" t="s">
        <v>74</v>
      </c>
      <c r="J79" t="s">
        <v>74</v>
      </c>
      <c r="K79" t="s">
        <v>74</v>
      </c>
      <c r="L79" t="s">
        <v>84</v>
      </c>
      <c r="M79" t="s">
        <v>76</v>
      </c>
      <c r="N79" s="23">
        <v>45352</v>
      </c>
      <c r="O79" s="8">
        <v>4</v>
      </c>
      <c r="P79" t="s">
        <v>77</v>
      </c>
      <c r="Q79" t="s">
        <v>89</v>
      </c>
      <c r="R79" t="s">
        <v>90</v>
      </c>
      <c r="S79" s="10">
        <v>2</v>
      </c>
      <c r="T79" t="s">
        <v>79</v>
      </c>
      <c r="U79" t="s">
        <v>129</v>
      </c>
      <c r="W79" t="s">
        <v>130</v>
      </c>
      <c r="X79" t="s">
        <v>134</v>
      </c>
      <c r="Z79" s="6">
        <f t="shared" si="7"/>
        <v>0</v>
      </c>
      <c r="AB79" s="6">
        <f t="shared" si="8"/>
        <v>0</v>
      </c>
      <c r="AD79" s="6">
        <f t="shared" si="9"/>
        <v>0</v>
      </c>
      <c r="AF79" s="6">
        <f t="shared" si="10"/>
        <v>0</v>
      </c>
      <c r="AG79" s="5">
        <f t="shared" si="11"/>
        <v>0</v>
      </c>
      <c r="AH79" s="7">
        <f t="shared" si="12"/>
        <v>0</v>
      </c>
      <c r="AI79" s="9">
        <f t="shared" si="13"/>
        <v>0</v>
      </c>
    </row>
    <row r="80" spans="1:35" x14ac:dyDescent="0.25">
      <c r="A80">
        <v>2297862</v>
      </c>
      <c r="B80" t="s">
        <v>107</v>
      </c>
      <c r="C80" t="s">
        <v>108</v>
      </c>
      <c r="D80" t="s">
        <v>71</v>
      </c>
      <c r="E80" t="s">
        <v>256</v>
      </c>
      <c r="F80" t="s">
        <v>73</v>
      </c>
      <c r="G80">
        <v>659702</v>
      </c>
      <c r="H80">
        <v>2002</v>
      </c>
      <c r="I80" t="s">
        <v>74</v>
      </c>
      <c r="J80" t="s">
        <v>74</v>
      </c>
      <c r="K80" t="s">
        <v>74</v>
      </c>
      <c r="L80" t="s">
        <v>84</v>
      </c>
      <c r="M80" t="s">
        <v>76</v>
      </c>
      <c r="N80" s="23">
        <v>45352</v>
      </c>
      <c r="O80" s="8">
        <v>4</v>
      </c>
      <c r="P80" t="s">
        <v>77</v>
      </c>
      <c r="Q80" t="s">
        <v>73</v>
      </c>
      <c r="R80" t="s">
        <v>90</v>
      </c>
      <c r="S80" s="10">
        <v>1</v>
      </c>
      <c r="T80" t="s">
        <v>79</v>
      </c>
      <c r="U80" t="s">
        <v>106</v>
      </c>
      <c r="W80" t="s">
        <v>81</v>
      </c>
      <c r="X80" t="s">
        <v>86</v>
      </c>
      <c r="Z80" s="6">
        <f t="shared" si="7"/>
        <v>0</v>
      </c>
      <c r="AB80" s="6">
        <f t="shared" si="8"/>
        <v>0</v>
      </c>
      <c r="AD80" s="6">
        <f t="shared" si="9"/>
        <v>0</v>
      </c>
      <c r="AF80" s="6">
        <f t="shared" si="10"/>
        <v>0</v>
      </c>
      <c r="AG80" s="5">
        <f t="shared" si="11"/>
        <v>0</v>
      </c>
      <c r="AH80" s="7">
        <f t="shared" si="12"/>
        <v>0</v>
      </c>
      <c r="AI80" s="9">
        <f t="shared" si="13"/>
        <v>0</v>
      </c>
    </row>
    <row r="81" spans="1:35" x14ac:dyDescent="0.25">
      <c r="A81">
        <v>2297863</v>
      </c>
      <c r="B81" t="s">
        <v>107</v>
      </c>
      <c r="C81" t="s">
        <v>108</v>
      </c>
      <c r="D81" t="s">
        <v>71</v>
      </c>
      <c r="E81" t="s">
        <v>257</v>
      </c>
      <c r="F81" t="s">
        <v>73</v>
      </c>
      <c r="G81">
        <v>659704</v>
      </c>
      <c r="H81">
        <v>2002</v>
      </c>
      <c r="I81" t="s">
        <v>74</v>
      </c>
      <c r="J81" t="s">
        <v>74</v>
      </c>
      <c r="K81" t="s">
        <v>74</v>
      </c>
      <c r="L81" t="s">
        <v>84</v>
      </c>
      <c r="M81" t="s">
        <v>76</v>
      </c>
      <c r="N81" s="23">
        <v>45352</v>
      </c>
      <c r="O81" s="8">
        <v>4</v>
      </c>
      <c r="P81" t="s">
        <v>77</v>
      </c>
      <c r="Q81" t="s">
        <v>73</v>
      </c>
      <c r="R81" t="s">
        <v>90</v>
      </c>
      <c r="S81" s="10">
        <v>4</v>
      </c>
      <c r="T81" t="s">
        <v>79</v>
      </c>
      <c r="U81" t="s">
        <v>106</v>
      </c>
      <c r="W81" t="s">
        <v>81</v>
      </c>
      <c r="X81" t="s">
        <v>82</v>
      </c>
      <c r="Z81" s="6">
        <f t="shared" si="7"/>
        <v>0</v>
      </c>
      <c r="AB81" s="6">
        <f t="shared" si="8"/>
        <v>0</v>
      </c>
      <c r="AD81" s="6">
        <f t="shared" si="9"/>
        <v>0</v>
      </c>
      <c r="AF81" s="6">
        <f t="shared" si="10"/>
        <v>0</v>
      </c>
      <c r="AG81" s="5">
        <f t="shared" si="11"/>
        <v>0</v>
      </c>
      <c r="AH81" s="7">
        <f t="shared" si="12"/>
        <v>0</v>
      </c>
      <c r="AI81" s="9">
        <f t="shared" si="13"/>
        <v>0</v>
      </c>
    </row>
    <row r="82" spans="1:35" x14ac:dyDescent="0.25">
      <c r="A82">
        <v>2297864</v>
      </c>
      <c r="B82" t="s">
        <v>107</v>
      </c>
      <c r="C82" t="s">
        <v>108</v>
      </c>
      <c r="D82" t="s">
        <v>71</v>
      </c>
      <c r="E82" t="s">
        <v>258</v>
      </c>
      <c r="F82" t="s">
        <v>73</v>
      </c>
      <c r="G82">
        <v>659706</v>
      </c>
      <c r="H82">
        <v>2002</v>
      </c>
      <c r="I82" t="s">
        <v>74</v>
      </c>
      <c r="J82" t="s">
        <v>74</v>
      </c>
      <c r="K82" t="s">
        <v>74</v>
      </c>
      <c r="L82" t="s">
        <v>84</v>
      </c>
      <c r="M82" t="s">
        <v>76</v>
      </c>
      <c r="N82" s="23">
        <v>45352</v>
      </c>
      <c r="O82" s="8">
        <v>4</v>
      </c>
      <c r="P82" t="s">
        <v>77</v>
      </c>
      <c r="Q82" t="s">
        <v>73</v>
      </c>
      <c r="R82" t="s">
        <v>90</v>
      </c>
      <c r="S82" s="10">
        <v>41</v>
      </c>
      <c r="T82" t="s">
        <v>79</v>
      </c>
      <c r="U82" t="s">
        <v>106</v>
      </c>
      <c r="W82" t="s">
        <v>81</v>
      </c>
      <c r="X82" t="s">
        <v>86</v>
      </c>
      <c r="Z82" s="6">
        <f t="shared" si="7"/>
        <v>0</v>
      </c>
      <c r="AB82" s="6">
        <f t="shared" si="8"/>
        <v>0</v>
      </c>
      <c r="AD82" s="6">
        <f t="shared" si="9"/>
        <v>0</v>
      </c>
      <c r="AF82" s="6">
        <f t="shared" si="10"/>
        <v>0</v>
      </c>
      <c r="AG82" s="5">
        <f t="shared" si="11"/>
        <v>0</v>
      </c>
      <c r="AH82" s="7">
        <f t="shared" si="12"/>
        <v>0</v>
      </c>
      <c r="AI82" s="9">
        <f t="shared" si="13"/>
        <v>0</v>
      </c>
    </row>
    <row r="83" spans="1:35" x14ac:dyDescent="0.25">
      <c r="A83">
        <v>2297865</v>
      </c>
      <c r="B83" t="s">
        <v>107</v>
      </c>
      <c r="C83" t="s">
        <v>108</v>
      </c>
      <c r="D83" t="s">
        <v>71</v>
      </c>
      <c r="E83" t="s">
        <v>259</v>
      </c>
      <c r="F83" t="s">
        <v>73</v>
      </c>
      <c r="G83">
        <v>659708</v>
      </c>
      <c r="H83">
        <v>2002</v>
      </c>
      <c r="I83" t="s">
        <v>74</v>
      </c>
      <c r="J83" t="s">
        <v>74</v>
      </c>
      <c r="K83" t="s">
        <v>74</v>
      </c>
      <c r="L83" t="s">
        <v>84</v>
      </c>
      <c r="M83" t="s">
        <v>76</v>
      </c>
      <c r="N83" s="23">
        <v>45352</v>
      </c>
      <c r="O83" s="8">
        <v>4</v>
      </c>
      <c r="P83" t="s">
        <v>77</v>
      </c>
      <c r="Q83" t="s">
        <v>73</v>
      </c>
      <c r="R83" t="s">
        <v>90</v>
      </c>
      <c r="S83" s="10">
        <v>5</v>
      </c>
      <c r="T83" t="s">
        <v>79</v>
      </c>
      <c r="U83" t="s">
        <v>182</v>
      </c>
      <c r="W83" t="s">
        <v>81</v>
      </c>
      <c r="X83" t="s">
        <v>86</v>
      </c>
      <c r="Z83" s="6">
        <f t="shared" si="7"/>
        <v>0</v>
      </c>
      <c r="AB83" s="6">
        <f t="shared" si="8"/>
        <v>0</v>
      </c>
      <c r="AD83" s="6">
        <f t="shared" si="9"/>
        <v>0</v>
      </c>
      <c r="AF83" s="6">
        <f t="shared" si="10"/>
        <v>0</v>
      </c>
      <c r="AG83" s="5">
        <f t="shared" si="11"/>
        <v>0</v>
      </c>
      <c r="AH83" s="7">
        <f t="shared" si="12"/>
        <v>0</v>
      </c>
      <c r="AI83" s="9">
        <f t="shared" si="13"/>
        <v>0</v>
      </c>
    </row>
    <row r="84" spans="1:35" x14ac:dyDescent="0.25">
      <c r="A84">
        <v>2297866</v>
      </c>
      <c r="B84" t="s">
        <v>103</v>
      </c>
      <c r="C84" t="s">
        <v>104</v>
      </c>
      <c r="D84" t="s">
        <v>71</v>
      </c>
      <c r="E84" t="s">
        <v>260</v>
      </c>
      <c r="F84" t="s">
        <v>73</v>
      </c>
      <c r="G84">
        <v>659732</v>
      </c>
      <c r="H84">
        <v>2002</v>
      </c>
      <c r="I84" t="s">
        <v>74</v>
      </c>
      <c r="J84" t="s">
        <v>74</v>
      </c>
      <c r="K84" t="s">
        <v>74</v>
      </c>
      <c r="L84" t="s">
        <v>75</v>
      </c>
      <c r="M84" t="s">
        <v>76</v>
      </c>
      <c r="N84" s="23">
        <v>45352</v>
      </c>
      <c r="O84" s="8">
        <v>4</v>
      </c>
      <c r="P84" t="s">
        <v>77</v>
      </c>
      <c r="Q84" t="s">
        <v>73</v>
      </c>
      <c r="R84" t="s">
        <v>90</v>
      </c>
      <c r="S84" s="10">
        <v>12</v>
      </c>
      <c r="T84" t="s">
        <v>79</v>
      </c>
      <c r="U84" t="s">
        <v>106</v>
      </c>
      <c r="W84" t="s">
        <v>81</v>
      </c>
      <c r="X84" t="s">
        <v>82</v>
      </c>
      <c r="Z84" s="6">
        <f t="shared" si="7"/>
        <v>0</v>
      </c>
      <c r="AB84" s="6">
        <f t="shared" si="8"/>
        <v>0</v>
      </c>
      <c r="AD84" s="6">
        <f t="shared" si="9"/>
        <v>0</v>
      </c>
      <c r="AF84" s="6">
        <f t="shared" si="10"/>
        <v>0</v>
      </c>
      <c r="AG84" s="5">
        <f t="shared" si="11"/>
        <v>0</v>
      </c>
      <c r="AH84" s="7">
        <f t="shared" si="12"/>
        <v>0</v>
      </c>
      <c r="AI84" s="9">
        <f t="shared" si="13"/>
        <v>0</v>
      </c>
    </row>
    <row r="85" spans="1:35" x14ac:dyDescent="0.25">
      <c r="A85">
        <v>2297867</v>
      </c>
      <c r="B85" t="s">
        <v>103</v>
      </c>
      <c r="C85" t="s">
        <v>104</v>
      </c>
      <c r="D85" t="s">
        <v>71</v>
      </c>
      <c r="E85" t="s">
        <v>261</v>
      </c>
      <c r="F85" t="s">
        <v>73</v>
      </c>
      <c r="G85">
        <v>659734</v>
      </c>
      <c r="H85">
        <v>2002</v>
      </c>
      <c r="I85" t="s">
        <v>74</v>
      </c>
      <c r="J85" t="s">
        <v>74</v>
      </c>
      <c r="K85" t="s">
        <v>74</v>
      </c>
      <c r="L85" t="s">
        <v>75</v>
      </c>
      <c r="M85" t="s">
        <v>76</v>
      </c>
      <c r="N85" s="23">
        <v>45352</v>
      </c>
      <c r="O85" s="8">
        <v>4</v>
      </c>
      <c r="P85" t="s">
        <v>77</v>
      </c>
      <c r="Q85" t="s">
        <v>73</v>
      </c>
      <c r="R85" t="s">
        <v>90</v>
      </c>
      <c r="S85" s="10">
        <v>53</v>
      </c>
      <c r="T85" t="s">
        <v>79</v>
      </c>
      <c r="U85" t="s">
        <v>106</v>
      </c>
      <c r="W85" t="s">
        <v>81</v>
      </c>
      <c r="X85" t="s">
        <v>86</v>
      </c>
      <c r="Z85" s="6">
        <f t="shared" si="7"/>
        <v>0</v>
      </c>
      <c r="AB85" s="6">
        <f t="shared" si="8"/>
        <v>0</v>
      </c>
      <c r="AD85" s="6">
        <f t="shared" si="9"/>
        <v>0</v>
      </c>
      <c r="AF85" s="6">
        <f t="shared" si="10"/>
        <v>0</v>
      </c>
      <c r="AG85" s="5">
        <f t="shared" si="11"/>
        <v>0</v>
      </c>
      <c r="AH85" s="7">
        <f t="shared" si="12"/>
        <v>0</v>
      </c>
      <c r="AI85" s="9">
        <f t="shared" si="13"/>
        <v>0</v>
      </c>
    </row>
    <row r="86" spans="1:35" x14ac:dyDescent="0.25">
      <c r="A86">
        <v>2297868</v>
      </c>
      <c r="B86" t="s">
        <v>103</v>
      </c>
      <c r="C86" t="s">
        <v>104</v>
      </c>
      <c r="D86" t="s">
        <v>71</v>
      </c>
      <c r="E86" t="s">
        <v>262</v>
      </c>
      <c r="F86" t="s">
        <v>73</v>
      </c>
      <c r="G86">
        <v>659736</v>
      </c>
      <c r="H86">
        <v>2002</v>
      </c>
      <c r="I86" t="s">
        <v>74</v>
      </c>
      <c r="J86" t="s">
        <v>74</v>
      </c>
      <c r="K86" t="s">
        <v>74</v>
      </c>
      <c r="L86" t="s">
        <v>75</v>
      </c>
      <c r="M86" t="s">
        <v>76</v>
      </c>
      <c r="N86" s="23">
        <v>45352</v>
      </c>
      <c r="O86" s="8">
        <v>4</v>
      </c>
      <c r="P86" t="s">
        <v>77</v>
      </c>
      <c r="Q86" t="s">
        <v>73</v>
      </c>
      <c r="R86" t="s">
        <v>90</v>
      </c>
      <c r="S86" s="10">
        <v>5</v>
      </c>
      <c r="T86" t="s">
        <v>79</v>
      </c>
      <c r="U86" t="s">
        <v>182</v>
      </c>
      <c r="W86" t="s">
        <v>81</v>
      </c>
      <c r="X86" t="s">
        <v>86</v>
      </c>
      <c r="Z86" s="6">
        <f t="shared" si="7"/>
        <v>0</v>
      </c>
      <c r="AB86" s="6">
        <f t="shared" si="8"/>
        <v>0</v>
      </c>
      <c r="AD86" s="6">
        <f t="shared" si="9"/>
        <v>0</v>
      </c>
      <c r="AF86" s="6">
        <f t="shared" si="10"/>
        <v>0</v>
      </c>
      <c r="AG86" s="5">
        <f t="shared" si="11"/>
        <v>0</v>
      </c>
      <c r="AH86" s="7">
        <f t="shared" si="12"/>
        <v>0</v>
      </c>
      <c r="AI86" s="9">
        <f t="shared" si="13"/>
        <v>0</v>
      </c>
    </row>
    <row r="87" spans="1:35" x14ac:dyDescent="0.25">
      <c r="A87">
        <v>2297869</v>
      </c>
      <c r="B87" t="s">
        <v>263</v>
      </c>
      <c r="C87" t="s">
        <v>264</v>
      </c>
      <c r="D87" t="s">
        <v>71</v>
      </c>
      <c r="E87" t="s">
        <v>265</v>
      </c>
      <c r="F87" t="s">
        <v>73</v>
      </c>
      <c r="G87">
        <v>659741</v>
      </c>
      <c r="H87">
        <v>2018</v>
      </c>
      <c r="I87" t="s">
        <v>74</v>
      </c>
      <c r="J87" t="s">
        <v>74</v>
      </c>
      <c r="K87" t="s">
        <v>74</v>
      </c>
      <c r="L87" t="s">
        <v>84</v>
      </c>
      <c r="M87" t="s">
        <v>76</v>
      </c>
      <c r="N87" s="23">
        <v>45352</v>
      </c>
      <c r="O87" s="8">
        <v>4</v>
      </c>
      <c r="P87" t="s">
        <v>77</v>
      </c>
      <c r="Q87" t="s">
        <v>73</v>
      </c>
      <c r="R87" t="s">
        <v>78</v>
      </c>
      <c r="S87" s="10">
        <v>1</v>
      </c>
      <c r="T87" t="s">
        <v>79</v>
      </c>
      <c r="U87" t="s">
        <v>85</v>
      </c>
      <c r="W87" t="s">
        <v>81</v>
      </c>
      <c r="X87" t="s">
        <v>82</v>
      </c>
      <c r="Z87" s="6">
        <f t="shared" si="7"/>
        <v>0</v>
      </c>
      <c r="AB87" s="6">
        <f t="shared" si="8"/>
        <v>0</v>
      </c>
      <c r="AD87" s="6">
        <f t="shared" si="9"/>
        <v>0</v>
      </c>
      <c r="AF87" s="6">
        <f t="shared" si="10"/>
        <v>0</v>
      </c>
      <c r="AG87" s="5">
        <f t="shared" si="11"/>
        <v>0</v>
      </c>
      <c r="AH87" s="7">
        <f t="shared" si="12"/>
        <v>0</v>
      </c>
      <c r="AI87" s="9">
        <f t="shared" si="13"/>
        <v>0</v>
      </c>
    </row>
    <row r="88" spans="1:35" x14ac:dyDescent="0.25">
      <c r="A88">
        <v>2297870</v>
      </c>
      <c r="B88" t="s">
        <v>266</v>
      </c>
      <c r="C88" t="s">
        <v>267</v>
      </c>
      <c r="D88" t="s">
        <v>71</v>
      </c>
      <c r="E88" t="s">
        <v>268</v>
      </c>
      <c r="F88" t="s">
        <v>189</v>
      </c>
      <c r="G88">
        <v>661405</v>
      </c>
      <c r="H88">
        <v>1988</v>
      </c>
      <c r="I88" t="s">
        <v>74</v>
      </c>
      <c r="J88" t="s">
        <v>74</v>
      </c>
      <c r="K88" t="s">
        <v>74</v>
      </c>
      <c r="L88" t="s">
        <v>190</v>
      </c>
      <c r="M88" t="s">
        <v>76</v>
      </c>
      <c r="N88" s="23">
        <v>45352</v>
      </c>
      <c r="O88" s="8">
        <v>4</v>
      </c>
      <c r="P88" t="s">
        <v>77</v>
      </c>
      <c r="Q88" t="s">
        <v>189</v>
      </c>
      <c r="R88" t="s">
        <v>128</v>
      </c>
      <c r="S88" s="10">
        <v>1</v>
      </c>
      <c r="T88" t="s">
        <v>79</v>
      </c>
      <c r="U88" t="s">
        <v>191</v>
      </c>
      <c r="W88" t="s">
        <v>81</v>
      </c>
      <c r="X88" t="s">
        <v>86</v>
      </c>
      <c r="Z88" s="6">
        <f t="shared" si="7"/>
        <v>0</v>
      </c>
      <c r="AB88" s="6">
        <f t="shared" si="8"/>
        <v>0</v>
      </c>
      <c r="AD88" s="6">
        <f t="shared" si="9"/>
        <v>0</v>
      </c>
      <c r="AF88" s="6">
        <f t="shared" si="10"/>
        <v>0</v>
      </c>
      <c r="AG88" s="5">
        <f t="shared" si="11"/>
        <v>0</v>
      </c>
      <c r="AH88" s="7">
        <f t="shared" si="12"/>
        <v>0</v>
      </c>
      <c r="AI88" s="9">
        <f t="shared" si="13"/>
        <v>0</v>
      </c>
    </row>
    <row r="89" spans="1:35" x14ac:dyDescent="0.25">
      <c r="A89">
        <v>2297871</v>
      </c>
      <c r="B89" t="s">
        <v>266</v>
      </c>
      <c r="C89" t="s">
        <v>267</v>
      </c>
      <c r="D89" t="s">
        <v>71</v>
      </c>
      <c r="E89" t="s">
        <v>268</v>
      </c>
      <c r="F89" t="s">
        <v>178</v>
      </c>
      <c r="G89">
        <v>661406</v>
      </c>
      <c r="H89">
        <v>1988</v>
      </c>
      <c r="I89" t="s">
        <v>74</v>
      </c>
      <c r="J89" t="s">
        <v>74</v>
      </c>
      <c r="K89" t="s">
        <v>74</v>
      </c>
      <c r="L89" t="s">
        <v>190</v>
      </c>
      <c r="M89" t="s">
        <v>76</v>
      </c>
      <c r="N89" s="23">
        <v>45352</v>
      </c>
      <c r="O89" s="8">
        <v>2</v>
      </c>
      <c r="P89" t="s">
        <v>142</v>
      </c>
      <c r="Q89" t="s">
        <v>179</v>
      </c>
      <c r="R89" t="s">
        <v>78</v>
      </c>
      <c r="S89" s="10">
        <v>1</v>
      </c>
      <c r="T89" t="s">
        <v>79</v>
      </c>
      <c r="U89" t="s">
        <v>191</v>
      </c>
      <c r="W89" t="s">
        <v>81</v>
      </c>
      <c r="X89" t="s">
        <v>86</v>
      </c>
      <c r="Z89" s="6">
        <f t="shared" si="7"/>
        <v>0</v>
      </c>
      <c r="AB89" s="6">
        <f t="shared" si="8"/>
        <v>0</v>
      </c>
      <c r="AD89" s="6">
        <f t="shared" si="9"/>
        <v>0</v>
      </c>
      <c r="AF89" s="6">
        <f t="shared" si="10"/>
        <v>0</v>
      </c>
      <c r="AG89" s="5">
        <f t="shared" si="11"/>
        <v>0</v>
      </c>
      <c r="AH89" s="7">
        <f t="shared" si="12"/>
        <v>0</v>
      </c>
      <c r="AI89" s="9">
        <f t="shared" si="13"/>
        <v>0</v>
      </c>
    </row>
    <row r="90" spans="1:35" x14ac:dyDescent="0.25">
      <c r="A90">
        <v>2297872</v>
      </c>
      <c r="B90" t="s">
        <v>269</v>
      </c>
      <c r="C90" t="s">
        <v>270</v>
      </c>
      <c r="D90" t="s">
        <v>71</v>
      </c>
      <c r="E90" t="s">
        <v>271</v>
      </c>
      <c r="F90" t="s">
        <v>123</v>
      </c>
      <c r="G90">
        <v>661416</v>
      </c>
      <c r="H90">
        <v>1987</v>
      </c>
      <c r="I90" t="s">
        <v>124</v>
      </c>
      <c r="J90" t="s">
        <v>272</v>
      </c>
      <c r="K90" t="s">
        <v>273</v>
      </c>
      <c r="L90" t="s">
        <v>75</v>
      </c>
      <c r="M90" t="s">
        <v>76</v>
      </c>
      <c r="N90" s="23">
        <v>45352</v>
      </c>
      <c r="O90" s="8">
        <v>4</v>
      </c>
      <c r="P90" t="s">
        <v>77</v>
      </c>
      <c r="Q90" t="s">
        <v>127</v>
      </c>
      <c r="R90" t="s">
        <v>128</v>
      </c>
      <c r="S90" s="10">
        <v>1</v>
      </c>
      <c r="T90" t="s">
        <v>79</v>
      </c>
      <c r="U90" t="s">
        <v>129</v>
      </c>
      <c r="W90" t="s">
        <v>130</v>
      </c>
      <c r="X90" t="s">
        <v>131</v>
      </c>
      <c r="Z90" s="6">
        <f t="shared" si="7"/>
        <v>0</v>
      </c>
      <c r="AB90" s="6">
        <f t="shared" si="8"/>
        <v>0</v>
      </c>
      <c r="AD90" s="6">
        <f t="shared" si="9"/>
        <v>0</v>
      </c>
      <c r="AF90" s="6">
        <f t="shared" si="10"/>
        <v>0</v>
      </c>
      <c r="AG90" s="5">
        <f t="shared" si="11"/>
        <v>0</v>
      </c>
      <c r="AH90" s="7">
        <f t="shared" si="12"/>
        <v>0</v>
      </c>
      <c r="AI90" s="9">
        <f t="shared" si="13"/>
        <v>0</v>
      </c>
    </row>
    <row r="91" spans="1:35" x14ac:dyDescent="0.25">
      <c r="A91">
        <v>2297873</v>
      </c>
      <c r="B91" t="s">
        <v>269</v>
      </c>
      <c r="C91" t="s">
        <v>270</v>
      </c>
      <c r="D91" t="s">
        <v>71</v>
      </c>
      <c r="E91" t="s">
        <v>274</v>
      </c>
      <c r="F91" t="s">
        <v>123</v>
      </c>
      <c r="G91">
        <v>661418</v>
      </c>
      <c r="H91">
        <v>1987</v>
      </c>
      <c r="I91" t="s">
        <v>124</v>
      </c>
      <c r="J91" t="s">
        <v>272</v>
      </c>
      <c r="K91" t="s">
        <v>273</v>
      </c>
      <c r="L91" t="s">
        <v>75</v>
      </c>
      <c r="M91" t="s">
        <v>76</v>
      </c>
      <c r="N91" s="23">
        <v>45352</v>
      </c>
      <c r="O91" s="8">
        <v>4</v>
      </c>
      <c r="P91" t="s">
        <v>77</v>
      </c>
      <c r="Q91" t="s">
        <v>127</v>
      </c>
      <c r="R91" t="s">
        <v>128</v>
      </c>
      <c r="S91" s="10">
        <v>1</v>
      </c>
      <c r="T91" t="s">
        <v>79</v>
      </c>
      <c r="U91" t="s">
        <v>129</v>
      </c>
      <c r="W91" t="s">
        <v>130</v>
      </c>
      <c r="X91" t="s">
        <v>134</v>
      </c>
      <c r="Z91" s="6">
        <f t="shared" si="7"/>
        <v>0</v>
      </c>
      <c r="AB91" s="6">
        <f t="shared" si="8"/>
        <v>0</v>
      </c>
      <c r="AD91" s="6">
        <f t="shared" si="9"/>
        <v>0</v>
      </c>
      <c r="AF91" s="6">
        <f t="shared" si="10"/>
        <v>0</v>
      </c>
      <c r="AG91" s="5">
        <f t="shared" si="11"/>
        <v>0</v>
      </c>
      <c r="AH91" s="7">
        <f t="shared" si="12"/>
        <v>0</v>
      </c>
      <c r="AI91" s="9">
        <f t="shared" si="13"/>
        <v>0</v>
      </c>
    </row>
    <row r="92" spans="1:35" x14ac:dyDescent="0.25">
      <c r="A92">
        <v>2297874</v>
      </c>
      <c r="B92" t="s">
        <v>269</v>
      </c>
      <c r="C92" t="s">
        <v>270</v>
      </c>
      <c r="D92" t="s">
        <v>71</v>
      </c>
      <c r="E92" t="s">
        <v>275</v>
      </c>
      <c r="F92" t="s">
        <v>136</v>
      </c>
      <c r="G92">
        <v>661419</v>
      </c>
      <c r="H92">
        <v>1987</v>
      </c>
      <c r="I92" t="s">
        <v>124</v>
      </c>
      <c r="J92" t="s">
        <v>272</v>
      </c>
      <c r="K92" t="s">
        <v>273</v>
      </c>
      <c r="L92" t="s">
        <v>75</v>
      </c>
      <c r="M92" t="s">
        <v>76</v>
      </c>
      <c r="N92" s="23">
        <v>45352</v>
      </c>
      <c r="O92" s="8">
        <v>4</v>
      </c>
      <c r="P92" t="s">
        <v>77</v>
      </c>
      <c r="Q92" t="s">
        <v>137</v>
      </c>
      <c r="R92" t="s">
        <v>128</v>
      </c>
      <c r="S92" s="10">
        <v>1</v>
      </c>
      <c r="T92" t="s">
        <v>79</v>
      </c>
      <c r="U92" t="s">
        <v>129</v>
      </c>
      <c r="W92" t="s">
        <v>130</v>
      </c>
      <c r="X92" t="s">
        <v>131</v>
      </c>
      <c r="Z92" s="6">
        <f t="shared" si="7"/>
        <v>0</v>
      </c>
      <c r="AB92" s="6">
        <f t="shared" si="8"/>
        <v>0</v>
      </c>
      <c r="AD92" s="6">
        <f t="shared" si="9"/>
        <v>0</v>
      </c>
      <c r="AF92" s="6">
        <f t="shared" si="10"/>
        <v>0</v>
      </c>
      <c r="AG92" s="5">
        <f t="shared" si="11"/>
        <v>0</v>
      </c>
      <c r="AH92" s="7">
        <f t="shared" si="12"/>
        <v>0</v>
      </c>
      <c r="AI92" s="9">
        <f t="shared" si="13"/>
        <v>0</v>
      </c>
    </row>
    <row r="93" spans="1:35" x14ac:dyDescent="0.25">
      <c r="A93">
        <v>2297875</v>
      </c>
      <c r="B93" t="s">
        <v>269</v>
      </c>
      <c r="C93" t="s">
        <v>270</v>
      </c>
      <c r="D93" t="s">
        <v>71</v>
      </c>
      <c r="E93" t="s">
        <v>276</v>
      </c>
      <c r="F93" t="s">
        <v>123</v>
      </c>
      <c r="G93">
        <v>661421</v>
      </c>
      <c r="H93">
        <v>2014</v>
      </c>
      <c r="I93" t="s">
        <v>124</v>
      </c>
      <c r="J93" t="s">
        <v>272</v>
      </c>
      <c r="K93" t="s">
        <v>273</v>
      </c>
      <c r="L93" t="s">
        <v>75</v>
      </c>
      <c r="M93" t="s">
        <v>76</v>
      </c>
      <c r="N93" s="23">
        <v>45352</v>
      </c>
      <c r="O93" s="8">
        <v>4</v>
      </c>
      <c r="P93" t="s">
        <v>77</v>
      </c>
      <c r="Q93" t="s">
        <v>127</v>
      </c>
      <c r="R93" t="s">
        <v>128</v>
      </c>
      <c r="S93" s="10">
        <v>1</v>
      </c>
      <c r="T93" t="s">
        <v>79</v>
      </c>
      <c r="U93" t="s">
        <v>129</v>
      </c>
      <c r="W93" t="s">
        <v>130</v>
      </c>
      <c r="X93" t="s">
        <v>131</v>
      </c>
      <c r="Z93" s="6">
        <f t="shared" si="7"/>
        <v>0</v>
      </c>
      <c r="AB93" s="6">
        <f t="shared" si="8"/>
        <v>0</v>
      </c>
      <c r="AD93" s="6">
        <f t="shared" si="9"/>
        <v>0</v>
      </c>
      <c r="AF93" s="6">
        <f t="shared" si="10"/>
        <v>0</v>
      </c>
      <c r="AG93" s="5">
        <f t="shared" si="11"/>
        <v>0</v>
      </c>
      <c r="AH93" s="7">
        <f t="shared" si="12"/>
        <v>0</v>
      </c>
      <c r="AI93" s="9">
        <f t="shared" si="13"/>
        <v>0</v>
      </c>
    </row>
    <row r="94" spans="1:35" x14ac:dyDescent="0.25">
      <c r="A94">
        <v>2297876</v>
      </c>
      <c r="B94" t="s">
        <v>269</v>
      </c>
      <c r="C94" t="s">
        <v>270</v>
      </c>
      <c r="D94" t="s">
        <v>71</v>
      </c>
      <c r="E94" t="s">
        <v>277</v>
      </c>
      <c r="F94" t="s">
        <v>123</v>
      </c>
      <c r="G94">
        <v>661423</v>
      </c>
      <c r="H94">
        <v>1987</v>
      </c>
      <c r="I94" t="s">
        <v>124</v>
      </c>
      <c r="J94" t="s">
        <v>272</v>
      </c>
      <c r="K94" t="s">
        <v>273</v>
      </c>
      <c r="L94" t="s">
        <v>75</v>
      </c>
      <c r="M94" t="s">
        <v>76</v>
      </c>
      <c r="N94" s="23">
        <v>45352</v>
      </c>
      <c r="O94" s="8">
        <v>4</v>
      </c>
      <c r="P94" t="s">
        <v>77</v>
      </c>
      <c r="Q94" t="s">
        <v>127</v>
      </c>
      <c r="R94" t="s">
        <v>128</v>
      </c>
      <c r="S94" s="10">
        <v>1</v>
      </c>
      <c r="T94" t="s">
        <v>79</v>
      </c>
      <c r="U94" t="s">
        <v>129</v>
      </c>
      <c r="W94" t="s">
        <v>130</v>
      </c>
      <c r="X94" t="s">
        <v>131</v>
      </c>
      <c r="Z94" s="6">
        <f t="shared" si="7"/>
        <v>0</v>
      </c>
      <c r="AB94" s="6">
        <f t="shared" si="8"/>
        <v>0</v>
      </c>
      <c r="AD94" s="6">
        <f t="shared" si="9"/>
        <v>0</v>
      </c>
      <c r="AF94" s="6">
        <f t="shared" si="10"/>
        <v>0</v>
      </c>
      <c r="AG94" s="5">
        <f t="shared" si="11"/>
        <v>0</v>
      </c>
      <c r="AH94" s="7">
        <f t="shared" si="12"/>
        <v>0</v>
      </c>
      <c r="AI94" s="9">
        <f t="shared" si="13"/>
        <v>0</v>
      </c>
    </row>
    <row r="95" spans="1:35" x14ac:dyDescent="0.25">
      <c r="A95">
        <v>2297877</v>
      </c>
      <c r="B95" t="s">
        <v>269</v>
      </c>
      <c r="C95" t="s">
        <v>270</v>
      </c>
      <c r="D95" t="s">
        <v>71</v>
      </c>
      <c r="E95" t="s">
        <v>278</v>
      </c>
      <c r="F95" t="s">
        <v>123</v>
      </c>
      <c r="G95">
        <v>661426</v>
      </c>
      <c r="H95">
        <v>1987</v>
      </c>
      <c r="I95" t="s">
        <v>124</v>
      </c>
      <c r="J95" t="s">
        <v>272</v>
      </c>
      <c r="K95" t="s">
        <v>273</v>
      </c>
      <c r="L95" t="s">
        <v>75</v>
      </c>
      <c r="M95" t="s">
        <v>76</v>
      </c>
      <c r="N95" s="23">
        <v>45352</v>
      </c>
      <c r="O95" s="8">
        <v>4</v>
      </c>
      <c r="P95" t="s">
        <v>77</v>
      </c>
      <c r="Q95" t="s">
        <v>127</v>
      </c>
      <c r="R95" t="s">
        <v>128</v>
      </c>
      <c r="S95" s="10">
        <v>1</v>
      </c>
      <c r="T95" t="s">
        <v>79</v>
      </c>
      <c r="U95" t="s">
        <v>129</v>
      </c>
      <c r="W95" t="s">
        <v>130</v>
      </c>
      <c r="X95" t="s">
        <v>131</v>
      </c>
      <c r="Z95" s="6">
        <f t="shared" si="7"/>
        <v>0</v>
      </c>
      <c r="AB95" s="6">
        <f t="shared" si="8"/>
        <v>0</v>
      </c>
      <c r="AD95" s="6">
        <f t="shared" si="9"/>
        <v>0</v>
      </c>
      <c r="AF95" s="6">
        <f t="shared" si="10"/>
        <v>0</v>
      </c>
      <c r="AG95" s="5">
        <f t="shared" si="11"/>
        <v>0</v>
      </c>
      <c r="AH95" s="7">
        <f t="shared" si="12"/>
        <v>0</v>
      </c>
      <c r="AI95" s="9">
        <f t="shared" si="13"/>
        <v>0</v>
      </c>
    </row>
    <row r="96" spans="1:35" x14ac:dyDescent="0.25">
      <c r="A96">
        <v>2297878</v>
      </c>
      <c r="B96" t="s">
        <v>279</v>
      </c>
      <c r="C96" t="s">
        <v>280</v>
      </c>
      <c r="D96" t="s">
        <v>71</v>
      </c>
      <c r="E96" t="s">
        <v>281</v>
      </c>
      <c r="F96" t="s">
        <v>73</v>
      </c>
      <c r="G96">
        <v>661432</v>
      </c>
      <c r="H96">
        <v>2014</v>
      </c>
      <c r="I96" t="s">
        <v>282</v>
      </c>
      <c r="J96" t="s">
        <v>74</v>
      </c>
      <c r="K96" t="s">
        <v>283</v>
      </c>
      <c r="L96" t="s">
        <v>190</v>
      </c>
      <c r="M96" t="s">
        <v>76</v>
      </c>
      <c r="N96" s="23">
        <v>45352</v>
      </c>
      <c r="O96" s="8">
        <v>4</v>
      </c>
      <c r="P96" t="s">
        <v>77</v>
      </c>
      <c r="Q96" t="s">
        <v>73</v>
      </c>
      <c r="R96" t="s">
        <v>90</v>
      </c>
      <c r="S96" s="10">
        <v>8</v>
      </c>
      <c r="T96" t="s">
        <v>79</v>
      </c>
      <c r="U96" t="s">
        <v>191</v>
      </c>
      <c r="W96" t="s">
        <v>81</v>
      </c>
      <c r="X96" t="s">
        <v>86</v>
      </c>
      <c r="Z96" s="6">
        <f t="shared" si="7"/>
        <v>0</v>
      </c>
      <c r="AB96" s="6">
        <f t="shared" si="8"/>
        <v>0</v>
      </c>
      <c r="AD96" s="6">
        <f t="shared" si="9"/>
        <v>0</v>
      </c>
      <c r="AF96" s="6">
        <f t="shared" si="10"/>
        <v>0</v>
      </c>
      <c r="AG96" s="5">
        <f t="shared" si="11"/>
        <v>0</v>
      </c>
      <c r="AH96" s="7">
        <f t="shared" si="12"/>
        <v>0</v>
      </c>
      <c r="AI96" s="9">
        <f t="shared" si="13"/>
        <v>0</v>
      </c>
    </row>
    <row r="97" spans="1:35" x14ac:dyDescent="0.25">
      <c r="A97">
        <v>2297879</v>
      </c>
      <c r="B97" t="s">
        <v>279</v>
      </c>
      <c r="C97" t="s">
        <v>280</v>
      </c>
      <c r="D97" t="s">
        <v>71</v>
      </c>
      <c r="E97" t="s">
        <v>284</v>
      </c>
      <c r="F97" t="s">
        <v>73</v>
      </c>
      <c r="G97">
        <v>661434</v>
      </c>
      <c r="H97">
        <v>2014</v>
      </c>
      <c r="I97" t="s">
        <v>282</v>
      </c>
      <c r="J97" t="s">
        <v>74</v>
      </c>
      <c r="K97" t="s">
        <v>283</v>
      </c>
      <c r="L97" t="s">
        <v>190</v>
      </c>
      <c r="M97" t="s">
        <v>76</v>
      </c>
      <c r="N97" s="23">
        <v>45352</v>
      </c>
      <c r="O97" s="8">
        <v>4</v>
      </c>
      <c r="P97" t="s">
        <v>77</v>
      </c>
      <c r="Q97" t="s">
        <v>73</v>
      </c>
      <c r="R97" t="s">
        <v>90</v>
      </c>
      <c r="S97" s="10">
        <v>2</v>
      </c>
      <c r="T97" t="s">
        <v>79</v>
      </c>
      <c r="U97" t="s">
        <v>191</v>
      </c>
      <c r="W97" t="s">
        <v>81</v>
      </c>
      <c r="X97" t="s">
        <v>86</v>
      </c>
      <c r="Z97" s="6">
        <f t="shared" si="7"/>
        <v>0</v>
      </c>
      <c r="AB97" s="6">
        <f t="shared" si="8"/>
        <v>0</v>
      </c>
      <c r="AD97" s="6">
        <f t="shared" si="9"/>
        <v>0</v>
      </c>
      <c r="AF97" s="6">
        <f t="shared" si="10"/>
        <v>0</v>
      </c>
      <c r="AG97" s="5">
        <f t="shared" si="11"/>
        <v>0</v>
      </c>
      <c r="AH97" s="7">
        <f t="shared" si="12"/>
        <v>0</v>
      </c>
      <c r="AI97" s="9">
        <f t="shared" si="13"/>
        <v>0</v>
      </c>
    </row>
    <row r="98" spans="1:35" x14ac:dyDescent="0.25">
      <c r="A98">
        <v>2297880</v>
      </c>
      <c r="B98" t="s">
        <v>279</v>
      </c>
      <c r="C98" t="s">
        <v>280</v>
      </c>
      <c r="D98" t="s">
        <v>71</v>
      </c>
      <c r="E98" t="s">
        <v>285</v>
      </c>
      <c r="F98" t="s">
        <v>189</v>
      </c>
      <c r="G98">
        <v>661436</v>
      </c>
      <c r="H98">
        <v>2014</v>
      </c>
      <c r="I98" t="s">
        <v>282</v>
      </c>
      <c r="J98" t="s">
        <v>74</v>
      </c>
      <c r="K98" t="s">
        <v>283</v>
      </c>
      <c r="L98" t="s">
        <v>190</v>
      </c>
      <c r="M98" t="s">
        <v>76</v>
      </c>
      <c r="N98" s="23">
        <v>45352</v>
      </c>
      <c r="O98" s="8">
        <v>4</v>
      </c>
      <c r="P98" t="s">
        <v>77</v>
      </c>
      <c r="Q98" t="s">
        <v>189</v>
      </c>
      <c r="R98" t="s">
        <v>128</v>
      </c>
      <c r="S98" s="10">
        <v>1</v>
      </c>
      <c r="T98" t="s">
        <v>79</v>
      </c>
      <c r="U98" t="s">
        <v>191</v>
      </c>
      <c r="W98" t="s">
        <v>81</v>
      </c>
      <c r="X98" t="s">
        <v>86</v>
      </c>
      <c r="Z98" s="6">
        <f t="shared" si="7"/>
        <v>0</v>
      </c>
      <c r="AB98" s="6">
        <f t="shared" si="8"/>
        <v>0</v>
      </c>
      <c r="AD98" s="6">
        <f t="shared" si="9"/>
        <v>0</v>
      </c>
      <c r="AF98" s="6">
        <f t="shared" si="10"/>
        <v>0</v>
      </c>
      <c r="AG98" s="5">
        <f t="shared" si="11"/>
        <v>0</v>
      </c>
      <c r="AH98" s="7">
        <f t="shared" si="12"/>
        <v>0</v>
      </c>
      <c r="AI98" s="9">
        <f t="shared" si="13"/>
        <v>0</v>
      </c>
    </row>
    <row r="99" spans="1:35" x14ac:dyDescent="0.25">
      <c r="A99">
        <v>2297881</v>
      </c>
      <c r="B99" t="s">
        <v>279</v>
      </c>
      <c r="C99" t="s">
        <v>280</v>
      </c>
      <c r="D99" t="s">
        <v>71</v>
      </c>
      <c r="E99" t="s">
        <v>285</v>
      </c>
      <c r="F99" t="s">
        <v>178</v>
      </c>
      <c r="G99">
        <v>661437</v>
      </c>
      <c r="H99">
        <v>2014</v>
      </c>
      <c r="I99" t="s">
        <v>282</v>
      </c>
      <c r="J99" t="s">
        <v>74</v>
      </c>
      <c r="K99" t="s">
        <v>283</v>
      </c>
      <c r="L99" t="s">
        <v>190</v>
      </c>
      <c r="M99" t="s">
        <v>76</v>
      </c>
      <c r="N99" s="23">
        <v>45352</v>
      </c>
      <c r="O99" s="8">
        <v>2</v>
      </c>
      <c r="P99" t="s">
        <v>142</v>
      </c>
      <c r="Q99" t="s">
        <v>179</v>
      </c>
      <c r="R99" t="s">
        <v>78</v>
      </c>
      <c r="S99" s="10">
        <v>1</v>
      </c>
      <c r="T99" t="s">
        <v>79</v>
      </c>
      <c r="U99" t="s">
        <v>191</v>
      </c>
      <c r="W99" t="s">
        <v>81</v>
      </c>
      <c r="X99" t="s">
        <v>86</v>
      </c>
      <c r="Z99" s="6">
        <f t="shared" si="7"/>
        <v>0</v>
      </c>
      <c r="AB99" s="6">
        <f t="shared" si="8"/>
        <v>0</v>
      </c>
      <c r="AD99" s="6">
        <f t="shared" si="9"/>
        <v>0</v>
      </c>
      <c r="AF99" s="6">
        <f t="shared" si="10"/>
        <v>0</v>
      </c>
      <c r="AG99" s="5">
        <f t="shared" si="11"/>
        <v>0</v>
      </c>
      <c r="AH99" s="7">
        <f t="shared" si="12"/>
        <v>0</v>
      </c>
      <c r="AI99" s="9">
        <f t="shared" si="13"/>
        <v>0</v>
      </c>
    </row>
    <row r="100" spans="1:35" x14ac:dyDescent="0.25">
      <c r="A100">
        <v>2297882</v>
      </c>
      <c r="B100" t="s">
        <v>286</v>
      </c>
      <c r="C100" t="s">
        <v>287</v>
      </c>
      <c r="D100" t="s">
        <v>71</v>
      </c>
      <c r="E100" t="s">
        <v>288</v>
      </c>
      <c r="F100" t="s">
        <v>89</v>
      </c>
      <c r="G100">
        <v>661441</v>
      </c>
      <c r="H100">
        <v>2006</v>
      </c>
      <c r="I100" t="s">
        <v>289</v>
      </c>
      <c r="J100" t="s">
        <v>290</v>
      </c>
      <c r="K100" t="s">
        <v>291</v>
      </c>
      <c r="L100" t="s">
        <v>75</v>
      </c>
      <c r="M100" t="s">
        <v>76</v>
      </c>
      <c r="N100" s="23">
        <v>45352</v>
      </c>
      <c r="O100" s="8">
        <v>4</v>
      </c>
      <c r="P100" t="s">
        <v>77</v>
      </c>
      <c r="Q100" t="s">
        <v>89</v>
      </c>
      <c r="R100" t="s">
        <v>78</v>
      </c>
      <c r="S100" s="10">
        <v>1</v>
      </c>
      <c r="T100" t="s">
        <v>79</v>
      </c>
      <c r="U100" t="s">
        <v>292</v>
      </c>
      <c r="W100" t="s">
        <v>130</v>
      </c>
      <c r="X100" t="s">
        <v>293</v>
      </c>
      <c r="Z100" s="6">
        <f t="shared" si="7"/>
        <v>0</v>
      </c>
      <c r="AB100" s="6">
        <f t="shared" si="8"/>
        <v>0</v>
      </c>
      <c r="AD100" s="6">
        <f t="shared" si="9"/>
        <v>0</v>
      </c>
      <c r="AF100" s="6">
        <f t="shared" si="10"/>
        <v>0</v>
      </c>
      <c r="AG100" s="5">
        <f t="shared" si="11"/>
        <v>0</v>
      </c>
      <c r="AH100" s="7">
        <f t="shared" si="12"/>
        <v>0</v>
      </c>
      <c r="AI100" s="9">
        <f t="shared" si="13"/>
        <v>0</v>
      </c>
    </row>
    <row r="101" spans="1:35" x14ac:dyDescent="0.25">
      <c r="A101">
        <v>2297883</v>
      </c>
      <c r="B101" t="s">
        <v>212</v>
      </c>
      <c r="C101" t="s">
        <v>213</v>
      </c>
      <c r="D101" t="s">
        <v>71</v>
      </c>
      <c r="E101" t="s">
        <v>294</v>
      </c>
      <c r="F101" t="s">
        <v>73</v>
      </c>
      <c r="G101">
        <v>661464</v>
      </c>
      <c r="H101">
        <v>2014</v>
      </c>
      <c r="I101" t="s">
        <v>74</v>
      </c>
      <c r="J101" t="s">
        <v>74</v>
      </c>
      <c r="K101" t="s">
        <v>74</v>
      </c>
      <c r="L101" t="s">
        <v>190</v>
      </c>
      <c r="M101" t="s">
        <v>76</v>
      </c>
      <c r="N101" s="23">
        <v>45352</v>
      </c>
      <c r="O101" s="8">
        <v>4</v>
      </c>
      <c r="P101" t="s">
        <v>77</v>
      </c>
      <c r="Q101" t="s">
        <v>73</v>
      </c>
      <c r="R101" t="s">
        <v>90</v>
      </c>
      <c r="S101" s="10">
        <v>1</v>
      </c>
      <c r="T101" t="s">
        <v>79</v>
      </c>
      <c r="U101" t="s">
        <v>191</v>
      </c>
      <c r="W101" t="s">
        <v>81</v>
      </c>
      <c r="X101" t="s">
        <v>86</v>
      </c>
      <c r="Z101" s="6">
        <f t="shared" si="7"/>
        <v>0</v>
      </c>
      <c r="AB101" s="6">
        <f t="shared" si="8"/>
        <v>0</v>
      </c>
      <c r="AD101" s="6">
        <f t="shared" si="9"/>
        <v>0</v>
      </c>
      <c r="AF101" s="6">
        <f t="shared" si="10"/>
        <v>0</v>
      </c>
      <c r="AG101" s="5">
        <f t="shared" si="11"/>
        <v>0</v>
      </c>
      <c r="AH101" s="7">
        <f t="shared" si="12"/>
        <v>0</v>
      </c>
      <c r="AI101" s="9">
        <f t="shared" si="13"/>
        <v>0</v>
      </c>
    </row>
    <row r="102" spans="1:35" x14ac:dyDescent="0.25">
      <c r="A102">
        <v>2297884</v>
      </c>
      <c r="B102" t="s">
        <v>295</v>
      </c>
      <c r="C102" t="s">
        <v>296</v>
      </c>
      <c r="D102" t="s">
        <v>71</v>
      </c>
      <c r="E102" t="s">
        <v>297</v>
      </c>
      <c r="F102" t="s">
        <v>88</v>
      </c>
      <c r="G102">
        <v>661477</v>
      </c>
      <c r="H102">
        <v>2014</v>
      </c>
      <c r="I102" t="s">
        <v>74</v>
      </c>
      <c r="J102" t="s">
        <v>74</v>
      </c>
      <c r="K102" t="s">
        <v>74</v>
      </c>
      <c r="L102" t="s">
        <v>75</v>
      </c>
      <c r="M102" t="s">
        <v>76</v>
      </c>
      <c r="N102" s="23">
        <v>45352</v>
      </c>
      <c r="O102" s="8">
        <v>4</v>
      </c>
      <c r="P102" t="s">
        <v>77</v>
      </c>
      <c r="Q102" t="s">
        <v>89</v>
      </c>
      <c r="R102" t="s">
        <v>78</v>
      </c>
      <c r="S102" s="10">
        <v>1</v>
      </c>
      <c r="T102" t="s">
        <v>79</v>
      </c>
      <c r="U102" t="s">
        <v>80</v>
      </c>
      <c r="W102" t="s">
        <v>81</v>
      </c>
      <c r="X102" t="s">
        <v>86</v>
      </c>
      <c r="Z102" s="6">
        <f t="shared" si="7"/>
        <v>0</v>
      </c>
      <c r="AB102" s="6">
        <f t="shared" si="8"/>
        <v>0</v>
      </c>
      <c r="AD102" s="6">
        <f t="shared" si="9"/>
        <v>0</v>
      </c>
      <c r="AF102" s="6">
        <f t="shared" si="10"/>
        <v>0</v>
      </c>
      <c r="AG102" s="5">
        <f t="shared" si="11"/>
        <v>0</v>
      </c>
      <c r="AH102" s="7">
        <f t="shared" si="12"/>
        <v>0</v>
      </c>
      <c r="AI102" s="9">
        <f t="shared" si="13"/>
        <v>0</v>
      </c>
    </row>
    <row r="103" spans="1:35" x14ac:dyDescent="0.25">
      <c r="A103">
        <v>2297885</v>
      </c>
      <c r="B103" t="s">
        <v>298</v>
      </c>
      <c r="C103" t="s">
        <v>299</v>
      </c>
      <c r="D103" t="s">
        <v>71</v>
      </c>
      <c r="E103" t="s">
        <v>300</v>
      </c>
      <c r="F103" t="s">
        <v>73</v>
      </c>
      <c r="G103">
        <v>661479</v>
      </c>
      <c r="H103">
        <v>2002</v>
      </c>
      <c r="I103" t="s">
        <v>74</v>
      </c>
      <c r="J103" t="s">
        <v>74</v>
      </c>
      <c r="K103" t="s">
        <v>74</v>
      </c>
      <c r="L103" t="s">
        <v>84</v>
      </c>
      <c r="M103" t="s">
        <v>76</v>
      </c>
      <c r="N103" s="23">
        <v>45352</v>
      </c>
      <c r="O103" s="8">
        <v>4</v>
      </c>
      <c r="P103" t="s">
        <v>77</v>
      </c>
      <c r="Q103" t="s">
        <v>73</v>
      </c>
      <c r="R103" t="s">
        <v>90</v>
      </c>
      <c r="S103" s="10">
        <v>1</v>
      </c>
      <c r="T103" t="s">
        <v>79</v>
      </c>
      <c r="U103" t="s">
        <v>106</v>
      </c>
      <c r="W103" t="s">
        <v>81</v>
      </c>
      <c r="X103" t="s">
        <v>86</v>
      </c>
      <c r="Z103" s="6">
        <f t="shared" si="7"/>
        <v>0</v>
      </c>
      <c r="AB103" s="6">
        <f t="shared" si="8"/>
        <v>0</v>
      </c>
      <c r="AD103" s="6">
        <f t="shared" si="9"/>
        <v>0</v>
      </c>
      <c r="AF103" s="6">
        <f t="shared" si="10"/>
        <v>0</v>
      </c>
      <c r="AG103" s="5">
        <f t="shared" si="11"/>
        <v>0</v>
      </c>
      <c r="AH103" s="7">
        <f t="shared" si="12"/>
        <v>0</v>
      </c>
      <c r="AI103" s="9">
        <f t="shared" si="13"/>
        <v>0</v>
      </c>
    </row>
    <row r="104" spans="1:35" x14ac:dyDescent="0.25">
      <c r="A104">
        <v>2297886</v>
      </c>
      <c r="B104" t="s">
        <v>301</v>
      </c>
      <c r="C104" t="s">
        <v>302</v>
      </c>
      <c r="D104" t="s">
        <v>71</v>
      </c>
      <c r="E104" t="s">
        <v>303</v>
      </c>
      <c r="F104" t="s">
        <v>88</v>
      </c>
      <c r="G104">
        <v>661493</v>
      </c>
      <c r="H104">
        <v>2002</v>
      </c>
      <c r="I104" t="s">
        <v>74</v>
      </c>
      <c r="J104" t="s">
        <v>74</v>
      </c>
      <c r="K104" t="s">
        <v>74</v>
      </c>
      <c r="L104" t="s">
        <v>84</v>
      </c>
      <c r="M104" t="s">
        <v>76</v>
      </c>
      <c r="N104" s="23">
        <v>45352</v>
      </c>
      <c r="O104" s="8">
        <v>4</v>
      </c>
      <c r="P104" t="s">
        <v>77</v>
      </c>
      <c r="Q104" t="s">
        <v>89</v>
      </c>
      <c r="R104" t="s">
        <v>90</v>
      </c>
      <c r="S104" s="10">
        <v>1</v>
      </c>
      <c r="T104" t="s">
        <v>79</v>
      </c>
      <c r="U104" t="s">
        <v>106</v>
      </c>
      <c r="W104" t="s">
        <v>81</v>
      </c>
      <c r="X104" t="s">
        <v>86</v>
      </c>
      <c r="Z104" s="6">
        <f t="shared" si="7"/>
        <v>0</v>
      </c>
      <c r="AB104" s="6">
        <f t="shared" si="8"/>
        <v>0</v>
      </c>
      <c r="AD104" s="6">
        <f t="shared" si="9"/>
        <v>0</v>
      </c>
      <c r="AF104" s="6">
        <f t="shared" si="10"/>
        <v>0</v>
      </c>
      <c r="AG104" s="5">
        <f t="shared" si="11"/>
        <v>0</v>
      </c>
      <c r="AH104" s="7">
        <f t="shared" si="12"/>
        <v>0</v>
      </c>
      <c r="AI104" s="9">
        <f t="shared" si="13"/>
        <v>0</v>
      </c>
    </row>
    <row r="105" spans="1:35" x14ac:dyDescent="0.25">
      <c r="A105">
        <v>2297887</v>
      </c>
      <c r="B105" t="s">
        <v>301</v>
      </c>
      <c r="C105" t="s">
        <v>302</v>
      </c>
      <c r="D105" t="s">
        <v>71</v>
      </c>
      <c r="E105" t="s">
        <v>303</v>
      </c>
      <c r="F105" t="s">
        <v>304</v>
      </c>
      <c r="G105">
        <v>661494</v>
      </c>
      <c r="H105">
        <v>2002</v>
      </c>
      <c r="I105" t="s">
        <v>74</v>
      </c>
      <c r="J105" t="s">
        <v>74</v>
      </c>
      <c r="K105" t="s">
        <v>74</v>
      </c>
      <c r="L105" t="s">
        <v>84</v>
      </c>
      <c r="M105" t="s">
        <v>76</v>
      </c>
      <c r="N105" s="23">
        <v>45352</v>
      </c>
      <c r="O105" s="8">
        <v>4</v>
      </c>
      <c r="P105" t="s">
        <v>77</v>
      </c>
      <c r="Q105" t="s">
        <v>305</v>
      </c>
      <c r="R105" t="s">
        <v>90</v>
      </c>
      <c r="S105" s="10">
        <v>1</v>
      </c>
      <c r="T105" t="s">
        <v>79</v>
      </c>
      <c r="U105" t="s">
        <v>106</v>
      </c>
      <c r="W105" t="s">
        <v>81</v>
      </c>
      <c r="X105" t="s">
        <v>86</v>
      </c>
      <c r="Z105" s="6">
        <f t="shared" si="7"/>
        <v>0</v>
      </c>
      <c r="AB105" s="6">
        <f t="shared" si="8"/>
        <v>0</v>
      </c>
      <c r="AD105" s="6">
        <f t="shared" si="9"/>
        <v>0</v>
      </c>
      <c r="AF105" s="6">
        <f t="shared" si="10"/>
        <v>0</v>
      </c>
      <c r="AG105" s="5">
        <f t="shared" si="11"/>
        <v>0</v>
      </c>
      <c r="AH105" s="7">
        <f t="shared" si="12"/>
        <v>0</v>
      </c>
      <c r="AI105" s="9">
        <f t="shared" si="13"/>
        <v>0</v>
      </c>
    </row>
    <row r="106" spans="1:35" x14ac:dyDescent="0.25">
      <c r="A106">
        <v>2297888</v>
      </c>
      <c r="B106" t="s">
        <v>301</v>
      </c>
      <c r="C106" t="s">
        <v>302</v>
      </c>
      <c r="D106" t="s">
        <v>71</v>
      </c>
      <c r="E106" t="s">
        <v>303</v>
      </c>
      <c r="F106" t="s">
        <v>306</v>
      </c>
      <c r="G106">
        <v>661495</v>
      </c>
      <c r="H106">
        <v>2002</v>
      </c>
      <c r="I106" t="s">
        <v>74</v>
      </c>
      <c r="J106" t="s">
        <v>74</v>
      </c>
      <c r="K106" t="s">
        <v>74</v>
      </c>
      <c r="L106" t="s">
        <v>84</v>
      </c>
      <c r="M106" t="s">
        <v>76</v>
      </c>
      <c r="N106" s="23">
        <v>45352</v>
      </c>
      <c r="O106" s="8">
        <v>2</v>
      </c>
      <c r="P106" t="s">
        <v>142</v>
      </c>
      <c r="Q106" t="s">
        <v>137</v>
      </c>
      <c r="R106" t="s">
        <v>90</v>
      </c>
      <c r="S106" s="10">
        <v>1</v>
      </c>
      <c r="T106" t="s">
        <v>79</v>
      </c>
      <c r="U106" t="s">
        <v>106</v>
      </c>
      <c r="W106" t="s">
        <v>81</v>
      </c>
      <c r="X106" t="s">
        <v>86</v>
      </c>
      <c r="Z106" s="6">
        <f t="shared" si="7"/>
        <v>0</v>
      </c>
      <c r="AB106" s="6">
        <f t="shared" si="8"/>
        <v>0</v>
      </c>
      <c r="AD106" s="6">
        <f t="shared" si="9"/>
        <v>0</v>
      </c>
      <c r="AF106" s="6">
        <f t="shared" si="10"/>
        <v>0</v>
      </c>
      <c r="AG106" s="5">
        <f t="shared" si="11"/>
        <v>0</v>
      </c>
      <c r="AH106" s="7">
        <f t="shared" si="12"/>
        <v>0</v>
      </c>
      <c r="AI106" s="9">
        <f t="shared" si="13"/>
        <v>0</v>
      </c>
    </row>
    <row r="107" spans="1:35" x14ac:dyDescent="0.25">
      <c r="A107">
        <v>2297889</v>
      </c>
      <c r="B107" t="s">
        <v>172</v>
      </c>
      <c r="C107" t="s">
        <v>173</v>
      </c>
      <c r="D107" t="s">
        <v>71</v>
      </c>
      <c r="E107" t="s">
        <v>307</v>
      </c>
      <c r="F107" t="s">
        <v>88</v>
      </c>
      <c r="G107">
        <v>661497</v>
      </c>
      <c r="H107">
        <v>2003</v>
      </c>
      <c r="I107" t="s">
        <v>175</v>
      </c>
      <c r="J107" t="s">
        <v>74</v>
      </c>
      <c r="K107" t="s">
        <v>176</v>
      </c>
      <c r="L107" t="s">
        <v>75</v>
      </c>
      <c r="M107" t="s">
        <v>76</v>
      </c>
      <c r="N107" s="23">
        <v>45352</v>
      </c>
      <c r="O107" s="8">
        <v>4</v>
      </c>
      <c r="P107" t="s">
        <v>77</v>
      </c>
      <c r="Q107" t="s">
        <v>89</v>
      </c>
      <c r="R107" t="s">
        <v>78</v>
      </c>
      <c r="S107" s="10">
        <v>1</v>
      </c>
      <c r="T107" t="s">
        <v>79</v>
      </c>
      <c r="U107" t="s">
        <v>177</v>
      </c>
      <c r="W107" t="s">
        <v>81</v>
      </c>
      <c r="X107" t="s">
        <v>86</v>
      </c>
      <c r="Z107" s="6">
        <f t="shared" si="7"/>
        <v>0</v>
      </c>
      <c r="AB107" s="6">
        <f t="shared" si="8"/>
        <v>0</v>
      </c>
      <c r="AD107" s="6">
        <f t="shared" si="9"/>
        <v>0</v>
      </c>
      <c r="AF107" s="6">
        <f t="shared" si="10"/>
        <v>0</v>
      </c>
      <c r="AG107" s="5">
        <f t="shared" si="11"/>
        <v>0</v>
      </c>
      <c r="AH107" s="7">
        <f t="shared" si="12"/>
        <v>0</v>
      </c>
      <c r="AI107" s="9">
        <f t="shared" si="13"/>
        <v>0</v>
      </c>
    </row>
    <row r="108" spans="1:35" x14ac:dyDescent="0.25">
      <c r="A108">
        <v>2297890</v>
      </c>
      <c r="B108" t="s">
        <v>172</v>
      </c>
      <c r="C108" t="s">
        <v>173</v>
      </c>
      <c r="D108" t="s">
        <v>71</v>
      </c>
      <c r="E108" t="s">
        <v>307</v>
      </c>
      <c r="F108" t="s">
        <v>178</v>
      </c>
      <c r="G108">
        <v>661498</v>
      </c>
      <c r="H108">
        <v>2003</v>
      </c>
      <c r="I108" t="s">
        <v>175</v>
      </c>
      <c r="J108" t="s">
        <v>74</v>
      </c>
      <c r="K108" t="s">
        <v>176</v>
      </c>
      <c r="L108" t="s">
        <v>75</v>
      </c>
      <c r="M108" t="s">
        <v>76</v>
      </c>
      <c r="N108" s="23">
        <v>45352</v>
      </c>
      <c r="O108" s="8">
        <v>2</v>
      </c>
      <c r="P108" t="s">
        <v>142</v>
      </c>
      <c r="Q108" t="s">
        <v>179</v>
      </c>
      <c r="R108" t="s">
        <v>78</v>
      </c>
      <c r="S108" s="10">
        <v>1</v>
      </c>
      <c r="T108" t="s">
        <v>79</v>
      </c>
      <c r="U108" t="s">
        <v>177</v>
      </c>
      <c r="W108" t="s">
        <v>81</v>
      </c>
      <c r="X108" t="s">
        <v>86</v>
      </c>
      <c r="Z108" s="6">
        <f t="shared" si="7"/>
        <v>0</v>
      </c>
      <c r="AB108" s="6">
        <f t="shared" si="8"/>
        <v>0</v>
      </c>
      <c r="AD108" s="6">
        <f t="shared" si="9"/>
        <v>0</v>
      </c>
      <c r="AF108" s="6">
        <f t="shared" si="10"/>
        <v>0</v>
      </c>
      <c r="AG108" s="5">
        <f t="shared" si="11"/>
        <v>0</v>
      </c>
      <c r="AH108" s="7">
        <f t="shared" si="12"/>
        <v>0</v>
      </c>
      <c r="AI108" s="9">
        <f t="shared" si="13"/>
        <v>0</v>
      </c>
    </row>
    <row r="109" spans="1:35" x14ac:dyDescent="0.25">
      <c r="A109">
        <v>2297891</v>
      </c>
      <c r="B109" t="s">
        <v>308</v>
      </c>
      <c r="C109" t="s">
        <v>309</v>
      </c>
      <c r="D109" t="s">
        <v>71</v>
      </c>
      <c r="E109" t="s">
        <v>310</v>
      </c>
      <c r="F109" t="s">
        <v>127</v>
      </c>
      <c r="G109">
        <v>661500</v>
      </c>
      <c r="H109">
        <v>2014</v>
      </c>
      <c r="I109" t="s">
        <v>74</v>
      </c>
      <c r="J109" t="s">
        <v>74</v>
      </c>
      <c r="K109" t="s">
        <v>74</v>
      </c>
      <c r="L109" t="s">
        <v>75</v>
      </c>
      <c r="M109" t="s">
        <v>76</v>
      </c>
      <c r="N109" s="23">
        <v>45352</v>
      </c>
      <c r="O109" s="8">
        <v>4</v>
      </c>
      <c r="P109" t="s">
        <v>77</v>
      </c>
      <c r="Q109" t="s">
        <v>127</v>
      </c>
      <c r="R109" t="s">
        <v>128</v>
      </c>
      <c r="S109" s="10">
        <v>1</v>
      </c>
      <c r="T109" t="s">
        <v>79</v>
      </c>
      <c r="U109" t="s">
        <v>311</v>
      </c>
      <c r="W109" t="s">
        <v>130</v>
      </c>
      <c r="X109" t="s">
        <v>131</v>
      </c>
      <c r="Z109" s="6">
        <f t="shared" si="7"/>
        <v>0</v>
      </c>
      <c r="AB109" s="6">
        <f t="shared" si="8"/>
        <v>0</v>
      </c>
      <c r="AD109" s="6">
        <f t="shared" si="9"/>
        <v>0</v>
      </c>
      <c r="AF109" s="6">
        <f t="shared" si="10"/>
        <v>0</v>
      </c>
      <c r="AG109" s="5">
        <f t="shared" si="11"/>
        <v>0</v>
      </c>
      <c r="AH109" s="7">
        <f t="shared" si="12"/>
        <v>0</v>
      </c>
      <c r="AI109" s="9">
        <f t="shared" si="13"/>
        <v>0</v>
      </c>
    </row>
    <row r="110" spans="1:35" x14ac:dyDescent="0.25">
      <c r="A110">
        <v>2297892</v>
      </c>
      <c r="B110" t="s">
        <v>312</v>
      </c>
      <c r="C110" t="s">
        <v>313</v>
      </c>
      <c r="D110" t="s">
        <v>71</v>
      </c>
      <c r="E110" t="s">
        <v>314</v>
      </c>
      <c r="F110" t="s">
        <v>73</v>
      </c>
      <c r="G110">
        <v>661517</v>
      </c>
      <c r="H110">
        <v>1988</v>
      </c>
      <c r="I110" t="s">
        <v>74</v>
      </c>
      <c r="J110" t="s">
        <v>74</v>
      </c>
      <c r="K110" t="s">
        <v>74</v>
      </c>
      <c r="L110" t="s">
        <v>84</v>
      </c>
      <c r="M110" t="s">
        <v>76</v>
      </c>
      <c r="N110" s="23">
        <v>45352</v>
      </c>
      <c r="O110" s="8">
        <v>4</v>
      </c>
      <c r="P110" t="s">
        <v>77</v>
      </c>
      <c r="Q110" t="s">
        <v>73</v>
      </c>
      <c r="R110" t="s">
        <v>90</v>
      </c>
      <c r="S110" s="10">
        <v>5</v>
      </c>
      <c r="T110" t="s">
        <v>79</v>
      </c>
      <c r="U110" t="s">
        <v>106</v>
      </c>
      <c r="W110" t="s">
        <v>81</v>
      </c>
      <c r="X110" t="s">
        <v>86</v>
      </c>
      <c r="Z110" s="6">
        <f t="shared" si="7"/>
        <v>0</v>
      </c>
      <c r="AB110" s="6">
        <f t="shared" si="8"/>
        <v>0</v>
      </c>
      <c r="AD110" s="6">
        <f t="shared" si="9"/>
        <v>0</v>
      </c>
      <c r="AF110" s="6">
        <f t="shared" si="10"/>
        <v>0</v>
      </c>
      <c r="AG110" s="5">
        <f t="shared" si="11"/>
        <v>0</v>
      </c>
      <c r="AH110" s="7">
        <f t="shared" si="12"/>
        <v>0</v>
      </c>
      <c r="AI110" s="9">
        <f t="shared" si="13"/>
        <v>0</v>
      </c>
    </row>
    <row r="111" spans="1:35" x14ac:dyDescent="0.25">
      <c r="A111">
        <v>2297893</v>
      </c>
      <c r="B111" t="s">
        <v>312</v>
      </c>
      <c r="C111" t="s">
        <v>313</v>
      </c>
      <c r="D111" t="s">
        <v>71</v>
      </c>
      <c r="E111" t="s">
        <v>315</v>
      </c>
      <c r="F111" t="s">
        <v>73</v>
      </c>
      <c r="G111">
        <v>661519</v>
      </c>
      <c r="H111">
        <v>1988</v>
      </c>
      <c r="I111" t="s">
        <v>74</v>
      </c>
      <c r="J111" t="s">
        <v>74</v>
      </c>
      <c r="K111" t="s">
        <v>74</v>
      </c>
      <c r="L111" t="s">
        <v>84</v>
      </c>
      <c r="M111" t="s">
        <v>76</v>
      </c>
      <c r="N111" s="23">
        <v>45352</v>
      </c>
      <c r="O111" s="8">
        <v>4</v>
      </c>
      <c r="P111" t="s">
        <v>77</v>
      </c>
      <c r="Q111" t="s">
        <v>73</v>
      </c>
      <c r="R111" t="s">
        <v>90</v>
      </c>
      <c r="S111" s="10">
        <v>5</v>
      </c>
      <c r="T111" t="s">
        <v>79</v>
      </c>
      <c r="U111" t="s">
        <v>106</v>
      </c>
      <c r="W111" t="s">
        <v>81</v>
      </c>
      <c r="X111" t="s">
        <v>82</v>
      </c>
      <c r="Z111" s="6">
        <f t="shared" si="7"/>
        <v>0</v>
      </c>
      <c r="AB111" s="6">
        <f t="shared" si="8"/>
        <v>0</v>
      </c>
      <c r="AD111" s="6">
        <f t="shared" si="9"/>
        <v>0</v>
      </c>
      <c r="AF111" s="6">
        <f t="shared" si="10"/>
        <v>0</v>
      </c>
      <c r="AG111" s="5">
        <f t="shared" si="11"/>
        <v>0</v>
      </c>
      <c r="AH111" s="7">
        <f t="shared" si="12"/>
        <v>0</v>
      </c>
      <c r="AI111" s="9">
        <f t="shared" si="13"/>
        <v>0</v>
      </c>
    </row>
    <row r="112" spans="1:35" x14ac:dyDescent="0.25">
      <c r="A112">
        <v>2297894</v>
      </c>
      <c r="B112" t="s">
        <v>316</v>
      </c>
      <c r="C112" t="s">
        <v>317</v>
      </c>
      <c r="D112" t="s">
        <v>71</v>
      </c>
      <c r="E112" t="s">
        <v>318</v>
      </c>
      <c r="F112" t="s">
        <v>88</v>
      </c>
      <c r="G112">
        <v>661521</v>
      </c>
      <c r="H112">
        <v>1988</v>
      </c>
      <c r="I112" t="s">
        <v>319</v>
      </c>
      <c r="J112" t="s">
        <v>320</v>
      </c>
      <c r="K112" t="s">
        <v>74</v>
      </c>
      <c r="L112" t="s">
        <v>84</v>
      </c>
      <c r="M112" t="s">
        <v>76</v>
      </c>
      <c r="N112" s="23">
        <v>45352</v>
      </c>
      <c r="O112" s="8">
        <v>4</v>
      </c>
      <c r="P112" t="s">
        <v>77</v>
      </c>
      <c r="Q112" t="s">
        <v>89</v>
      </c>
      <c r="R112" t="s">
        <v>90</v>
      </c>
      <c r="S112" s="10">
        <v>1</v>
      </c>
      <c r="T112" t="s">
        <v>79</v>
      </c>
      <c r="U112" t="s">
        <v>91</v>
      </c>
      <c r="W112" t="s">
        <v>81</v>
      </c>
      <c r="X112" t="s">
        <v>86</v>
      </c>
      <c r="Z112" s="6">
        <f t="shared" si="7"/>
        <v>0</v>
      </c>
      <c r="AB112" s="6">
        <f t="shared" si="8"/>
        <v>0</v>
      </c>
      <c r="AD112" s="6">
        <f t="shared" si="9"/>
        <v>0</v>
      </c>
      <c r="AF112" s="6">
        <f t="shared" si="10"/>
        <v>0</v>
      </c>
      <c r="AG112" s="5">
        <f t="shared" si="11"/>
        <v>0</v>
      </c>
      <c r="AH112" s="7">
        <f t="shared" si="12"/>
        <v>0</v>
      </c>
      <c r="AI112" s="9">
        <f t="shared" si="13"/>
        <v>0</v>
      </c>
    </row>
    <row r="113" spans="1:35" x14ac:dyDescent="0.25">
      <c r="A113">
        <v>2297895</v>
      </c>
      <c r="B113" t="s">
        <v>321</v>
      </c>
      <c r="C113" t="s">
        <v>322</v>
      </c>
      <c r="D113" t="s">
        <v>71</v>
      </c>
      <c r="E113" t="s">
        <v>323</v>
      </c>
      <c r="F113" t="s">
        <v>127</v>
      </c>
      <c r="G113">
        <v>661524</v>
      </c>
      <c r="H113">
        <v>1988</v>
      </c>
      <c r="I113" t="s">
        <v>74</v>
      </c>
      <c r="J113" t="s">
        <v>74</v>
      </c>
      <c r="K113" t="s">
        <v>74</v>
      </c>
      <c r="L113" t="s">
        <v>75</v>
      </c>
      <c r="M113" t="s">
        <v>76</v>
      </c>
      <c r="N113" s="23">
        <v>45352</v>
      </c>
      <c r="O113" s="8">
        <v>4</v>
      </c>
      <c r="P113" t="s">
        <v>77</v>
      </c>
      <c r="Q113" t="s">
        <v>127</v>
      </c>
      <c r="R113" t="s">
        <v>204</v>
      </c>
      <c r="S113" s="10">
        <v>1</v>
      </c>
      <c r="T113" t="s">
        <v>79</v>
      </c>
      <c r="U113" t="s">
        <v>324</v>
      </c>
      <c r="W113" t="s">
        <v>130</v>
      </c>
      <c r="X113" t="s">
        <v>131</v>
      </c>
      <c r="Z113" s="6">
        <f t="shared" si="7"/>
        <v>0</v>
      </c>
      <c r="AB113" s="6">
        <f t="shared" si="8"/>
        <v>0</v>
      </c>
      <c r="AD113" s="6">
        <f t="shared" si="9"/>
        <v>0</v>
      </c>
      <c r="AF113" s="6">
        <f t="shared" si="10"/>
        <v>0</v>
      </c>
      <c r="AG113" s="5">
        <f t="shared" si="11"/>
        <v>0</v>
      </c>
      <c r="AH113" s="7">
        <f t="shared" si="12"/>
        <v>0</v>
      </c>
      <c r="AI113" s="9">
        <f t="shared" si="13"/>
        <v>0</v>
      </c>
    </row>
    <row r="114" spans="1:35" x14ac:dyDescent="0.25">
      <c r="A114">
        <v>2297896</v>
      </c>
      <c r="B114" t="s">
        <v>325</v>
      </c>
      <c r="C114" t="s">
        <v>326</v>
      </c>
      <c r="D114" t="s">
        <v>71</v>
      </c>
      <c r="E114" t="s">
        <v>327</v>
      </c>
      <c r="F114" t="s">
        <v>127</v>
      </c>
      <c r="G114">
        <v>661526</v>
      </c>
      <c r="H114">
        <v>1988</v>
      </c>
      <c r="I114" t="s">
        <v>74</v>
      </c>
      <c r="J114" t="s">
        <v>74</v>
      </c>
      <c r="K114" t="s">
        <v>74</v>
      </c>
      <c r="L114" t="s">
        <v>75</v>
      </c>
      <c r="M114" t="s">
        <v>76</v>
      </c>
      <c r="N114" s="23">
        <v>45352</v>
      </c>
      <c r="O114" s="8">
        <v>4</v>
      </c>
      <c r="P114" t="s">
        <v>77</v>
      </c>
      <c r="Q114" t="s">
        <v>127</v>
      </c>
      <c r="R114" t="s">
        <v>204</v>
      </c>
      <c r="S114" s="10">
        <v>1</v>
      </c>
      <c r="T114" t="s">
        <v>79</v>
      </c>
      <c r="U114" t="s">
        <v>324</v>
      </c>
      <c r="W114" t="s">
        <v>130</v>
      </c>
      <c r="X114" t="s">
        <v>131</v>
      </c>
      <c r="Z114" s="6">
        <f t="shared" si="7"/>
        <v>0</v>
      </c>
      <c r="AB114" s="6">
        <f t="shared" si="8"/>
        <v>0</v>
      </c>
      <c r="AD114" s="6">
        <f t="shared" si="9"/>
        <v>0</v>
      </c>
      <c r="AF114" s="6">
        <f t="shared" si="10"/>
        <v>0</v>
      </c>
      <c r="AG114" s="5">
        <f t="shared" si="11"/>
        <v>0</v>
      </c>
      <c r="AH114" s="7">
        <f t="shared" si="12"/>
        <v>0</v>
      </c>
      <c r="AI114" s="9">
        <f t="shared" si="13"/>
        <v>0</v>
      </c>
    </row>
    <row r="115" spans="1:35" x14ac:dyDescent="0.25">
      <c r="A115">
        <v>2297897</v>
      </c>
      <c r="B115" t="s">
        <v>328</v>
      </c>
      <c r="C115" t="s">
        <v>329</v>
      </c>
      <c r="D115" t="s">
        <v>71</v>
      </c>
      <c r="E115" t="s">
        <v>330</v>
      </c>
      <c r="F115" t="s">
        <v>189</v>
      </c>
      <c r="G115">
        <v>661530</v>
      </c>
      <c r="H115">
        <v>1988</v>
      </c>
      <c r="I115" t="s">
        <v>74</v>
      </c>
      <c r="J115" t="s">
        <v>74</v>
      </c>
      <c r="K115" t="s">
        <v>74</v>
      </c>
      <c r="L115" t="s">
        <v>190</v>
      </c>
      <c r="M115" t="s">
        <v>76</v>
      </c>
      <c r="N115" s="23">
        <v>45352</v>
      </c>
      <c r="O115" s="8">
        <v>4</v>
      </c>
      <c r="P115" t="s">
        <v>77</v>
      </c>
      <c r="Q115" t="s">
        <v>189</v>
      </c>
      <c r="R115" t="s">
        <v>128</v>
      </c>
      <c r="S115" s="10">
        <v>2</v>
      </c>
      <c r="T115" t="s">
        <v>79</v>
      </c>
      <c r="U115" t="s">
        <v>191</v>
      </c>
      <c r="W115" t="s">
        <v>81</v>
      </c>
      <c r="X115" t="s">
        <v>86</v>
      </c>
      <c r="Z115" s="6">
        <f t="shared" si="7"/>
        <v>0</v>
      </c>
      <c r="AB115" s="6">
        <f t="shared" si="8"/>
        <v>0</v>
      </c>
      <c r="AD115" s="6">
        <f t="shared" si="9"/>
        <v>0</v>
      </c>
      <c r="AF115" s="6">
        <f t="shared" si="10"/>
        <v>0</v>
      </c>
      <c r="AG115" s="5">
        <f t="shared" si="11"/>
        <v>0</v>
      </c>
      <c r="AH115" s="7">
        <f t="shared" si="12"/>
        <v>0</v>
      </c>
      <c r="AI115" s="9">
        <f t="shared" si="13"/>
        <v>0</v>
      </c>
    </row>
    <row r="116" spans="1:35" x14ac:dyDescent="0.25">
      <c r="A116">
        <v>2297898</v>
      </c>
      <c r="B116" t="s">
        <v>328</v>
      </c>
      <c r="C116" t="s">
        <v>329</v>
      </c>
      <c r="D116" t="s">
        <v>71</v>
      </c>
      <c r="E116" t="s">
        <v>330</v>
      </c>
      <c r="F116" t="s">
        <v>178</v>
      </c>
      <c r="G116">
        <v>661531</v>
      </c>
      <c r="H116">
        <v>1988</v>
      </c>
      <c r="I116" t="s">
        <v>74</v>
      </c>
      <c r="J116" t="s">
        <v>74</v>
      </c>
      <c r="K116" t="s">
        <v>74</v>
      </c>
      <c r="L116" t="s">
        <v>190</v>
      </c>
      <c r="M116" t="s">
        <v>76</v>
      </c>
      <c r="N116" s="23">
        <v>45352</v>
      </c>
      <c r="O116" s="8">
        <v>2</v>
      </c>
      <c r="P116" t="s">
        <v>142</v>
      </c>
      <c r="Q116" t="s">
        <v>179</v>
      </c>
      <c r="R116" t="s">
        <v>78</v>
      </c>
      <c r="S116" s="10">
        <v>2</v>
      </c>
      <c r="T116" t="s">
        <v>79</v>
      </c>
      <c r="U116" t="s">
        <v>191</v>
      </c>
      <c r="W116" t="s">
        <v>81</v>
      </c>
      <c r="X116" t="s">
        <v>86</v>
      </c>
      <c r="Z116" s="6">
        <f t="shared" si="7"/>
        <v>0</v>
      </c>
      <c r="AB116" s="6">
        <f t="shared" si="8"/>
        <v>0</v>
      </c>
      <c r="AD116" s="6">
        <f t="shared" si="9"/>
        <v>0</v>
      </c>
      <c r="AF116" s="6">
        <f t="shared" si="10"/>
        <v>0</v>
      </c>
      <c r="AG116" s="5">
        <f t="shared" si="11"/>
        <v>0</v>
      </c>
      <c r="AH116" s="7">
        <f t="shared" si="12"/>
        <v>0</v>
      </c>
      <c r="AI116" s="9">
        <f t="shared" si="13"/>
        <v>0</v>
      </c>
    </row>
    <row r="117" spans="1:35" x14ac:dyDescent="0.25">
      <c r="A117">
        <v>2297899</v>
      </c>
      <c r="B117" t="s">
        <v>331</v>
      </c>
      <c r="C117" t="s">
        <v>332</v>
      </c>
      <c r="D117" t="s">
        <v>71</v>
      </c>
      <c r="E117" t="s">
        <v>333</v>
      </c>
      <c r="F117" t="s">
        <v>239</v>
      </c>
      <c r="G117">
        <v>661560</v>
      </c>
      <c r="H117">
        <v>1988</v>
      </c>
      <c r="I117" t="s">
        <v>74</v>
      </c>
      <c r="J117" t="s">
        <v>74</v>
      </c>
      <c r="K117" t="s">
        <v>74</v>
      </c>
      <c r="L117" t="s">
        <v>84</v>
      </c>
      <c r="M117" t="s">
        <v>76</v>
      </c>
      <c r="N117" s="23">
        <v>45352</v>
      </c>
      <c r="O117" s="8">
        <v>4</v>
      </c>
      <c r="P117" t="s">
        <v>77</v>
      </c>
      <c r="Q117" t="s">
        <v>89</v>
      </c>
      <c r="R117" t="s">
        <v>90</v>
      </c>
      <c r="S117" s="10">
        <v>2</v>
      </c>
      <c r="T117" t="s">
        <v>79</v>
      </c>
      <c r="U117" t="s">
        <v>129</v>
      </c>
      <c r="W117" t="s">
        <v>130</v>
      </c>
      <c r="X117" t="s">
        <v>134</v>
      </c>
      <c r="Z117" s="6">
        <f t="shared" si="7"/>
        <v>0</v>
      </c>
      <c r="AB117" s="6">
        <f t="shared" si="8"/>
        <v>0</v>
      </c>
      <c r="AD117" s="6">
        <f t="shared" si="9"/>
        <v>0</v>
      </c>
      <c r="AF117" s="6">
        <f t="shared" si="10"/>
        <v>0</v>
      </c>
      <c r="AG117" s="5">
        <f t="shared" si="11"/>
        <v>0</v>
      </c>
      <c r="AH117" s="7">
        <f t="shared" si="12"/>
        <v>0</v>
      </c>
      <c r="AI117" s="9">
        <f t="shared" si="13"/>
        <v>0</v>
      </c>
    </row>
    <row r="118" spans="1:35" x14ac:dyDescent="0.25">
      <c r="A118">
        <v>2297900</v>
      </c>
      <c r="B118" t="s">
        <v>312</v>
      </c>
      <c r="C118" t="s">
        <v>313</v>
      </c>
      <c r="D118" t="s">
        <v>71</v>
      </c>
      <c r="E118" t="s">
        <v>334</v>
      </c>
      <c r="F118" t="s">
        <v>73</v>
      </c>
      <c r="G118">
        <v>661563</v>
      </c>
      <c r="H118">
        <v>1988</v>
      </c>
      <c r="I118" t="s">
        <v>74</v>
      </c>
      <c r="J118" t="s">
        <v>74</v>
      </c>
      <c r="K118" t="s">
        <v>74</v>
      </c>
      <c r="L118" t="s">
        <v>84</v>
      </c>
      <c r="M118" t="s">
        <v>76</v>
      </c>
      <c r="N118" s="23">
        <v>45352</v>
      </c>
      <c r="O118" s="8">
        <v>4</v>
      </c>
      <c r="P118" t="s">
        <v>77</v>
      </c>
      <c r="Q118" t="s">
        <v>73</v>
      </c>
      <c r="R118" t="s">
        <v>90</v>
      </c>
      <c r="S118" s="10">
        <v>1</v>
      </c>
      <c r="T118" t="s">
        <v>79</v>
      </c>
      <c r="U118" t="s">
        <v>182</v>
      </c>
      <c r="W118" t="s">
        <v>81</v>
      </c>
      <c r="X118" t="s">
        <v>86</v>
      </c>
      <c r="Z118" s="6">
        <f t="shared" si="7"/>
        <v>0</v>
      </c>
      <c r="AB118" s="6">
        <f t="shared" si="8"/>
        <v>0</v>
      </c>
      <c r="AD118" s="6">
        <f t="shared" si="9"/>
        <v>0</v>
      </c>
      <c r="AF118" s="6">
        <f t="shared" si="10"/>
        <v>0</v>
      </c>
      <c r="AG118" s="5">
        <f t="shared" si="11"/>
        <v>0</v>
      </c>
      <c r="AH118" s="7">
        <f t="shared" si="12"/>
        <v>0</v>
      </c>
      <c r="AI118" s="9">
        <f t="shared" si="13"/>
        <v>0</v>
      </c>
    </row>
    <row r="119" spans="1:35" x14ac:dyDescent="0.25">
      <c r="A119">
        <v>2297901</v>
      </c>
      <c r="B119" t="s">
        <v>312</v>
      </c>
      <c r="C119" t="s">
        <v>313</v>
      </c>
      <c r="D119" t="s">
        <v>71</v>
      </c>
      <c r="E119" t="s">
        <v>335</v>
      </c>
      <c r="F119" t="s">
        <v>73</v>
      </c>
      <c r="G119">
        <v>661732</v>
      </c>
      <c r="H119">
        <v>1988</v>
      </c>
      <c r="I119" t="s">
        <v>74</v>
      </c>
      <c r="J119" t="s">
        <v>74</v>
      </c>
      <c r="K119" t="s">
        <v>74</v>
      </c>
      <c r="L119" t="s">
        <v>84</v>
      </c>
      <c r="M119" t="s">
        <v>76</v>
      </c>
      <c r="N119" s="23">
        <v>45352</v>
      </c>
      <c r="O119" s="8">
        <v>4</v>
      </c>
      <c r="P119" t="s">
        <v>77</v>
      </c>
      <c r="Q119" t="s">
        <v>73</v>
      </c>
      <c r="R119" t="s">
        <v>90</v>
      </c>
      <c r="S119" s="10">
        <v>1</v>
      </c>
      <c r="T119" t="s">
        <v>79</v>
      </c>
      <c r="U119" t="s">
        <v>106</v>
      </c>
      <c r="W119" t="s">
        <v>81</v>
      </c>
      <c r="X119" t="s">
        <v>86</v>
      </c>
      <c r="Z119" s="6">
        <f t="shared" si="7"/>
        <v>0</v>
      </c>
      <c r="AB119" s="6">
        <f t="shared" si="8"/>
        <v>0</v>
      </c>
      <c r="AD119" s="6">
        <f t="shared" si="9"/>
        <v>0</v>
      </c>
      <c r="AF119" s="6">
        <f t="shared" si="10"/>
        <v>0</v>
      </c>
      <c r="AG119" s="5">
        <f t="shared" si="11"/>
        <v>0</v>
      </c>
      <c r="AH119" s="7">
        <f t="shared" si="12"/>
        <v>0</v>
      </c>
      <c r="AI119" s="9">
        <f t="shared" si="13"/>
        <v>0</v>
      </c>
    </row>
    <row r="120" spans="1:35" x14ac:dyDescent="0.25">
      <c r="A120">
        <v>2297902</v>
      </c>
      <c r="B120" t="s">
        <v>336</v>
      </c>
      <c r="C120" t="s">
        <v>337</v>
      </c>
      <c r="D120" t="s">
        <v>71</v>
      </c>
      <c r="E120" t="s">
        <v>338</v>
      </c>
      <c r="F120" t="s">
        <v>136</v>
      </c>
      <c r="G120">
        <v>661733</v>
      </c>
      <c r="H120">
        <v>1988</v>
      </c>
      <c r="I120" t="s">
        <v>124</v>
      </c>
      <c r="J120" t="s">
        <v>339</v>
      </c>
      <c r="K120" t="s">
        <v>74</v>
      </c>
      <c r="L120" t="s">
        <v>75</v>
      </c>
      <c r="M120" t="s">
        <v>76</v>
      </c>
      <c r="N120" s="23">
        <v>45352</v>
      </c>
      <c r="O120" s="8">
        <v>4</v>
      </c>
      <c r="P120" t="s">
        <v>77</v>
      </c>
      <c r="Q120" t="s">
        <v>137</v>
      </c>
      <c r="R120" t="s">
        <v>128</v>
      </c>
      <c r="S120" s="10">
        <v>1</v>
      </c>
      <c r="T120" t="s">
        <v>79</v>
      </c>
      <c r="U120" t="s">
        <v>129</v>
      </c>
      <c r="W120" t="s">
        <v>130</v>
      </c>
      <c r="X120" t="s">
        <v>131</v>
      </c>
      <c r="Z120" s="6">
        <f t="shared" si="7"/>
        <v>0</v>
      </c>
      <c r="AB120" s="6">
        <f t="shared" si="8"/>
        <v>0</v>
      </c>
      <c r="AD120" s="6">
        <f t="shared" si="9"/>
        <v>0</v>
      </c>
      <c r="AF120" s="6">
        <f t="shared" si="10"/>
        <v>0</v>
      </c>
      <c r="AG120" s="5">
        <f t="shared" si="11"/>
        <v>0</v>
      </c>
      <c r="AH120" s="7">
        <f t="shared" si="12"/>
        <v>0</v>
      </c>
      <c r="AI120" s="9">
        <f t="shared" si="13"/>
        <v>0</v>
      </c>
    </row>
    <row r="121" spans="1:35" x14ac:dyDescent="0.25">
      <c r="A121">
        <v>2297903</v>
      </c>
      <c r="B121" t="s">
        <v>336</v>
      </c>
      <c r="C121" t="s">
        <v>337</v>
      </c>
      <c r="D121" t="s">
        <v>71</v>
      </c>
      <c r="E121" t="s">
        <v>340</v>
      </c>
      <c r="F121" t="s">
        <v>123</v>
      </c>
      <c r="G121">
        <v>661735</v>
      </c>
      <c r="H121">
        <v>1988</v>
      </c>
      <c r="I121" t="s">
        <v>124</v>
      </c>
      <c r="J121" t="s">
        <v>339</v>
      </c>
      <c r="K121" t="s">
        <v>74</v>
      </c>
      <c r="L121" t="s">
        <v>75</v>
      </c>
      <c r="M121" t="s">
        <v>76</v>
      </c>
      <c r="N121" s="23">
        <v>45352</v>
      </c>
      <c r="O121" s="8">
        <v>4</v>
      </c>
      <c r="P121" t="s">
        <v>77</v>
      </c>
      <c r="Q121" t="s">
        <v>127</v>
      </c>
      <c r="R121" t="s">
        <v>128</v>
      </c>
      <c r="S121" s="10">
        <v>1</v>
      </c>
      <c r="T121" t="s">
        <v>79</v>
      </c>
      <c r="U121" t="s">
        <v>129</v>
      </c>
      <c r="W121" t="s">
        <v>130</v>
      </c>
      <c r="X121" t="s">
        <v>131</v>
      </c>
      <c r="Z121" s="6">
        <f t="shared" si="7"/>
        <v>0</v>
      </c>
      <c r="AB121" s="6">
        <f t="shared" si="8"/>
        <v>0</v>
      </c>
      <c r="AD121" s="6">
        <f t="shared" si="9"/>
        <v>0</v>
      </c>
      <c r="AF121" s="6">
        <f t="shared" si="10"/>
        <v>0</v>
      </c>
      <c r="AG121" s="5">
        <f t="shared" si="11"/>
        <v>0</v>
      </c>
      <c r="AH121" s="7">
        <f t="shared" si="12"/>
        <v>0</v>
      </c>
      <c r="AI121" s="9">
        <f t="shared" si="13"/>
        <v>0</v>
      </c>
    </row>
    <row r="122" spans="1:35" x14ac:dyDescent="0.25">
      <c r="A122">
        <v>2297904</v>
      </c>
      <c r="B122" t="s">
        <v>336</v>
      </c>
      <c r="C122" t="s">
        <v>337</v>
      </c>
      <c r="D122" t="s">
        <v>71</v>
      </c>
      <c r="E122" t="s">
        <v>341</v>
      </c>
      <c r="F122" t="s">
        <v>123</v>
      </c>
      <c r="G122">
        <v>661739</v>
      </c>
      <c r="H122">
        <v>1988</v>
      </c>
      <c r="I122" t="s">
        <v>124</v>
      </c>
      <c r="J122" t="s">
        <v>339</v>
      </c>
      <c r="K122" t="s">
        <v>74</v>
      </c>
      <c r="L122" t="s">
        <v>75</v>
      </c>
      <c r="M122" t="s">
        <v>76</v>
      </c>
      <c r="N122" s="23">
        <v>45352</v>
      </c>
      <c r="O122" s="8">
        <v>4</v>
      </c>
      <c r="P122" t="s">
        <v>77</v>
      </c>
      <c r="Q122" t="s">
        <v>127</v>
      </c>
      <c r="R122" t="s">
        <v>128</v>
      </c>
      <c r="S122" s="10">
        <v>1</v>
      </c>
      <c r="T122" t="s">
        <v>79</v>
      </c>
      <c r="U122" t="s">
        <v>129</v>
      </c>
      <c r="W122" t="s">
        <v>130</v>
      </c>
      <c r="X122" t="s">
        <v>131</v>
      </c>
      <c r="Z122" s="6">
        <f t="shared" si="7"/>
        <v>0</v>
      </c>
      <c r="AB122" s="6">
        <f t="shared" si="8"/>
        <v>0</v>
      </c>
      <c r="AD122" s="6">
        <f t="shared" si="9"/>
        <v>0</v>
      </c>
      <c r="AF122" s="6">
        <f t="shared" si="10"/>
        <v>0</v>
      </c>
      <c r="AG122" s="5">
        <f t="shared" si="11"/>
        <v>0</v>
      </c>
      <c r="AH122" s="7">
        <f t="shared" si="12"/>
        <v>0</v>
      </c>
      <c r="AI122" s="9">
        <f t="shared" si="13"/>
        <v>0</v>
      </c>
    </row>
    <row r="123" spans="1:35" x14ac:dyDescent="0.25">
      <c r="A123">
        <v>2297905</v>
      </c>
      <c r="B123" t="s">
        <v>336</v>
      </c>
      <c r="C123" t="s">
        <v>337</v>
      </c>
      <c r="D123" t="s">
        <v>71</v>
      </c>
      <c r="E123" t="s">
        <v>342</v>
      </c>
      <c r="F123" t="s">
        <v>123</v>
      </c>
      <c r="G123">
        <v>661741</v>
      </c>
      <c r="H123">
        <v>1988</v>
      </c>
      <c r="I123" t="s">
        <v>124</v>
      </c>
      <c r="J123" t="s">
        <v>339</v>
      </c>
      <c r="K123" t="s">
        <v>74</v>
      </c>
      <c r="L123" t="s">
        <v>75</v>
      </c>
      <c r="M123" t="s">
        <v>76</v>
      </c>
      <c r="N123" s="23">
        <v>45352</v>
      </c>
      <c r="O123" s="8">
        <v>4</v>
      </c>
      <c r="P123" t="s">
        <v>77</v>
      </c>
      <c r="Q123" t="s">
        <v>127</v>
      </c>
      <c r="R123" t="s">
        <v>128</v>
      </c>
      <c r="S123" s="10">
        <v>1</v>
      </c>
      <c r="T123" t="s">
        <v>79</v>
      </c>
      <c r="U123" t="s">
        <v>129</v>
      </c>
      <c r="W123" t="s">
        <v>130</v>
      </c>
      <c r="X123" t="s">
        <v>134</v>
      </c>
      <c r="Z123" s="6">
        <f t="shared" si="7"/>
        <v>0</v>
      </c>
      <c r="AB123" s="6">
        <f t="shared" si="8"/>
        <v>0</v>
      </c>
      <c r="AD123" s="6">
        <f t="shared" si="9"/>
        <v>0</v>
      </c>
      <c r="AF123" s="6">
        <f t="shared" si="10"/>
        <v>0</v>
      </c>
      <c r="AG123" s="5">
        <f t="shared" si="11"/>
        <v>0</v>
      </c>
      <c r="AH123" s="7">
        <f t="shared" si="12"/>
        <v>0</v>
      </c>
      <c r="AI123" s="9">
        <f t="shared" si="13"/>
        <v>0</v>
      </c>
    </row>
    <row r="124" spans="1:35" x14ac:dyDescent="0.25">
      <c r="A124">
        <v>2297906</v>
      </c>
      <c r="B124" t="s">
        <v>336</v>
      </c>
      <c r="C124" t="s">
        <v>337</v>
      </c>
      <c r="D124" t="s">
        <v>71</v>
      </c>
      <c r="E124" t="s">
        <v>343</v>
      </c>
      <c r="F124" t="s">
        <v>123</v>
      </c>
      <c r="G124">
        <v>661744</v>
      </c>
      <c r="H124">
        <v>1988</v>
      </c>
      <c r="I124" t="s">
        <v>124</v>
      </c>
      <c r="J124" t="s">
        <v>339</v>
      </c>
      <c r="K124" t="s">
        <v>74</v>
      </c>
      <c r="L124" t="s">
        <v>75</v>
      </c>
      <c r="M124" t="s">
        <v>76</v>
      </c>
      <c r="N124" s="23">
        <v>45352</v>
      </c>
      <c r="O124" s="8">
        <v>4</v>
      </c>
      <c r="P124" t="s">
        <v>77</v>
      </c>
      <c r="Q124" t="s">
        <v>127</v>
      </c>
      <c r="R124" t="s">
        <v>128</v>
      </c>
      <c r="S124" s="10">
        <v>1</v>
      </c>
      <c r="T124" t="s">
        <v>79</v>
      </c>
      <c r="U124" t="s">
        <v>129</v>
      </c>
      <c r="W124" t="s">
        <v>130</v>
      </c>
      <c r="X124" t="s">
        <v>131</v>
      </c>
      <c r="Z124" s="6">
        <f t="shared" si="7"/>
        <v>0</v>
      </c>
      <c r="AB124" s="6">
        <f t="shared" si="8"/>
        <v>0</v>
      </c>
      <c r="AD124" s="6">
        <f t="shared" si="9"/>
        <v>0</v>
      </c>
      <c r="AF124" s="6">
        <f t="shared" si="10"/>
        <v>0</v>
      </c>
      <c r="AG124" s="5">
        <f t="shared" si="11"/>
        <v>0</v>
      </c>
      <c r="AH124" s="7">
        <f t="shared" si="12"/>
        <v>0</v>
      </c>
      <c r="AI124" s="9">
        <f t="shared" si="13"/>
        <v>0</v>
      </c>
    </row>
    <row r="125" spans="1:35" x14ac:dyDescent="0.25">
      <c r="A125">
        <v>2297907</v>
      </c>
      <c r="B125" t="s">
        <v>336</v>
      </c>
      <c r="C125" t="s">
        <v>337</v>
      </c>
      <c r="D125" t="s">
        <v>71</v>
      </c>
      <c r="E125" t="s">
        <v>344</v>
      </c>
      <c r="F125" t="s">
        <v>123</v>
      </c>
      <c r="G125">
        <v>661746</v>
      </c>
      <c r="H125">
        <v>1988</v>
      </c>
      <c r="I125" t="s">
        <v>124</v>
      </c>
      <c r="J125" t="s">
        <v>339</v>
      </c>
      <c r="K125" t="s">
        <v>74</v>
      </c>
      <c r="L125" t="s">
        <v>75</v>
      </c>
      <c r="M125" t="s">
        <v>76</v>
      </c>
      <c r="N125" s="23">
        <v>45352</v>
      </c>
      <c r="O125" s="8">
        <v>4</v>
      </c>
      <c r="P125" t="s">
        <v>77</v>
      </c>
      <c r="Q125" t="s">
        <v>127</v>
      </c>
      <c r="R125" t="s">
        <v>128</v>
      </c>
      <c r="S125" s="10">
        <v>1</v>
      </c>
      <c r="T125" t="s">
        <v>79</v>
      </c>
      <c r="U125" t="s">
        <v>129</v>
      </c>
      <c r="W125" t="s">
        <v>130</v>
      </c>
      <c r="X125" t="s">
        <v>131</v>
      </c>
      <c r="Z125" s="6">
        <f t="shared" si="7"/>
        <v>0</v>
      </c>
      <c r="AB125" s="6">
        <f t="shared" si="8"/>
        <v>0</v>
      </c>
      <c r="AD125" s="6">
        <f t="shared" si="9"/>
        <v>0</v>
      </c>
      <c r="AF125" s="6">
        <f t="shared" si="10"/>
        <v>0</v>
      </c>
      <c r="AG125" s="5">
        <f t="shared" si="11"/>
        <v>0</v>
      </c>
      <c r="AH125" s="7">
        <f t="shared" si="12"/>
        <v>0</v>
      </c>
      <c r="AI125" s="9">
        <f t="shared" si="13"/>
        <v>0</v>
      </c>
    </row>
    <row r="126" spans="1:35" x14ac:dyDescent="0.25">
      <c r="A126">
        <v>2297908</v>
      </c>
      <c r="B126" t="s">
        <v>345</v>
      </c>
      <c r="C126" t="s">
        <v>346</v>
      </c>
      <c r="D126" t="s">
        <v>71</v>
      </c>
      <c r="E126" t="s">
        <v>347</v>
      </c>
      <c r="F126" t="s">
        <v>127</v>
      </c>
      <c r="G126">
        <v>661749</v>
      </c>
      <c r="H126">
        <v>1988</v>
      </c>
      <c r="I126" t="s">
        <v>234</v>
      </c>
      <c r="J126" t="s">
        <v>339</v>
      </c>
      <c r="K126" t="s">
        <v>74</v>
      </c>
      <c r="L126" t="s">
        <v>75</v>
      </c>
      <c r="M126" t="s">
        <v>76</v>
      </c>
      <c r="N126" s="23">
        <v>45352</v>
      </c>
      <c r="O126" s="8">
        <v>4</v>
      </c>
      <c r="P126" t="s">
        <v>77</v>
      </c>
      <c r="Q126" t="s">
        <v>127</v>
      </c>
      <c r="R126" t="s">
        <v>128</v>
      </c>
      <c r="S126" s="10">
        <v>1</v>
      </c>
      <c r="T126" t="s">
        <v>79</v>
      </c>
      <c r="U126" t="s">
        <v>235</v>
      </c>
      <c r="W126" t="s">
        <v>130</v>
      </c>
      <c r="X126" t="s">
        <v>131</v>
      </c>
      <c r="Z126" s="6">
        <f t="shared" si="7"/>
        <v>0</v>
      </c>
      <c r="AB126" s="6">
        <f t="shared" si="8"/>
        <v>0</v>
      </c>
      <c r="AD126" s="6">
        <f t="shared" si="9"/>
        <v>0</v>
      </c>
      <c r="AF126" s="6">
        <f t="shared" si="10"/>
        <v>0</v>
      </c>
      <c r="AG126" s="5">
        <f t="shared" si="11"/>
        <v>0</v>
      </c>
      <c r="AH126" s="7">
        <f t="shared" si="12"/>
        <v>0</v>
      </c>
      <c r="AI126" s="9">
        <f t="shared" si="13"/>
        <v>0</v>
      </c>
    </row>
    <row r="127" spans="1:35" x14ac:dyDescent="0.25">
      <c r="A127">
        <v>2297909</v>
      </c>
      <c r="B127" t="s">
        <v>348</v>
      </c>
      <c r="C127" t="s">
        <v>349</v>
      </c>
      <c r="D127" t="s">
        <v>71</v>
      </c>
      <c r="E127" t="s">
        <v>350</v>
      </c>
      <c r="F127" t="s">
        <v>127</v>
      </c>
      <c r="G127">
        <v>661752</v>
      </c>
      <c r="H127">
        <v>1988</v>
      </c>
      <c r="I127" t="s">
        <v>234</v>
      </c>
      <c r="J127" t="s">
        <v>351</v>
      </c>
      <c r="K127" t="s">
        <v>352</v>
      </c>
      <c r="L127" t="s">
        <v>75</v>
      </c>
      <c r="M127" t="s">
        <v>76</v>
      </c>
      <c r="N127" s="23">
        <v>45352</v>
      </c>
      <c r="O127" s="8">
        <v>4</v>
      </c>
      <c r="P127" t="s">
        <v>77</v>
      </c>
      <c r="Q127" t="s">
        <v>127</v>
      </c>
      <c r="R127" t="s">
        <v>128</v>
      </c>
      <c r="S127" s="10">
        <v>1</v>
      </c>
      <c r="T127" t="s">
        <v>79</v>
      </c>
      <c r="U127" t="s">
        <v>235</v>
      </c>
      <c r="W127" t="s">
        <v>130</v>
      </c>
      <c r="X127" t="s">
        <v>131</v>
      </c>
      <c r="Z127" s="6">
        <f t="shared" si="7"/>
        <v>0</v>
      </c>
      <c r="AB127" s="6">
        <f t="shared" si="8"/>
        <v>0</v>
      </c>
      <c r="AD127" s="6">
        <f t="shared" si="9"/>
        <v>0</v>
      </c>
      <c r="AF127" s="6">
        <f t="shared" si="10"/>
        <v>0</v>
      </c>
      <c r="AG127" s="5">
        <f t="shared" si="11"/>
        <v>0</v>
      </c>
      <c r="AH127" s="7">
        <f t="shared" si="12"/>
        <v>0</v>
      </c>
      <c r="AI127" s="9">
        <f t="shared" si="13"/>
        <v>0</v>
      </c>
    </row>
    <row r="128" spans="1:35" x14ac:dyDescent="0.25">
      <c r="A128">
        <v>2297910</v>
      </c>
      <c r="B128" t="s">
        <v>353</v>
      </c>
      <c r="C128" t="s">
        <v>354</v>
      </c>
      <c r="D128" t="s">
        <v>71</v>
      </c>
      <c r="E128" t="s">
        <v>355</v>
      </c>
      <c r="F128" t="s">
        <v>127</v>
      </c>
      <c r="G128">
        <v>662646</v>
      </c>
      <c r="H128">
        <v>1988</v>
      </c>
      <c r="I128" t="s">
        <v>234</v>
      </c>
      <c r="J128" t="s">
        <v>356</v>
      </c>
      <c r="K128" t="s">
        <v>74</v>
      </c>
      <c r="L128" t="s">
        <v>75</v>
      </c>
      <c r="M128" t="s">
        <v>76</v>
      </c>
      <c r="N128" s="23">
        <v>45352</v>
      </c>
      <c r="O128" s="8">
        <v>4</v>
      </c>
      <c r="P128" t="s">
        <v>77</v>
      </c>
      <c r="Q128" t="s">
        <v>127</v>
      </c>
      <c r="R128" t="s">
        <v>128</v>
      </c>
      <c r="S128" s="10">
        <v>1</v>
      </c>
      <c r="T128" t="s">
        <v>79</v>
      </c>
      <c r="U128" t="s">
        <v>235</v>
      </c>
      <c r="W128" t="s">
        <v>130</v>
      </c>
      <c r="X128" t="s">
        <v>134</v>
      </c>
      <c r="Z128" s="6">
        <f t="shared" si="7"/>
        <v>0</v>
      </c>
      <c r="AB128" s="6">
        <f t="shared" si="8"/>
        <v>0</v>
      </c>
      <c r="AD128" s="6">
        <f t="shared" si="9"/>
        <v>0</v>
      </c>
      <c r="AF128" s="6">
        <f t="shared" si="10"/>
        <v>0</v>
      </c>
      <c r="AG128" s="5">
        <f t="shared" si="11"/>
        <v>0</v>
      </c>
      <c r="AH128" s="7">
        <f t="shared" si="12"/>
        <v>0</v>
      </c>
      <c r="AI128" s="9">
        <f t="shared" si="13"/>
        <v>0</v>
      </c>
    </row>
    <row r="129" spans="1:35" x14ac:dyDescent="0.25">
      <c r="A129">
        <v>2297911</v>
      </c>
      <c r="B129" t="s">
        <v>357</v>
      </c>
      <c r="C129" t="s">
        <v>358</v>
      </c>
      <c r="D129" t="s">
        <v>71</v>
      </c>
      <c r="E129" t="s">
        <v>359</v>
      </c>
      <c r="F129" t="s">
        <v>127</v>
      </c>
      <c r="G129">
        <v>662649</v>
      </c>
      <c r="H129">
        <v>1988</v>
      </c>
      <c r="I129" t="s">
        <v>234</v>
      </c>
      <c r="J129" t="s">
        <v>360</v>
      </c>
      <c r="K129" t="s">
        <v>74</v>
      </c>
      <c r="L129" t="s">
        <v>75</v>
      </c>
      <c r="M129" t="s">
        <v>76</v>
      </c>
      <c r="N129" s="23">
        <v>45352</v>
      </c>
      <c r="O129" s="8">
        <v>4</v>
      </c>
      <c r="P129" t="s">
        <v>77</v>
      </c>
      <c r="Q129" t="s">
        <v>127</v>
      </c>
      <c r="R129" t="s">
        <v>128</v>
      </c>
      <c r="S129" s="10">
        <v>1</v>
      </c>
      <c r="T129" t="s">
        <v>79</v>
      </c>
      <c r="U129" t="s">
        <v>235</v>
      </c>
      <c r="W129" t="s">
        <v>130</v>
      </c>
      <c r="X129" t="s">
        <v>131</v>
      </c>
      <c r="Z129" s="6">
        <f t="shared" si="7"/>
        <v>0</v>
      </c>
      <c r="AB129" s="6">
        <f t="shared" si="8"/>
        <v>0</v>
      </c>
      <c r="AD129" s="6">
        <f t="shared" si="9"/>
        <v>0</v>
      </c>
      <c r="AF129" s="6">
        <f t="shared" si="10"/>
        <v>0</v>
      </c>
      <c r="AG129" s="5">
        <f t="shared" si="11"/>
        <v>0</v>
      </c>
      <c r="AH129" s="7">
        <f t="shared" si="12"/>
        <v>0</v>
      </c>
      <c r="AI129" s="9">
        <f t="shared" si="13"/>
        <v>0</v>
      </c>
    </row>
    <row r="130" spans="1:35" x14ac:dyDescent="0.25">
      <c r="A130">
        <v>2297912</v>
      </c>
      <c r="B130" t="s">
        <v>361</v>
      </c>
      <c r="C130" t="s">
        <v>362</v>
      </c>
      <c r="D130" t="s">
        <v>71</v>
      </c>
      <c r="E130" t="s">
        <v>363</v>
      </c>
      <c r="F130" t="s">
        <v>127</v>
      </c>
      <c r="G130">
        <v>662652</v>
      </c>
      <c r="H130">
        <v>1988</v>
      </c>
      <c r="I130" t="s">
        <v>234</v>
      </c>
      <c r="J130" t="s">
        <v>364</v>
      </c>
      <c r="K130" t="s">
        <v>74</v>
      </c>
      <c r="L130" t="s">
        <v>75</v>
      </c>
      <c r="M130" t="s">
        <v>76</v>
      </c>
      <c r="N130" s="23">
        <v>45352</v>
      </c>
      <c r="O130" s="8">
        <v>4</v>
      </c>
      <c r="P130" t="s">
        <v>77</v>
      </c>
      <c r="Q130" t="s">
        <v>127</v>
      </c>
      <c r="R130" t="s">
        <v>128</v>
      </c>
      <c r="S130" s="10">
        <v>1</v>
      </c>
      <c r="T130" t="s">
        <v>79</v>
      </c>
      <c r="U130" t="s">
        <v>235</v>
      </c>
      <c r="W130" t="s">
        <v>130</v>
      </c>
      <c r="X130" t="s">
        <v>131</v>
      </c>
      <c r="Z130" s="6">
        <f t="shared" ref="Z130:Z193" si="14">(((Y130*V130)*S130)*O130)</f>
        <v>0</v>
      </c>
      <c r="AB130" s="6">
        <f t="shared" ref="AB130:AB193" si="15">AA130*S130*O130</f>
        <v>0</v>
      </c>
      <c r="AD130" s="6">
        <f t="shared" ref="AD130:AD193" si="16">AC130*S130*O130</f>
        <v>0</v>
      </c>
      <c r="AF130" s="6">
        <f t="shared" ref="AF130:AF193" si="17">AE130*S130*O130</f>
        <v>0</v>
      </c>
      <c r="AG130" s="5">
        <f t="shared" ref="AG130:AG193" si="18">(V130*Y130)+AA130+AC130+AE130</f>
        <v>0</v>
      </c>
      <c r="AH130" s="7">
        <f t="shared" ref="AH130:AH193" si="19">O130*AG130</f>
        <v>0</v>
      </c>
      <c r="AI130" s="9">
        <f t="shared" ref="AI130:AI193" si="20">AH130*S130</f>
        <v>0</v>
      </c>
    </row>
    <row r="131" spans="1:35" x14ac:dyDescent="0.25">
      <c r="A131">
        <v>2297913</v>
      </c>
      <c r="B131" t="s">
        <v>365</v>
      </c>
      <c r="C131" t="s">
        <v>366</v>
      </c>
      <c r="D131" t="s">
        <v>71</v>
      </c>
      <c r="E131" t="s">
        <v>367</v>
      </c>
      <c r="F131" t="s">
        <v>73</v>
      </c>
      <c r="G131">
        <v>662695</v>
      </c>
      <c r="H131">
        <v>2014</v>
      </c>
      <c r="I131" t="s">
        <v>74</v>
      </c>
      <c r="J131" t="s">
        <v>74</v>
      </c>
      <c r="K131" t="s">
        <v>74</v>
      </c>
      <c r="L131" t="s">
        <v>190</v>
      </c>
      <c r="M131" t="s">
        <v>76</v>
      </c>
      <c r="N131" s="23">
        <v>45352</v>
      </c>
      <c r="O131" s="8">
        <v>4</v>
      </c>
      <c r="P131" t="s">
        <v>77</v>
      </c>
      <c r="Q131" t="s">
        <v>73</v>
      </c>
      <c r="R131" t="s">
        <v>90</v>
      </c>
      <c r="S131" s="10">
        <v>1</v>
      </c>
      <c r="T131" t="s">
        <v>79</v>
      </c>
      <c r="U131" t="s">
        <v>191</v>
      </c>
      <c r="W131" t="s">
        <v>81</v>
      </c>
      <c r="X131" t="s">
        <v>86</v>
      </c>
      <c r="Z131" s="6">
        <f t="shared" si="14"/>
        <v>0</v>
      </c>
      <c r="AB131" s="6">
        <f t="shared" si="15"/>
        <v>0</v>
      </c>
      <c r="AD131" s="6">
        <f t="shared" si="16"/>
        <v>0</v>
      </c>
      <c r="AF131" s="6">
        <f t="shared" si="17"/>
        <v>0</v>
      </c>
      <c r="AG131" s="5">
        <f t="shared" si="18"/>
        <v>0</v>
      </c>
      <c r="AH131" s="7">
        <f t="shared" si="19"/>
        <v>0</v>
      </c>
      <c r="AI131" s="9">
        <f t="shared" si="20"/>
        <v>0</v>
      </c>
    </row>
    <row r="132" spans="1:35" x14ac:dyDescent="0.25">
      <c r="A132">
        <v>2297914</v>
      </c>
      <c r="B132" t="s">
        <v>365</v>
      </c>
      <c r="C132" t="s">
        <v>366</v>
      </c>
      <c r="D132" t="s">
        <v>71</v>
      </c>
      <c r="E132" t="s">
        <v>368</v>
      </c>
      <c r="F132" t="s">
        <v>189</v>
      </c>
      <c r="G132">
        <v>662699</v>
      </c>
      <c r="H132">
        <v>2014</v>
      </c>
      <c r="I132" t="s">
        <v>74</v>
      </c>
      <c r="J132" t="s">
        <v>74</v>
      </c>
      <c r="K132" t="s">
        <v>74</v>
      </c>
      <c r="L132" t="s">
        <v>190</v>
      </c>
      <c r="M132" t="s">
        <v>76</v>
      </c>
      <c r="N132" s="23">
        <v>45352</v>
      </c>
      <c r="O132" s="8">
        <v>4</v>
      </c>
      <c r="P132" t="s">
        <v>77</v>
      </c>
      <c r="Q132" t="s">
        <v>189</v>
      </c>
      <c r="R132" t="s">
        <v>128</v>
      </c>
      <c r="S132" s="10">
        <v>1</v>
      </c>
      <c r="T132" t="s">
        <v>79</v>
      </c>
      <c r="U132" t="s">
        <v>191</v>
      </c>
      <c r="W132" t="s">
        <v>81</v>
      </c>
      <c r="X132" t="s">
        <v>86</v>
      </c>
      <c r="Z132" s="6">
        <f t="shared" si="14"/>
        <v>0</v>
      </c>
      <c r="AB132" s="6">
        <f t="shared" si="15"/>
        <v>0</v>
      </c>
      <c r="AD132" s="6">
        <f t="shared" si="16"/>
        <v>0</v>
      </c>
      <c r="AF132" s="6">
        <f t="shared" si="17"/>
        <v>0</v>
      </c>
      <c r="AG132" s="5">
        <f t="shared" si="18"/>
        <v>0</v>
      </c>
      <c r="AH132" s="7">
        <f t="shared" si="19"/>
        <v>0</v>
      </c>
      <c r="AI132" s="9">
        <f t="shared" si="20"/>
        <v>0</v>
      </c>
    </row>
    <row r="133" spans="1:35" x14ac:dyDescent="0.25">
      <c r="A133">
        <v>2297915</v>
      </c>
      <c r="B133" t="s">
        <v>365</v>
      </c>
      <c r="C133" t="s">
        <v>366</v>
      </c>
      <c r="D133" t="s">
        <v>71</v>
      </c>
      <c r="E133" t="s">
        <v>368</v>
      </c>
      <c r="F133" t="s">
        <v>178</v>
      </c>
      <c r="G133">
        <v>662700</v>
      </c>
      <c r="H133">
        <v>2014</v>
      </c>
      <c r="I133" t="s">
        <v>74</v>
      </c>
      <c r="J133" t="s">
        <v>74</v>
      </c>
      <c r="K133" t="s">
        <v>74</v>
      </c>
      <c r="L133" t="s">
        <v>190</v>
      </c>
      <c r="M133" t="s">
        <v>76</v>
      </c>
      <c r="N133" s="23">
        <v>45352</v>
      </c>
      <c r="O133" s="8">
        <v>2</v>
      </c>
      <c r="P133" t="s">
        <v>142</v>
      </c>
      <c r="Q133" t="s">
        <v>179</v>
      </c>
      <c r="R133" t="s">
        <v>78</v>
      </c>
      <c r="S133" s="10">
        <v>1</v>
      </c>
      <c r="T133" t="s">
        <v>79</v>
      </c>
      <c r="U133" t="s">
        <v>191</v>
      </c>
      <c r="W133" t="s">
        <v>81</v>
      </c>
      <c r="X133" t="s">
        <v>86</v>
      </c>
      <c r="Z133" s="6">
        <f t="shared" si="14"/>
        <v>0</v>
      </c>
      <c r="AB133" s="6">
        <f t="shared" si="15"/>
        <v>0</v>
      </c>
      <c r="AD133" s="6">
        <f t="shared" si="16"/>
        <v>0</v>
      </c>
      <c r="AF133" s="6">
        <f t="shared" si="17"/>
        <v>0</v>
      </c>
      <c r="AG133" s="5">
        <f t="shared" si="18"/>
        <v>0</v>
      </c>
      <c r="AH133" s="7">
        <f t="shared" si="19"/>
        <v>0</v>
      </c>
      <c r="AI133" s="9">
        <f t="shared" si="20"/>
        <v>0</v>
      </c>
    </row>
    <row r="134" spans="1:35" x14ac:dyDescent="0.25">
      <c r="A134">
        <v>2297916</v>
      </c>
      <c r="B134" t="s">
        <v>369</v>
      </c>
      <c r="C134" t="s">
        <v>370</v>
      </c>
      <c r="D134" t="s">
        <v>71</v>
      </c>
      <c r="E134" t="s">
        <v>371</v>
      </c>
      <c r="F134" t="s">
        <v>179</v>
      </c>
      <c r="G134">
        <v>662792</v>
      </c>
      <c r="H134">
        <v>2008</v>
      </c>
      <c r="I134" t="s">
        <v>74</v>
      </c>
      <c r="J134" t="s">
        <v>74</v>
      </c>
      <c r="K134" t="s">
        <v>74</v>
      </c>
      <c r="L134" t="s">
        <v>75</v>
      </c>
      <c r="M134" t="s">
        <v>76</v>
      </c>
      <c r="N134" s="23">
        <v>45352</v>
      </c>
      <c r="O134" s="8">
        <v>4</v>
      </c>
      <c r="P134" t="s">
        <v>77</v>
      </c>
      <c r="Q134" t="s">
        <v>372</v>
      </c>
      <c r="R134" t="s">
        <v>204</v>
      </c>
      <c r="S134" s="10">
        <v>2</v>
      </c>
      <c r="T134" t="s">
        <v>79</v>
      </c>
      <c r="U134" t="s">
        <v>373</v>
      </c>
      <c r="W134" t="s">
        <v>130</v>
      </c>
      <c r="X134" t="s">
        <v>131</v>
      </c>
      <c r="Z134" s="6">
        <f t="shared" si="14"/>
        <v>0</v>
      </c>
      <c r="AB134" s="6">
        <f t="shared" si="15"/>
        <v>0</v>
      </c>
      <c r="AD134" s="6">
        <f t="shared" si="16"/>
        <v>0</v>
      </c>
      <c r="AF134" s="6">
        <f t="shared" si="17"/>
        <v>0</v>
      </c>
      <c r="AG134" s="5">
        <f t="shared" si="18"/>
        <v>0</v>
      </c>
      <c r="AH134" s="7">
        <f t="shared" si="19"/>
        <v>0</v>
      </c>
      <c r="AI134" s="9">
        <f t="shared" si="20"/>
        <v>0</v>
      </c>
    </row>
    <row r="135" spans="1:35" x14ac:dyDescent="0.25">
      <c r="A135">
        <v>2297917</v>
      </c>
      <c r="B135" t="s">
        <v>374</v>
      </c>
      <c r="C135" t="s">
        <v>375</v>
      </c>
      <c r="D135" t="s">
        <v>71</v>
      </c>
      <c r="E135" t="s">
        <v>376</v>
      </c>
      <c r="F135" t="s">
        <v>377</v>
      </c>
      <c r="G135">
        <v>662799</v>
      </c>
      <c r="H135">
        <v>1988</v>
      </c>
      <c r="I135" t="s">
        <v>74</v>
      </c>
      <c r="J135" t="s">
        <v>74</v>
      </c>
      <c r="K135" t="s">
        <v>74</v>
      </c>
      <c r="L135" t="s">
        <v>84</v>
      </c>
      <c r="M135" t="s">
        <v>76</v>
      </c>
      <c r="N135" s="23">
        <v>45352</v>
      </c>
      <c r="O135" s="8">
        <v>1</v>
      </c>
      <c r="P135" t="s">
        <v>166</v>
      </c>
      <c r="Q135" t="s">
        <v>167</v>
      </c>
      <c r="R135" t="s">
        <v>90</v>
      </c>
      <c r="S135" s="10">
        <v>1</v>
      </c>
      <c r="T135" t="s">
        <v>79</v>
      </c>
      <c r="U135" t="s">
        <v>378</v>
      </c>
      <c r="W135" t="s">
        <v>130</v>
      </c>
      <c r="X135" t="s">
        <v>131</v>
      </c>
      <c r="Z135" s="6">
        <f t="shared" si="14"/>
        <v>0</v>
      </c>
      <c r="AB135" s="6">
        <f t="shared" si="15"/>
        <v>0</v>
      </c>
      <c r="AD135" s="6">
        <f t="shared" si="16"/>
        <v>0</v>
      </c>
      <c r="AF135" s="6">
        <f t="shared" si="17"/>
        <v>0</v>
      </c>
      <c r="AG135" s="5">
        <f t="shared" si="18"/>
        <v>0</v>
      </c>
      <c r="AH135" s="7">
        <f t="shared" si="19"/>
        <v>0</v>
      </c>
      <c r="AI135" s="9">
        <f t="shared" si="20"/>
        <v>0</v>
      </c>
    </row>
    <row r="136" spans="1:35" x14ac:dyDescent="0.25">
      <c r="A136">
        <v>2297918</v>
      </c>
      <c r="B136" t="s">
        <v>379</v>
      </c>
      <c r="C136" t="s">
        <v>380</v>
      </c>
      <c r="D136" t="s">
        <v>71</v>
      </c>
      <c r="E136" t="s">
        <v>381</v>
      </c>
      <c r="F136" t="s">
        <v>382</v>
      </c>
      <c r="G136">
        <v>662832</v>
      </c>
      <c r="H136">
        <v>1988</v>
      </c>
      <c r="I136" t="s">
        <v>74</v>
      </c>
      <c r="J136" t="s">
        <v>74</v>
      </c>
      <c r="K136" t="s">
        <v>74</v>
      </c>
      <c r="L136" t="s">
        <v>75</v>
      </c>
      <c r="M136" t="s">
        <v>76</v>
      </c>
      <c r="N136" s="23">
        <v>45352</v>
      </c>
      <c r="O136" s="8">
        <v>4</v>
      </c>
      <c r="P136" t="s">
        <v>77</v>
      </c>
      <c r="Q136" t="s">
        <v>127</v>
      </c>
      <c r="R136" t="s">
        <v>90</v>
      </c>
      <c r="S136" s="10">
        <v>1</v>
      </c>
      <c r="T136" t="s">
        <v>79</v>
      </c>
      <c r="U136" t="s">
        <v>378</v>
      </c>
      <c r="W136" t="s">
        <v>130</v>
      </c>
      <c r="X136" t="s">
        <v>293</v>
      </c>
      <c r="Z136" s="6">
        <f t="shared" si="14"/>
        <v>0</v>
      </c>
      <c r="AB136" s="6">
        <f t="shared" si="15"/>
        <v>0</v>
      </c>
      <c r="AD136" s="6">
        <f t="shared" si="16"/>
        <v>0</v>
      </c>
      <c r="AF136" s="6">
        <f t="shared" si="17"/>
        <v>0</v>
      </c>
      <c r="AG136" s="5">
        <f t="shared" si="18"/>
        <v>0</v>
      </c>
      <c r="AH136" s="7">
        <f t="shared" si="19"/>
        <v>0</v>
      </c>
      <c r="AI136" s="9">
        <f t="shared" si="20"/>
        <v>0</v>
      </c>
    </row>
    <row r="137" spans="1:35" x14ac:dyDescent="0.25">
      <c r="A137">
        <v>2297919</v>
      </c>
      <c r="B137" t="s">
        <v>383</v>
      </c>
      <c r="C137" t="s">
        <v>384</v>
      </c>
      <c r="D137" t="s">
        <v>71</v>
      </c>
      <c r="E137" t="s">
        <v>385</v>
      </c>
      <c r="F137" t="s">
        <v>127</v>
      </c>
      <c r="G137">
        <v>663303</v>
      </c>
      <c r="H137">
        <v>1988</v>
      </c>
      <c r="I137" t="s">
        <v>74</v>
      </c>
      <c r="J137" t="s">
        <v>74</v>
      </c>
      <c r="K137" t="s">
        <v>74</v>
      </c>
      <c r="L137" t="s">
        <v>75</v>
      </c>
      <c r="M137" t="s">
        <v>76</v>
      </c>
      <c r="N137" s="23">
        <v>45352</v>
      </c>
      <c r="O137" s="8">
        <v>4</v>
      </c>
      <c r="P137" t="s">
        <v>77</v>
      </c>
      <c r="Q137" t="s">
        <v>127</v>
      </c>
      <c r="R137" t="s">
        <v>128</v>
      </c>
      <c r="S137" s="10">
        <v>1</v>
      </c>
      <c r="T137" t="s">
        <v>79</v>
      </c>
      <c r="U137" t="s">
        <v>235</v>
      </c>
      <c r="W137" t="s">
        <v>130</v>
      </c>
      <c r="X137" t="s">
        <v>134</v>
      </c>
      <c r="Z137" s="6">
        <f t="shared" si="14"/>
        <v>0</v>
      </c>
      <c r="AB137" s="6">
        <f t="shared" si="15"/>
        <v>0</v>
      </c>
      <c r="AD137" s="6">
        <f t="shared" si="16"/>
        <v>0</v>
      </c>
      <c r="AF137" s="6">
        <f t="shared" si="17"/>
        <v>0</v>
      </c>
      <c r="AG137" s="5">
        <f t="shared" si="18"/>
        <v>0</v>
      </c>
      <c r="AH137" s="7">
        <f t="shared" si="19"/>
        <v>0</v>
      </c>
      <c r="AI137" s="9">
        <f t="shared" si="20"/>
        <v>0</v>
      </c>
    </row>
    <row r="138" spans="1:35" x14ac:dyDescent="0.25">
      <c r="A138">
        <v>2297920</v>
      </c>
      <c r="B138" t="s">
        <v>386</v>
      </c>
      <c r="C138" t="s">
        <v>387</v>
      </c>
      <c r="D138" t="s">
        <v>388</v>
      </c>
      <c r="E138" t="s">
        <v>389</v>
      </c>
      <c r="F138" t="s">
        <v>189</v>
      </c>
      <c r="G138">
        <v>668602</v>
      </c>
      <c r="H138">
        <v>2003</v>
      </c>
      <c r="I138" t="s">
        <v>282</v>
      </c>
      <c r="J138" t="s">
        <v>74</v>
      </c>
      <c r="K138" t="s">
        <v>74</v>
      </c>
      <c r="L138" t="s">
        <v>75</v>
      </c>
      <c r="M138" t="s">
        <v>76</v>
      </c>
      <c r="N138" s="23">
        <v>45352</v>
      </c>
      <c r="O138" s="8">
        <v>4</v>
      </c>
      <c r="P138" t="s">
        <v>77</v>
      </c>
      <c r="Q138" t="s">
        <v>189</v>
      </c>
      <c r="R138" t="s">
        <v>128</v>
      </c>
      <c r="S138" s="10">
        <v>1</v>
      </c>
      <c r="T138" t="s">
        <v>79</v>
      </c>
      <c r="U138" t="s">
        <v>191</v>
      </c>
      <c r="W138" t="s">
        <v>81</v>
      </c>
      <c r="X138" t="s">
        <v>86</v>
      </c>
      <c r="Z138" s="6">
        <f t="shared" si="14"/>
        <v>0</v>
      </c>
      <c r="AB138" s="6">
        <f t="shared" si="15"/>
        <v>0</v>
      </c>
      <c r="AD138" s="6">
        <f t="shared" si="16"/>
        <v>0</v>
      </c>
      <c r="AF138" s="6">
        <f t="shared" si="17"/>
        <v>0</v>
      </c>
      <c r="AG138" s="5">
        <f t="shared" si="18"/>
        <v>0</v>
      </c>
      <c r="AH138" s="7">
        <f t="shared" si="19"/>
        <v>0</v>
      </c>
      <c r="AI138" s="9">
        <f t="shared" si="20"/>
        <v>0</v>
      </c>
    </row>
    <row r="139" spans="1:35" x14ac:dyDescent="0.25">
      <c r="A139">
        <v>2297921</v>
      </c>
      <c r="B139" t="s">
        <v>386</v>
      </c>
      <c r="C139" t="s">
        <v>387</v>
      </c>
      <c r="D139" t="s">
        <v>388</v>
      </c>
      <c r="E139" t="s">
        <v>389</v>
      </c>
      <c r="F139" t="s">
        <v>178</v>
      </c>
      <c r="G139">
        <v>668603</v>
      </c>
      <c r="H139">
        <v>2003</v>
      </c>
      <c r="I139" t="s">
        <v>282</v>
      </c>
      <c r="J139" t="s">
        <v>74</v>
      </c>
      <c r="K139" t="s">
        <v>74</v>
      </c>
      <c r="L139" t="s">
        <v>75</v>
      </c>
      <c r="M139" t="s">
        <v>76</v>
      </c>
      <c r="N139" s="23">
        <v>45352</v>
      </c>
      <c r="O139" s="8">
        <v>2</v>
      </c>
      <c r="P139" t="s">
        <v>142</v>
      </c>
      <c r="Q139" t="s">
        <v>179</v>
      </c>
      <c r="R139" t="s">
        <v>78</v>
      </c>
      <c r="S139" s="10">
        <v>1</v>
      </c>
      <c r="T139" t="s">
        <v>79</v>
      </c>
      <c r="U139" t="s">
        <v>191</v>
      </c>
      <c r="W139" t="s">
        <v>81</v>
      </c>
      <c r="X139" t="s">
        <v>86</v>
      </c>
      <c r="Z139" s="6">
        <f t="shared" si="14"/>
        <v>0</v>
      </c>
      <c r="AB139" s="6">
        <f t="shared" si="15"/>
        <v>0</v>
      </c>
      <c r="AD139" s="6">
        <f t="shared" si="16"/>
        <v>0</v>
      </c>
      <c r="AF139" s="6">
        <f t="shared" si="17"/>
        <v>0</v>
      </c>
      <c r="AG139" s="5">
        <f t="shared" si="18"/>
        <v>0</v>
      </c>
      <c r="AH139" s="7">
        <f t="shared" si="19"/>
        <v>0</v>
      </c>
      <c r="AI139" s="9">
        <f t="shared" si="20"/>
        <v>0</v>
      </c>
    </row>
    <row r="140" spans="1:35" x14ac:dyDescent="0.25">
      <c r="A140">
        <v>2297922</v>
      </c>
      <c r="B140" t="s">
        <v>390</v>
      </c>
      <c r="C140" t="s">
        <v>391</v>
      </c>
      <c r="D140" t="s">
        <v>388</v>
      </c>
      <c r="E140" t="s">
        <v>392</v>
      </c>
      <c r="F140" t="s">
        <v>189</v>
      </c>
      <c r="G140">
        <v>668611</v>
      </c>
      <c r="H140">
        <v>2003</v>
      </c>
      <c r="I140" t="s">
        <v>74</v>
      </c>
      <c r="J140" t="s">
        <v>74</v>
      </c>
      <c r="K140" t="s">
        <v>74</v>
      </c>
      <c r="L140" t="s">
        <v>75</v>
      </c>
      <c r="M140" t="s">
        <v>76</v>
      </c>
      <c r="N140" s="23">
        <v>45352</v>
      </c>
      <c r="O140" s="8">
        <v>4</v>
      </c>
      <c r="P140" t="s">
        <v>77</v>
      </c>
      <c r="Q140" t="s">
        <v>189</v>
      </c>
      <c r="R140" t="s">
        <v>128</v>
      </c>
      <c r="S140" s="10">
        <v>1</v>
      </c>
      <c r="T140" t="s">
        <v>79</v>
      </c>
      <c r="U140" t="s">
        <v>191</v>
      </c>
      <c r="W140" t="s">
        <v>81</v>
      </c>
      <c r="X140" t="s">
        <v>86</v>
      </c>
      <c r="Z140" s="6">
        <f t="shared" si="14"/>
        <v>0</v>
      </c>
      <c r="AB140" s="6">
        <f t="shared" si="15"/>
        <v>0</v>
      </c>
      <c r="AD140" s="6">
        <f t="shared" si="16"/>
        <v>0</v>
      </c>
      <c r="AF140" s="6">
        <f t="shared" si="17"/>
        <v>0</v>
      </c>
      <c r="AG140" s="5">
        <f t="shared" si="18"/>
        <v>0</v>
      </c>
      <c r="AH140" s="7">
        <f t="shared" si="19"/>
        <v>0</v>
      </c>
      <c r="AI140" s="9">
        <f t="shared" si="20"/>
        <v>0</v>
      </c>
    </row>
    <row r="141" spans="1:35" x14ac:dyDescent="0.25">
      <c r="A141">
        <v>2297923</v>
      </c>
      <c r="B141" t="s">
        <v>390</v>
      </c>
      <c r="C141" t="s">
        <v>391</v>
      </c>
      <c r="D141" t="s">
        <v>388</v>
      </c>
      <c r="E141" t="s">
        <v>392</v>
      </c>
      <c r="F141" t="s">
        <v>178</v>
      </c>
      <c r="G141">
        <v>668612</v>
      </c>
      <c r="H141">
        <v>2003</v>
      </c>
      <c r="I141" t="s">
        <v>74</v>
      </c>
      <c r="J141" t="s">
        <v>74</v>
      </c>
      <c r="K141" t="s">
        <v>74</v>
      </c>
      <c r="L141" t="s">
        <v>75</v>
      </c>
      <c r="M141" t="s">
        <v>76</v>
      </c>
      <c r="N141" s="23">
        <v>45352</v>
      </c>
      <c r="O141" s="8">
        <v>2</v>
      </c>
      <c r="P141" t="s">
        <v>142</v>
      </c>
      <c r="Q141" t="s">
        <v>179</v>
      </c>
      <c r="R141" t="s">
        <v>78</v>
      </c>
      <c r="S141" s="10">
        <v>1</v>
      </c>
      <c r="T141" t="s">
        <v>79</v>
      </c>
      <c r="U141" t="s">
        <v>191</v>
      </c>
      <c r="W141" t="s">
        <v>81</v>
      </c>
      <c r="X141" t="s">
        <v>86</v>
      </c>
      <c r="Z141" s="6">
        <f t="shared" si="14"/>
        <v>0</v>
      </c>
      <c r="AB141" s="6">
        <f t="shared" si="15"/>
        <v>0</v>
      </c>
      <c r="AD141" s="6">
        <f t="shared" si="16"/>
        <v>0</v>
      </c>
      <c r="AF141" s="6">
        <f t="shared" si="17"/>
        <v>0</v>
      </c>
      <c r="AG141" s="5">
        <f t="shared" si="18"/>
        <v>0</v>
      </c>
      <c r="AH141" s="7">
        <f t="shared" si="19"/>
        <v>0</v>
      </c>
      <c r="AI141" s="9">
        <f t="shared" si="20"/>
        <v>0</v>
      </c>
    </row>
    <row r="142" spans="1:35" x14ac:dyDescent="0.25">
      <c r="A142">
        <v>2297924</v>
      </c>
      <c r="B142" t="s">
        <v>393</v>
      </c>
      <c r="C142" t="s">
        <v>394</v>
      </c>
      <c r="D142" t="s">
        <v>388</v>
      </c>
      <c r="E142" t="s">
        <v>395</v>
      </c>
      <c r="F142" t="s">
        <v>88</v>
      </c>
      <c r="G142">
        <v>668614</v>
      </c>
      <c r="H142">
        <v>2003</v>
      </c>
      <c r="I142" t="s">
        <v>74</v>
      </c>
      <c r="J142" t="s">
        <v>74</v>
      </c>
      <c r="K142" t="s">
        <v>74</v>
      </c>
      <c r="L142" t="s">
        <v>75</v>
      </c>
      <c r="M142" t="s">
        <v>76</v>
      </c>
      <c r="N142" s="23">
        <v>45352</v>
      </c>
      <c r="O142" s="8">
        <v>4</v>
      </c>
      <c r="P142" t="s">
        <v>77</v>
      </c>
      <c r="Q142" t="s">
        <v>89</v>
      </c>
      <c r="R142" t="s">
        <v>78</v>
      </c>
      <c r="S142" s="10">
        <v>1</v>
      </c>
      <c r="T142" t="s">
        <v>79</v>
      </c>
      <c r="U142" t="s">
        <v>177</v>
      </c>
      <c r="W142" t="s">
        <v>81</v>
      </c>
      <c r="X142" t="s">
        <v>86</v>
      </c>
      <c r="Z142" s="6">
        <f t="shared" si="14"/>
        <v>0</v>
      </c>
      <c r="AB142" s="6">
        <f t="shared" si="15"/>
        <v>0</v>
      </c>
      <c r="AD142" s="6">
        <f t="shared" si="16"/>
        <v>0</v>
      </c>
      <c r="AF142" s="6">
        <f t="shared" si="17"/>
        <v>0</v>
      </c>
      <c r="AG142" s="5">
        <f t="shared" si="18"/>
        <v>0</v>
      </c>
      <c r="AH142" s="7">
        <f t="shared" si="19"/>
        <v>0</v>
      </c>
      <c r="AI142" s="9">
        <f t="shared" si="20"/>
        <v>0</v>
      </c>
    </row>
    <row r="143" spans="1:35" x14ac:dyDescent="0.25">
      <c r="A143">
        <v>2297925</v>
      </c>
      <c r="B143" t="s">
        <v>393</v>
      </c>
      <c r="C143" t="s">
        <v>394</v>
      </c>
      <c r="D143" t="s">
        <v>388</v>
      </c>
      <c r="E143" t="s">
        <v>395</v>
      </c>
      <c r="F143" t="s">
        <v>178</v>
      </c>
      <c r="G143">
        <v>668615</v>
      </c>
      <c r="H143">
        <v>2003</v>
      </c>
      <c r="I143" t="s">
        <v>74</v>
      </c>
      <c r="J143" t="s">
        <v>74</v>
      </c>
      <c r="K143" t="s">
        <v>74</v>
      </c>
      <c r="L143" t="s">
        <v>75</v>
      </c>
      <c r="M143" t="s">
        <v>76</v>
      </c>
      <c r="N143" s="23">
        <v>45352</v>
      </c>
      <c r="O143" s="8">
        <v>2</v>
      </c>
      <c r="P143" t="s">
        <v>142</v>
      </c>
      <c r="Q143" t="s">
        <v>179</v>
      </c>
      <c r="R143" t="s">
        <v>78</v>
      </c>
      <c r="S143" s="10">
        <v>1</v>
      </c>
      <c r="T143" t="s">
        <v>79</v>
      </c>
      <c r="U143" t="s">
        <v>177</v>
      </c>
      <c r="W143" t="s">
        <v>81</v>
      </c>
      <c r="X143" t="s">
        <v>86</v>
      </c>
      <c r="Z143" s="6">
        <f t="shared" si="14"/>
        <v>0</v>
      </c>
      <c r="AB143" s="6">
        <f t="shared" si="15"/>
        <v>0</v>
      </c>
      <c r="AD143" s="6">
        <f t="shared" si="16"/>
        <v>0</v>
      </c>
      <c r="AF143" s="6">
        <f t="shared" si="17"/>
        <v>0</v>
      </c>
      <c r="AG143" s="5">
        <f t="shared" si="18"/>
        <v>0</v>
      </c>
      <c r="AH143" s="7">
        <f t="shared" si="19"/>
        <v>0</v>
      </c>
      <c r="AI143" s="9">
        <f t="shared" si="20"/>
        <v>0</v>
      </c>
    </row>
    <row r="144" spans="1:35" x14ac:dyDescent="0.25">
      <c r="A144">
        <v>2297926</v>
      </c>
      <c r="B144" t="s">
        <v>396</v>
      </c>
      <c r="C144" t="s">
        <v>397</v>
      </c>
      <c r="D144" t="s">
        <v>388</v>
      </c>
      <c r="E144" t="s">
        <v>398</v>
      </c>
      <c r="F144" t="s">
        <v>88</v>
      </c>
      <c r="G144">
        <v>668634</v>
      </c>
      <c r="H144">
        <v>2003</v>
      </c>
      <c r="I144" t="s">
        <v>399</v>
      </c>
      <c r="J144" t="s">
        <v>74</v>
      </c>
      <c r="K144" t="s">
        <v>74</v>
      </c>
      <c r="L144" t="s">
        <v>75</v>
      </c>
      <c r="M144" t="s">
        <v>76</v>
      </c>
      <c r="N144" s="23">
        <v>45352</v>
      </c>
      <c r="O144" s="8">
        <v>4</v>
      </c>
      <c r="P144" t="s">
        <v>77</v>
      </c>
      <c r="Q144" t="s">
        <v>89</v>
      </c>
      <c r="R144" t="s">
        <v>78</v>
      </c>
      <c r="S144" s="10">
        <v>1</v>
      </c>
      <c r="T144" t="s">
        <v>79</v>
      </c>
      <c r="U144" t="s">
        <v>177</v>
      </c>
      <c r="W144" t="s">
        <v>81</v>
      </c>
      <c r="X144" t="s">
        <v>86</v>
      </c>
      <c r="Z144" s="6">
        <f t="shared" si="14"/>
        <v>0</v>
      </c>
      <c r="AB144" s="6">
        <f t="shared" si="15"/>
        <v>0</v>
      </c>
      <c r="AD144" s="6">
        <f t="shared" si="16"/>
        <v>0</v>
      </c>
      <c r="AF144" s="6">
        <f t="shared" si="17"/>
        <v>0</v>
      </c>
      <c r="AG144" s="5">
        <f t="shared" si="18"/>
        <v>0</v>
      </c>
      <c r="AH144" s="7">
        <f t="shared" si="19"/>
        <v>0</v>
      </c>
      <c r="AI144" s="9">
        <f t="shared" si="20"/>
        <v>0</v>
      </c>
    </row>
    <row r="145" spans="1:35" x14ac:dyDescent="0.25">
      <c r="A145">
        <v>2297927</v>
      </c>
      <c r="B145" t="s">
        <v>396</v>
      </c>
      <c r="C145" t="s">
        <v>397</v>
      </c>
      <c r="D145" t="s">
        <v>388</v>
      </c>
      <c r="E145" t="s">
        <v>398</v>
      </c>
      <c r="F145" t="s">
        <v>178</v>
      </c>
      <c r="G145">
        <v>668635</v>
      </c>
      <c r="H145">
        <v>2003</v>
      </c>
      <c r="I145" t="s">
        <v>399</v>
      </c>
      <c r="J145" t="s">
        <v>74</v>
      </c>
      <c r="K145" t="s">
        <v>74</v>
      </c>
      <c r="L145" t="s">
        <v>75</v>
      </c>
      <c r="M145" t="s">
        <v>76</v>
      </c>
      <c r="N145" s="23">
        <v>45352</v>
      </c>
      <c r="O145" s="8">
        <v>2</v>
      </c>
      <c r="P145" t="s">
        <v>142</v>
      </c>
      <c r="Q145" t="s">
        <v>179</v>
      </c>
      <c r="R145" t="s">
        <v>78</v>
      </c>
      <c r="S145" s="10">
        <v>1</v>
      </c>
      <c r="T145" t="s">
        <v>79</v>
      </c>
      <c r="U145" t="s">
        <v>177</v>
      </c>
      <c r="W145" t="s">
        <v>81</v>
      </c>
      <c r="X145" t="s">
        <v>86</v>
      </c>
      <c r="Z145" s="6">
        <f t="shared" si="14"/>
        <v>0</v>
      </c>
      <c r="AB145" s="6">
        <f t="shared" si="15"/>
        <v>0</v>
      </c>
      <c r="AD145" s="6">
        <f t="shared" si="16"/>
        <v>0</v>
      </c>
      <c r="AF145" s="6">
        <f t="shared" si="17"/>
        <v>0</v>
      </c>
      <c r="AG145" s="5">
        <f t="shared" si="18"/>
        <v>0</v>
      </c>
      <c r="AH145" s="7">
        <f t="shared" si="19"/>
        <v>0</v>
      </c>
      <c r="AI145" s="9">
        <f t="shared" si="20"/>
        <v>0</v>
      </c>
    </row>
    <row r="146" spans="1:35" x14ac:dyDescent="0.25">
      <c r="A146">
        <v>2297928</v>
      </c>
      <c r="B146" t="s">
        <v>400</v>
      </c>
      <c r="C146" t="s">
        <v>401</v>
      </c>
      <c r="D146" t="s">
        <v>388</v>
      </c>
      <c r="E146" t="s">
        <v>402</v>
      </c>
      <c r="F146" t="s">
        <v>165</v>
      </c>
      <c r="G146">
        <v>668638</v>
      </c>
      <c r="H146">
        <v>2003</v>
      </c>
      <c r="I146" t="s">
        <v>403</v>
      </c>
      <c r="J146" t="s">
        <v>404</v>
      </c>
      <c r="K146" t="s">
        <v>405</v>
      </c>
      <c r="L146" t="s">
        <v>75</v>
      </c>
      <c r="M146" t="s">
        <v>76</v>
      </c>
      <c r="N146" s="23">
        <v>46663</v>
      </c>
      <c r="O146" s="8">
        <v>1</v>
      </c>
      <c r="P146" t="s">
        <v>166</v>
      </c>
      <c r="Q146" t="s">
        <v>167</v>
      </c>
      <c r="R146" t="s">
        <v>90</v>
      </c>
      <c r="S146" s="10">
        <v>1</v>
      </c>
      <c r="T146" t="s">
        <v>79</v>
      </c>
      <c r="U146" t="s">
        <v>164</v>
      </c>
      <c r="W146" t="s">
        <v>130</v>
      </c>
      <c r="X146" t="s">
        <v>131</v>
      </c>
      <c r="Z146" s="6">
        <f t="shared" si="14"/>
        <v>0</v>
      </c>
      <c r="AB146" s="6">
        <f t="shared" si="15"/>
        <v>0</v>
      </c>
      <c r="AD146" s="6">
        <f t="shared" si="16"/>
        <v>0</v>
      </c>
      <c r="AF146" s="6">
        <f t="shared" si="17"/>
        <v>0</v>
      </c>
      <c r="AG146" s="5">
        <f t="shared" si="18"/>
        <v>0</v>
      </c>
      <c r="AH146" s="7">
        <f t="shared" si="19"/>
        <v>0</v>
      </c>
      <c r="AI146" s="9">
        <f t="shared" si="20"/>
        <v>0</v>
      </c>
    </row>
    <row r="147" spans="1:35" x14ac:dyDescent="0.25">
      <c r="A147">
        <v>2297929</v>
      </c>
      <c r="B147" t="s">
        <v>406</v>
      </c>
      <c r="C147" t="s">
        <v>407</v>
      </c>
      <c r="D147" t="s">
        <v>388</v>
      </c>
      <c r="E147" t="s">
        <v>408</v>
      </c>
      <c r="F147" t="s">
        <v>88</v>
      </c>
      <c r="G147">
        <v>668640</v>
      </c>
      <c r="H147">
        <v>2003</v>
      </c>
      <c r="I147" t="s">
        <v>403</v>
      </c>
      <c r="J147" t="s">
        <v>404</v>
      </c>
      <c r="K147" t="s">
        <v>405</v>
      </c>
      <c r="L147" t="s">
        <v>75</v>
      </c>
      <c r="M147" t="s">
        <v>76</v>
      </c>
      <c r="N147" s="23">
        <v>45352</v>
      </c>
      <c r="O147" s="8">
        <v>4</v>
      </c>
      <c r="P147" t="s">
        <v>77</v>
      </c>
      <c r="Q147" t="s">
        <v>89</v>
      </c>
      <c r="R147" t="s">
        <v>90</v>
      </c>
      <c r="S147" s="10">
        <v>1</v>
      </c>
      <c r="T147" t="s">
        <v>79</v>
      </c>
      <c r="U147" t="s">
        <v>164</v>
      </c>
      <c r="W147" t="s">
        <v>130</v>
      </c>
      <c r="X147" t="s">
        <v>131</v>
      </c>
      <c r="Z147" s="6">
        <f t="shared" si="14"/>
        <v>0</v>
      </c>
      <c r="AB147" s="6">
        <f t="shared" si="15"/>
        <v>0</v>
      </c>
      <c r="AD147" s="6">
        <f t="shared" si="16"/>
        <v>0</v>
      </c>
      <c r="AF147" s="6">
        <f t="shared" si="17"/>
        <v>0</v>
      </c>
      <c r="AG147" s="5">
        <f t="shared" si="18"/>
        <v>0</v>
      </c>
      <c r="AH147" s="7">
        <f t="shared" si="19"/>
        <v>0</v>
      </c>
      <c r="AI147" s="9">
        <f t="shared" si="20"/>
        <v>0</v>
      </c>
    </row>
    <row r="148" spans="1:35" x14ac:dyDescent="0.25">
      <c r="A148">
        <v>2297930</v>
      </c>
      <c r="B148" t="s">
        <v>406</v>
      </c>
      <c r="C148" t="s">
        <v>407</v>
      </c>
      <c r="D148" t="s">
        <v>388</v>
      </c>
      <c r="E148" t="s">
        <v>408</v>
      </c>
      <c r="F148" t="s">
        <v>165</v>
      </c>
      <c r="G148">
        <v>668641</v>
      </c>
      <c r="H148">
        <v>2003</v>
      </c>
      <c r="I148" t="s">
        <v>403</v>
      </c>
      <c r="J148" t="s">
        <v>404</v>
      </c>
      <c r="K148" t="s">
        <v>405</v>
      </c>
      <c r="L148" t="s">
        <v>75</v>
      </c>
      <c r="M148" t="s">
        <v>76</v>
      </c>
      <c r="N148" s="23">
        <v>46663</v>
      </c>
      <c r="O148" s="8">
        <v>1</v>
      </c>
      <c r="P148" t="s">
        <v>166</v>
      </c>
      <c r="Q148" t="s">
        <v>167</v>
      </c>
      <c r="R148" t="s">
        <v>90</v>
      </c>
      <c r="S148" s="10">
        <v>1</v>
      </c>
      <c r="T148" t="s">
        <v>79</v>
      </c>
      <c r="U148" t="s">
        <v>164</v>
      </c>
      <c r="W148" t="s">
        <v>130</v>
      </c>
      <c r="X148" t="s">
        <v>131</v>
      </c>
      <c r="Z148" s="6">
        <f t="shared" si="14"/>
        <v>0</v>
      </c>
      <c r="AB148" s="6">
        <f t="shared" si="15"/>
        <v>0</v>
      </c>
      <c r="AD148" s="6">
        <f t="shared" si="16"/>
        <v>0</v>
      </c>
      <c r="AF148" s="6">
        <f t="shared" si="17"/>
        <v>0</v>
      </c>
      <c r="AG148" s="5">
        <f t="shared" si="18"/>
        <v>0</v>
      </c>
      <c r="AH148" s="7">
        <f t="shared" si="19"/>
        <v>0</v>
      </c>
      <c r="AI148" s="9">
        <f t="shared" si="20"/>
        <v>0</v>
      </c>
    </row>
    <row r="149" spans="1:35" x14ac:dyDescent="0.25">
      <c r="A149">
        <v>2297931</v>
      </c>
      <c r="B149" t="s">
        <v>409</v>
      </c>
      <c r="C149" t="s">
        <v>410</v>
      </c>
      <c r="D149" t="s">
        <v>388</v>
      </c>
      <c r="E149" t="s">
        <v>411</v>
      </c>
      <c r="F149" t="s">
        <v>179</v>
      </c>
      <c r="G149">
        <v>668647</v>
      </c>
      <c r="H149">
        <v>2003</v>
      </c>
      <c r="I149" t="s">
        <v>412</v>
      </c>
      <c r="J149" t="s">
        <v>413</v>
      </c>
      <c r="K149" t="s">
        <v>74</v>
      </c>
      <c r="L149" t="s">
        <v>75</v>
      </c>
      <c r="M149" t="s">
        <v>76</v>
      </c>
      <c r="N149" s="23">
        <v>45352</v>
      </c>
      <c r="O149" s="8">
        <v>4</v>
      </c>
      <c r="P149" t="s">
        <v>77</v>
      </c>
      <c r="Q149" t="s">
        <v>372</v>
      </c>
      <c r="R149" t="s">
        <v>204</v>
      </c>
      <c r="S149" s="10">
        <v>1</v>
      </c>
      <c r="T149" t="s">
        <v>79</v>
      </c>
      <c r="U149" t="s">
        <v>373</v>
      </c>
      <c r="W149" t="s">
        <v>130</v>
      </c>
      <c r="X149" t="s">
        <v>131</v>
      </c>
      <c r="Z149" s="6">
        <f t="shared" si="14"/>
        <v>0</v>
      </c>
      <c r="AB149" s="6">
        <f t="shared" si="15"/>
        <v>0</v>
      </c>
      <c r="AD149" s="6">
        <f t="shared" si="16"/>
        <v>0</v>
      </c>
      <c r="AF149" s="6">
        <f t="shared" si="17"/>
        <v>0</v>
      </c>
      <c r="AG149" s="5">
        <f t="shared" si="18"/>
        <v>0</v>
      </c>
      <c r="AH149" s="7">
        <f t="shared" si="19"/>
        <v>0</v>
      </c>
      <c r="AI149" s="9">
        <f t="shared" si="20"/>
        <v>0</v>
      </c>
    </row>
    <row r="150" spans="1:35" x14ac:dyDescent="0.25">
      <c r="A150">
        <v>2297932</v>
      </c>
      <c r="B150" t="s">
        <v>414</v>
      </c>
      <c r="C150" t="s">
        <v>415</v>
      </c>
      <c r="D150" t="s">
        <v>388</v>
      </c>
      <c r="E150" t="s">
        <v>416</v>
      </c>
      <c r="F150" t="s">
        <v>73</v>
      </c>
      <c r="G150">
        <v>668654</v>
      </c>
      <c r="H150">
        <v>2003</v>
      </c>
      <c r="I150" t="s">
        <v>74</v>
      </c>
      <c r="J150" t="s">
        <v>74</v>
      </c>
      <c r="K150" t="s">
        <v>74</v>
      </c>
      <c r="L150" t="s">
        <v>75</v>
      </c>
      <c r="M150" t="s">
        <v>76</v>
      </c>
      <c r="N150" s="23">
        <v>45352</v>
      </c>
      <c r="O150" s="8">
        <v>4</v>
      </c>
      <c r="P150" t="s">
        <v>77</v>
      </c>
      <c r="Q150" t="s">
        <v>73</v>
      </c>
      <c r="R150" t="s">
        <v>90</v>
      </c>
      <c r="S150" s="10">
        <v>3</v>
      </c>
      <c r="T150" t="s">
        <v>79</v>
      </c>
      <c r="U150" t="s">
        <v>191</v>
      </c>
      <c r="W150" t="s">
        <v>81</v>
      </c>
      <c r="X150" t="s">
        <v>86</v>
      </c>
      <c r="Z150" s="6">
        <f t="shared" si="14"/>
        <v>0</v>
      </c>
      <c r="AB150" s="6">
        <f t="shared" si="15"/>
        <v>0</v>
      </c>
      <c r="AD150" s="6">
        <f t="shared" si="16"/>
        <v>0</v>
      </c>
      <c r="AF150" s="6">
        <f t="shared" si="17"/>
        <v>0</v>
      </c>
      <c r="AG150" s="5">
        <f t="shared" si="18"/>
        <v>0</v>
      </c>
      <c r="AH150" s="7">
        <f t="shared" si="19"/>
        <v>0</v>
      </c>
      <c r="AI150" s="9">
        <f t="shared" si="20"/>
        <v>0</v>
      </c>
    </row>
    <row r="151" spans="1:35" x14ac:dyDescent="0.25">
      <c r="A151">
        <v>2297933</v>
      </c>
      <c r="B151" t="s">
        <v>414</v>
      </c>
      <c r="C151" t="s">
        <v>415</v>
      </c>
      <c r="D151" t="s">
        <v>388</v>
      </c>
      <c r="E151" t="s">
        <v>417</v>
      </c>
      <c r="F151" t="s">
        <v>189</v>
      </c>
      <c r="G151">
        <v>668657</v>
      </c>
      <c r="H151">
        <v>2003</v>
      </c>
      <c r="I151" t="s">
        <v>74</v>
      </c>
      <c r="J151" t="s">
        <v>74</v>
      </c>
      <c r="K151" t="s">
        <v>74</v>
      </c>
      <c r="L151" t="s">
        <v>75</v>
      </c>
      <c r="M151" t="s">
        <v>76</v>
      </c>
      <c r="N151" s="23">
        <v>45352</v>
      </c>
      <c r="O151" s="8">
        <v>4</v>
      </c>
      <c r="P151" t="s">
        <v>77</v>
      </c>
      <c r="Q151" t="s">
        <v>189</v>
      </c>
      <c r="R151" t="s">
        <v>128</v>
      </c>
      <c r="S151" s="10">
        <v>1</v>
      </c>
      <c r="T151" t="s">
        <v>79</v>
      </c>
      <c r="U151" t="s">
        <v>191</v>
      </c>
      <c r="W151" t="s">
        <v>81</v>
      </c>
      <c r="X151" t="s">
        <v>86</v>
      </c>
      <c r="Z151" s="6">
        <f t="shared" si="14"/>
        <v>0</v>
      </c>
      <c r="AB151" s="6">
        <f t="shared" si="15"/>
        <v>0</v>
      </c>
      <c r="AD151" s="6">
        <f t="shared" si="16"/>
        <v>0</v>
      </c>
      <c r="AF151" s="6">
        <f t="shared" si="17"/>
        <v>0</v>
      </c>
      <c r="AG151" s="5">
        <f t="shared" si="18"/>
        <v>0</v>
      </c>
      <c r="AH151" s="7">
        <f t="shared" si="19"/>
        <v>0</v>
      </c>
      <c r="AI151" s="9">
        <f t="shared" si="20"/>
        <v>0</v>
      </c>
    </row>
    <row r="152" spans="1:35" x14ac:dyDescent="0.25">
      <c r="A152">
        <v>2297934</v>
      </c>
      <c r="B152" t="s">
        <v>414</v>
      </c>
      <c r="C152" t="s">
        <v>415</v>
      </c>
      <c r="D152" t="s">
        <v>388</v>
      </c>
      <c r="E152" t="s">
        <v>417</v>
      </c>
      <c r="F152" t="s">
        <v>178</v>
      </c>
      <c r="G152">
        <v>668658</v>
      </c>
      <c r="H152">
        <v>2003</v>
      </c>
      <c r="I152" t="s">
        <v>74</v>
      </c>
      <c r="J152" t="s">
        <v>74</v>
      </c>
      <c r="K152" t="s">
        <v>74</v>
      </c>
      <c r="L152" t="s">
        <v>75</v>
      </c>
      <c r="M152" t="s">
        <v>76</v>
      </c>
      <c r="N152" s="23">
        <v>45352</v>
      </c>
      <c r="O152" s="8">
        <v>2</v>
      </c>
      <c r="P152" t="s">
        <v>142</v>
      </c>
      <c r="Q152" t="s">
        <v>179</v>
      </c>
      <c r="R152" t="s">
        <v>78</v>
      </c>
      <c r="S152" s="10">
        <v>1</v>
      </c>
      <c r="T152" t="s">
        <v>79</v>
      </c>
      <c r="U152" t="s">
        <v>191</v>
      </c>
      <c r="W152" t="s">
        <v>81</v>
      </c>
      <c r="X152" t="s">
        <v>86</v>
      </c>
      <c r="Z152" s="6">
        <f t="shared" si="14"/>
        <v>0</v>
      </c>
      <c r="AB152" s="6">
        <f t="shared" si="15"/>
        <v>0</v>
      </c>
      <c r="AD152" s="6">
        <f t="shared" si="16"/>
        <v>0</v>
      </c>
      <c r="AF152" s="6">
        <f t="shared" si="17"/>
        <v>0</v>
      </c>
      <c r="AG152" s="5">
        <f t="shared" si="18"/>
        <v>0</v>
      </c>
      <c r="AH152" s="7">
        <f t="shared" si="19"/>
        <v>0</v>
      </c>
      <c r="AI152" s="9">
        <f t="shared" si="20"/>
        <v>0</v>
      </c>
    </row>
    <row r="153" spans="1:35" x14ac:dyDescent="0.25">
      <c r="A153">
        <v>2297935</v>
      </c>
      <c r="B153" t="s">
        <v>418</v>
      </c>
      <c r="C153" t="s">
        <v>419</v>
      </c>
      <c r="D153" t="s">
        <v>388</v>
      </c>
      <c r="E153" t="s">
        <v>420</v>
      </c>
      <c r="F153" t="s">
        <v>127</v>
      </c>
      <c r="G153">
        <v>668664</v>
      </c>
      <c r="H153">
        <v>2019</v>
      </c>
      <c r="I153" t="s">
        <v>421</v>
      </c>
      <c r="J153" t="s">
        <v>74</v>
      </c>
      <c r="K153" t="s">
        <v>74</v>
      </c>
      <c r="L153" t="s">
        <v>75</v>
      </c>
      <c r="M153" t="s">
        <v>76</v>
      </c>
      <c r="N153" s="23">
        <v>45352</v>
      </c>
      <c r="O153" s="8">
        <v>4</v>
      </c>
      <c r="P153" t="s">
        <v>77</v>
      </c>
      <c r="Q153" t="s">
        <v>127</v>
      </c>
      <c r="R153" t="s">
        <v>128</v>
      </c>
      <c r="S153" s="10">
        <v>1</v>
      </c>
      <c r="T153" t="s">
        <v>79</v>
      </c>
      <c r="U153" t="s">
        <v>311</v>
      </c>
      <c r="W153" t="s">
        <v>81</v>
      </c>
      <c r="X153" t="s">
        <v>86</v>
      </c>
      <c r="Z153" s="6">
        <f t="shared" si="14"/>
        <v>0</v>
      </c>
      <c r="AB153" s="6">
        <f t="shared" si="15"/>
        <v>0</v>
      </c>
      <c r="AD153" s="6">
        <f t="shared" si="16"/>
        <v>0</v>
      </c>
      <c r="AF153" s="6">
        <f t="shared" si="17"/>
        <v>0</v>
      </c>
      <c r="AG153" s="5">
        <f t="shared" si="18"/>
        <v>0</v>
      </c>
      <c r="AH153" s="7">
        <f t="shared" si="19"/>
        <v>0</v>
      </c>
      <c r="AI153" s="9">
        <f t="shared" si="20"/>
        <v>0</v>
      </c>
    </row>
    <row r="154" spans="1:35" x14ac:dyDescent="0.25">
      <c r="A154">
        <v>2297936</v>
      </c>
      <c r="B154" t="s">
        <v>422</v>
      </c>
      <c r="C154" t="s">
        <v>423</v>
      </c>
      <c r="D154" t="s">
        <v>388</v>
      </c>
      <c r="E154" t="s">
        <v>424</v>
      </c>
      <c r="F154" t="s">
        <v>189</v>
      </c>
      <c r="G154">
        <v>668669</v>
      </c>
      <c r="H154">
        <v>2003</v>
      </c>
      <c r="I154" t="s">
        <v>74</v>
      </c>
      <c r="J154" t="s">
        <v>74</v>
      </c>
      <c r="K154" t="s">
        <v>74</v>
      </c>
      <c r="L154" t="s">
        <v>75</v>
      </c>
      <c r="M154" t="s">
        <v>76</v>
      </c>
      <c r="N154" s="23">
        <v>45352</v>
      </c>
      <c r="O154" s="8">
        <v>4</v>
      </c>
      <c r="P154" t="s">
        <v>77</v>
      </c>
      <c r="Q154" t="s">
        <v>189</v>
      </c>
      <c r="R154" t="s">
        <v>128</v>
      </c>
      <c r="S154" s="10">
        <v>1</v>
      </c>
      <c r="T154" t="s">
        <v>79</v>
      </c>
      <c r="U154" t="s">
        <v>191</v>
      </c>
      <c r="W154" t="s">
        <v>81</v>
      </c>
      <c r="X154" t="s">
        <v>86</v>
      </c>
      <c r="Z154" s="6">
        <f t="shared" si="14"/>
        <v>0</v>
      </c>
      <c r="AB154" s="6">
        <f t="shared" si="15"/>
        <v>0</v>
      </c>
      <c r="AD154" s="6">
        <f t="shared" si="16"/>
        <v>0</v>
      </c>
      <c r="AF154" s="6">
        <f t="shared" si="17"/>
        <v>0</v>
      </c>
      <c r="AG154" s="5">
        <f t="shared" si="18"/>
        <v>0</v>
      </c>
      <c r="AH154" s="7">
        <f t="shared" si="19"/>
        <v>0</v>
      </c>
      <c r="AI154" s="9">
        <f t="shared" si="20"/>
        <v>0</v>
      </c>
    </row>
    <row r="155" spans="1:35" x14ac:dyDescent="0.25">
      <c r="A155">
        <v>2297937</v>
      </c>
      <c r="B155" t="s">
        <v>422</v>
      </c>
      <c r="C155" t="s">
        <v>423</v>
      </c>
      <c r="D155" t="s">
        <v>388</v>
      </c>
      <c r="E155" t="s">
        <v>424</v>
      </c>
      <c r="F155" t="s">
        <v>178</v>
      </c>
      <c r="G155">
        <v>668670</v>
      </c>
      <c r="H155">
        <v>2003</v>
      </c>
      <c r="I155" t="s">
        <v>74</v>
      </c>
      <c r="J155" t="s">
        <v>74</v>
      </c>
      <c r="K155" t="s">
        <v>74</v>
      </c>
      <c r="L155" t="s">
        <v>75</v>
      </c>
      <c r="M155" t="s">
        <v>76</v>
      </c>
      <c r="N155" s="23">
        <v>45352</v>
      </c>
      <c r="O155" s="8">
        <v>2</v>
      </c>
      <c r="P155" t="s">
        <v>142</v>
      </c>
      <c r="Q155" t="s">
        <v>179</v>
      </c>
      <c r="R155" t="s">
        <v>78</v>
      </c>
      <c r="S155" s="10">
        <v>1</v>
      </c>
      <c r="T155" t="s">
        <v>79</v>
      </c>
      <c r="U155" t="s">
        <v>191</v>
      </c>
      <c r="W155" t="s">
        <v>81</v>
      </c>
      <c r="X155" t="s">
        <v>86</v>
      </c>
      <c r="Z155" s="6">
        <f t="shared" si="14"/>
        <v>0</v>
      </c>
      <c r="AB155" s="6">
        <f t="shared" si="15"/>
        <v>0</v>
      </c>
      <c r="AD155" s="6">
        <f t="shared" si="16"/>
        <v>0</v>
      </c>
      <c r="AF155" s="6">
        <f t="shared" si="17"/>
        <v>0</v>
      </c>
      <c r="AG155" s="5">
        <f t="shared" si="18"/>
        <v>0</v>
      </c>
      <c r="AH155" s="7">
        <f t="shared" si="19"/>
        <v>0</v>
      </c>
      <c r="AI155" s="9">
        <f t="shared" si="20"/>
        <v>0</v>
      </c>
    </row>
    <row r="156" spans="1:35" x14ac:dyDescent="0.25">
      <c r="A156">
        <v>2297938</v>
      </c>
      <c r="B156" t="s">
        <v>425</v>
      </c>
      <c r="C156" t="s">
        <v>426</v>
      </c>
      <c r="D156" t="s">
        <v>388</v>
      </c>
      <c r="E156" t="s">
        <v>427</v>
      </c>
      <c r="F156" t="s">
        <v>189</v>
      </c>
      <c r="G156">
        <v>668675</v>
      </c>
      <c r="H156">
        <v>2003</v>
      </c>
      <c r="I156" t="s">
        <v>74</v>
      </c>
      <c r="J156" t="s">
        <v>74</v>
      </c>
      <c r="K156" t="s">
        <v>74</v>
      </c>
      <c r="L156" t="s">
        <v>75</v>
      </c>
      <c r="M156" t="s">
        <v>76</v>
      </c>
      <c r="N156" s="23">
        <v>45352</v>
      </c>
      <c r="O156" s="8">
        <v>4</v>
      </c>
      <c r="P156" t="s">
        <v>77</v>
      </c>
      <c r="Q156" t="s">
        <v>189</v>
      </c>
      <c r="R156" t="s">
        <v>128</v>
      </c>
      <c r="S156" s="10">
        <v>1</v>
      </c>
      <c r="T156" t="s">
        <v>79</v>
      </c>
      <c r="U156" t="s">
        <v>191</v>
      </c>
      <c r="W156" t="s">
        <v>81</v>
      </c>
      <c r="X156" t="s">
        <v>86</v>
      </c>
      <c r="Z156" s="6">
        <f t="shared" si="14"/>
        <v>0</v>
      </c>
      <c r="AB156" s="6">
        <f t="shared" si="15"/>
        <v>0</v>
      </c>
      <c r="AD156" s="6">
        <f t="shared" si="16"/>
        <v>0</v>
      </c>
      <c r="AF156" s="6">
        <f t="shared" si="17"/>
        <v>0</v>
      </c>
      <c r="AG156" s="5">
        <f t="shared" si="18"/>
        <v>0</v>
      </c>
      <c r="AH156" s="7">
        <f t="shared" si="19"/>
        <v>0</v>
      </c>
      <c r="AI156" s="9">
        <f t="shared" si="20"/>
        <v>0</v>
      </c>
    </row>
    <row r="157" spans="1:35" x14ac:dyDescent="0.25">
      <c r="A157">
        <v>2297939</v>
      </c>
      <c r="B157" t="s">
        <v>425</v>
      </c>
      <c r="C157" t="s">
        <v>426</v>
      </c>
      <c r="D157" t="s">
        <v>388</v>
      </c>
      <c r="E157" t="s">
        <v>427</v>
      </c>
      <c r="F157" t="s">
        <v>178</v>
      </c>
      <c r="G157">
        <v>668676</v>
      </c>
      <c r="H157">
        <v>2003</v>
      </c>
      <c r="I157" t="s">
        <v>74</v>
      </c>
      <c r="J157" t="s">
        <v>74</v>
      </c>
      <c r="K157" t="s">
        <v>74</v>
      </c>
      <c r="L157" t="s">
        <v>75</v>
      </c>
      <c r="M157" t="s">
        <v>76</v>
      </c>
      <c r="N157" s="23">
        <v>45352</v>
      </c>
      <c r="O157" s="8">
        <v>2</v>
      </c>
      <c r="P157" t="s">
        <v>142</v>
      </c>
      <c r="Q157" t="s">
        <v>179</v>
      </c>
      <c r="R157" t="s">
        <v>78</v>
      </c>
      <c r="S157" s="10">
        <v>1</v>
      </c>
      <c r="T157" t="s">
        <v>79</v>
      </c>
      <c r="U157" t="s">
        <v>191</v>
      </c>
      <c r="W157" t="s">
        <v>81</v>
      </c>
      <c r="X157" t="s">
        <v>86</v>
      </c>
      <c r="Z157" s="6">
        <f t="shared" si="14"/>
        <v>0</v>
      </c>
      <c r="AB157" s="6">
        <f t="shared" si="15"/>
        <v>0</v>
      </c>
      <c r="AD157" s="6">
        <f t="shared" si="16"/>
        <v>0</v>
      </c>
      <c r="AF157" s="6">
        <f t="shared" si="17"/>
        <v>0</v>
      </c>
      <c r="AG157" s="5">
        <f t="shared" si="18"/>
        <v>0</v>
      </c>
      <c r="AH157" s="7">
        <f t="shared" si="19"/>
        <v>0</v>
      </c>
      <c r="AI157" s="9">
        <f t="shared" si="20"/>
        <v>0</v>
      </c>
    </row>
    <row r="158" spans="1:35" x14ac:dyDescent="0.25">
      <c r="A158">
        <v>2297940</v>
      </c>
      <c r="B158" t="s">
        <v>428</v>
      </c>
      <c r="C158" t="s">
        <v>429</v>
      </c>
      <c r="D158" t="s">
        <v>388</v>
      </c>
      <c r="E158" t="s">
        <v>430</v>
      </c>
      <c r="F158" t="s">
        <v>189</v>
      </c>
      <c r="G158">
        <v>668681</v>
      </c>
      <c r="H158">
        <v>2003</v>
      </c>
      <c r="I158" t="s">
        <v>74</v>
      </c>
      <c r="J158" t="s">
        <v>74</v>
      </c>
      <c r="K158" t="s">
        <v>74</v>
      </c>
      <c r="L158" t="s">
        <v>75</v>
      </c>
      <c r="M158" t="s">
        <v>76</v>
      </c>
      <c r="N158" s="23">
        <v>45352</v>
      </c>
      <c r="O158" s="8">
        <v>4</v>
      </c>
      <c r="P158" t="s">
        <v>77</v>
      </c>
      <c r="Q158" t="s">
        <v>189</v>
      </c>
      <c r="R158" t="s">
        <v>128</v>
      </c>
      <c r="S158" s="10">
        <v>1</v>
      </c>
      <c r="T158" t="s">
        <v>79</v>
      </c>
      <c r="U158" t="s">
        <v>191</v>
      </c>
      <c r="W158" t="s">
        <v>81</v>
      </c>
      <c r="X158" t="s">
        <v>86</v>
      </c>
      <c r="Z158" s="6">
        <f t="shared" si="14"/>
        <v>0</v>
      </c>
      <c r="AB158" s="6">
        <f t="shared" si="15"/>
        <v>0</v>
      </c>
      <c r="AD158" s="6">
        <f t="shared" si="16"/>
        <v>0</v>
      </c>
      <c r="AF158" s="6">
        <f t="shared" si="17"/>
        <v>0</v>
      </c>
      <c r="AG158" s="5">
        <f t="shared" si="18"/>
        <v>0</v>
      </c>
      <c r="AH158" s="7">
        <f t="shared" si="19"/>
        <v>0</v>
      </c>
      <c r="AI158" s="9">
        <f t="shared" si="20"/>
        <v>0</v>
      </c>
    </row>
    <row r="159" spans="1:35" x14ac:dyDescent="0.25">
      <c r="A159">
        <v>2297941</v>
      </c>
      <c r="B159" t="s">
        <v>428</v>
      </c>
      <c r="C159" t="s">
        <v>429</v>
      </c>
      <c r="D159" t="s">
        <v>388</v>
      </c>
      <c r="E159" t="s">
        <v>430</v>
      </c>
      <c r="F159" t="s">
        <v>178</v>
      </c>
      <c r="G159">
        <v>668682</v>
      </c>
      <c r="H159">
        <v>2003</v>
      </c>
      <c r="I159" t="s">
        <v>74</v>
      </c>
      <c r="J159" t="s">
        <v>74</v>
      </c>
      <c r="K159" t="s">
        <v>74</v>
      </c>
      <c r="L159" t="s">
        <v>75</v>
      </c>
      <c r="M159" t="s">
        <v>76</v>
      </c>
      <c r="N159" s="23">
        <v>45352</v>
      </c>
      <c r="O159" s="8">
        <v>2</v>
      </c>
      <c r="P159" t="s">
        <v>142</v>
      </c>
      <c r="Q159" t="s">
        <v>179</v>
      </c>
      <c r="R159" t="s">
        <v>78</v>
      </c>
      <c r="S159" s="10">
        <v>1</v>
      </c>
      <c r="T159" t="s">
        <v>79</v>
      </c>
      <c r="U159" t="s">
        <v>191</v>
      </c>
      <c r="W159" t="s">
        <v>81</v>
      </c>
      <c r="X159" t="s">
        <v>86</v>
      </c>
      <c r="Z159" s="6">
        <f t="shared" si="14"/>
        <v>0</v>
      </c>
      <c r="AB159" s="6">
        <f t="shared" si="15"/>
        <v>0</v>
      </c>
      <c r="AD159" s="6">
        <f t="shared" si="16"/>
        <v>0</v>
      </c>
      <c r="AF159" s="6">
        <f t="shared" si="17"/>
        <v>0</v>
      </c>
      <c r="AG159" s="5">
        <f t="shared" si="18"/>
        <v>0</v>
      </c>
      <c r="AH159" s="7">
        <f t="shared" si="19"/>
        <v>0</v>
      </c>
      <c r="AI159" s="9">
        <f t="shared" si="20"/>
        <v>0</v>
      </c>
    </row>
    <row r="160" spans="1:35" x14ac:dyDescent="0.25">
      <c r="A160">
        <v>2297942</v>
      </c>
      <c r="B160" t="s">
        <v>431</v>
      </c>
      <c r="C160" t="s">
        <v>432</v>
      </c>
      <c r="D160" t="s">
        <v>388</v>
      </c>
      <c r="E160" t="s">
        <v>433</v>
      </c>
      <c r="F160" t="s">
        <v>189</v>
      </c>
      <c r="G160">
        <v>668689</v>
      </c>
      <c r="H160">
        <v>2003</v>
      </c>
      <c r="I160" t="s">
        <v>74</v>
      </c>
      <c r="J160" t="s">
        <v>74</v>
      </c>
      <c r="K160" t="s">
        <v>74</v>
      </c>
      <c r="L160" t="s">
        <v>75</v>
      </c>
      <c r="M160" t="s">
        <v>76</v>
      </c>
      <c r="N160" s="23">
        <v>45352</v>
      </c>
      <c r="O160" s="8">
        <v>4</v>
      </c>
      <c r="P160" t="s">
        <v>77</v>
      </c>
      <c r="Q160" t="s">
        <v>189</v>
      </c>
      <c r="R160" t="s">
        <v>128</v>
      </c>
      <c r="S160" s="10">
        <v>1</v>
      </c>
      <c r="T160" t="s">
        <v>79</v>
      </c>
      <c r="U160" t="s">
        <v>191</v>
      </c>
      <c r="W160" t="s">
        <v>81</v>
      </c>
      <c r="X160" t="s">
        <v>86</v>
      </c>
      <c r="Z160" s="6">
        <f t="shared" si="14"/>
        <v>0</v>
      </c>
      <c r="AB160" s="6">
        <f t="shared" si="15"/>
        <v>0</v>
      </c>
      <c r="AD160" s="6">
        <f t="shared" si="16"/>
        <v>0</v>
      </c>
      <c r="AF160" s="6">
        <f t="shared" si="17"/>
        <v>0</v>
      </c>
      <c r="AG160" s="5">
        <f t="shared" si="18"/>
        <v>0</v>
      </c>
      <c r="AH160" s="7">
        <f t="shared" si="19"/>
        <v>0</v>
      </c>
      <c r="AI160" s="9">
        <f t="shared" si="20"/>
        <v>0</v>
      </c>
    </row>
    <row r="161" spans="1:35" x14ac:dyDescent="0.25">
      <c r="A161">
        <v>2297943</v>
      </c>
      <c r="B161" t="s">
        <v>431</v>
      </c>
      <c r="C161" t="s">
        <v>432</v>
      </c>
      <c r="D161" t="s">
        <v>388</v>
      </c>
      <c r="E161" t="s">
        <v>433</v>
      </c>
      <c r="F161" t="s">
        <v>178</v>
      </c>
      <c r="G161">
        <v>668690</v>
      </c>
      <c r="H161">
        <v>2003</v>
      </c>
      <c r="I161" t="s">
        <v>74</v>
      </c>
      <c r="J161" t="s">
        <v>74</v>
      </c>
      <c r="K161" t="s">
        <v>74</v>
      </c>
      <c r="L161" t="s">
        <v>75</v>
      </c>
      <c r="M161" t="s">
        <v>76</v>
      </c>
      <c r="N161" s="23">
        <v>45352</v>
      </c>
      <c r="O161" s="8">
        <v>2</v>
      </c>
      <c r="P161" t="s">
        <v>142</v>
      </c>
      <c r="Q161" t="s">
        <v>179</v>
      </c>
      <c r="R161" t="s">
        <v>78</v>
      </c>
      <c r="S161" s="10">
        <v>1</v>
      </c>
      <c r="T161" t="s">
        <v>79</v>
      </c>
      <c r="U161" t="s">
        <v>191</v>
      </c>
      <c r="W161" t="s">
        <v>81</v>
      </c>
      <c r="X161" t="s">
        <v>86</v>
      </c>
      <c r="Z161" s="6">
        <f t="shared" si="14"/>
        <v>0</v>
      </c>
      <c r="AB161" s="6">
        <f t="shared" si="15"/>
        <v>0</v>
      </c>
      <c r="AD161" s="6">
        <f t="shared" si="16"/>
        <v>0</v>
      </c>
      <c r="AF161" s="6">
        <f t="shared" si="17"/>
        <v>0</v>
      </c>
      <c r="AG161" s="5">
        <f t="shared" si="18"/>
        <v>0</v>
      </c>
      <c r="AH161" s="7">
        <f t="shared" si="19"/>
        <v>0</v>
      </c>
      <c r="AI161" s="9">
        <f t="shared" si="20"/>
        <v>0</v>
      </c>
    </row>
    <row r="162" spans="1:35" x14ac:dyDescent="0.25">
      <c r="A162">
        <v>2297944</v>
      </c>
      <c r="B162" t="s">
        <v>434</v>
      </c>
      <c r="C162" t="s">
        <v>435</v>
      </c>
      <c r="D162" t="s">
        <v>388</v>
      </c>
      <c r="E162" t="s">
        <v>436</v>
      </c>
      <c r="F162" t="s">
        <v>88</v>
      </c>
      <c r="G162">
        <v>668692</v>
      </c>
      <c r="H162">
        <v>2003</v>
      </c>
      <c r="I162" t="s">
        <v>74</v>
      </c>
      <c r="J162" t="s">
        <v>74</v>
      </c>
      <c r="K162" t="s">
        <v>74</v>
      </c>
      <c r="L162" t="s">
        <v>75</v>
      </c>
      <c r="M162" t="s">
        <v>76</v>
      </c>
      <c r="N162" s="23">
        <v>45352</v>
      </c>
      <c r="O162" s="8">
        <v>4</v>
      </c>
      <c r="P162" t="s">
        <v>77</v>
      </c>
      <c r="Q162" t="s">
        <v>89</v>
      </c>
      <c r="R162" t="s">
        <v>78</v>
      </c>
      <c r="S162" s="10">
        <v>1</v>
      </c>
      <c r="T162" t="s">
        <v>79</v>
      </c>
      <c r="U162" t="s">
        <v>177</v>
      </c>
      <c r="W162" t="s">
        <v>81</v>
      </c>
      <c r="X162" t="s">
        <v>86</v>
      </c>
      <c r="Z162" s="6">
        <f t="shared" si="14"/>
        <v>0</v>
      </c>
      <c r="AB162" s="6">
        <f t="shared" si="15"/>
        <v>0</v>
      </c>
      <c r="AD162" s="6">
        <f t="shared" si="16"/>
        <v>0</v>
      </c>
      <c r="AF162" s="6">
        <f t="shared" si="17"/>
        <v>0</v>
      </c>
      <c r="AG162" s="5">
        <f t="shared" si="18"/>
        <v>0</v>
      </c>
      <c r="AH162" s="7">
        <f t="shared" si="19"/>
        <v>0</v>
      </c>
      <c r="AI162" s="9">
        <f t="shared" si="20"/>
        <v>0</v>
      </c>
    </row>
    <row r="163" spans="1:35" x14ac:dyDescent="0.25">
      <c r="A163">
        <v>2297945</v>
      </c>
      <c r="B163" t="s">
        <v>434</v>
      </c>
      <c r="C163" t="s">
        <v>435</v>
      </c>
      <c r="D163" t="s">
        <v>388</v>
      </c>
      <c r="E163" t="s">
        <v>436</v>
      </c>
      <c r="F163" t="s">
        <v>178</v>
      </c>
      <c r="G163">
        <v>668693</v>
      </c>
      <c r="H163">
        <v>2003</v>
      </c>
      <c r="I163" t="s">
        <v>74</v>
      </c>
      <c r="J163" t="s">
        <v>74</v>
      </c>
      <c r="K163" t="s">
        <v>74</v>
      </c>
      <c r="L163" t="s">
        <v>75</v>
      </c>
      <c r="M163" t="s">
        <v>76</v>
      </c>
      <c r="N163" s="23">
        <v>45352</v>
      </c>
      <c r="O163" s="8">
        <v>2</v>
      </c>
      <c r="P163" t="s">
        <v>142</v>
      </c>
      <c r="Q163" t="s">
        <v>179</v>
      </c>
      <c r="R163" t="s">
        <v>78</v>
      </c>
      <c r="S163" s="10">
        <v>1</v>
      </c>
      <c r="T163" t="s">
        <v>79</v>
      </c>
      <c r="U163" t="s">
        <v>177</v>
      </c>
      <c r="W163" t="s">
        <v>81</v>
      </c>
      <c r="X163" t="s">
        <v>86</v>
      </c>
      <c r="Z163" s="6">
        <f t="shared" si="14"/>
        <v>0</v>
      </c>
      <c r="AB163" s="6">
        <f t="shared" si="15"/>
        <v>0</v>
      </c>
      <c r="AD163" s="6">
        <f t="shared" si="16"/>
        <v>0</v>
      </c>
      <c r="AF163" s="6">
        <f t="shared" si="17"/>
        <v>0</v>
      </c>
      <c r="AG163" s="5">
        <f t="shared" si="18"/>
        <v>0</v>
      </c>
      <c r="AH163" s="7">
        <f t="shared" si="19"/>
        <v>0</v>
      </c>
      <c r="AI163" s="9">
        <f t="shared" si="20"/>
        <v>0</v>
      </c>
    </row>
    <row r="164" spans="1:35" x14ac:dyDescent="0.25">
      <c r="A164">
        <v>2297946</v>
      </c>
      <c r="B164" t="s">
        <v>437</v>
      </c>
      <c r="C164" t="s">
        <v>438</v>
      </c>
      <c r="D164" t="s">
        <v>388</v>
      </c>
      <c r="E164" t="s">
        <v>439</v>
      </c>
      <c r="F164" t="s">
        <v>88</v>
      </c>
      <c r="G164">
        <v>668695</v>
      </c>
      <c r="H164">
        <v>2003</v>
      </c>
      <c r="I164" t="s">
        <v>74</v>
      </c>
      <c r="J164" t="s">
        <v>74</v>
      </c>
      <c r="K164" t="s">
        <v>74</v>
      </c>
      <c r="L164" t="s">
        <v>75</v>
      </c>
      <c r="M164" t="s">
        <v>76</v>
      </c>
      <c r="N164" s="23">
        <v>45352</v>
      </c>
      <c r="O164" s="8">
        <v>4</v>
      </c>
      <c r="P164" t="s">
        <v>77</v>
      </c>
      <c r="Q164" t="s">
        <v>89</v>
      </c>
      <c r="R164" t="s">
        <v>78</v>
      </c>
      <c r="S164" s="10">
        <v>1</v>
      </c>
      <c r="T164" t="s">
        <v>79</v>
      </c>
      <c r="U164" t="s">
        <v>177</v>
      </c>
      <c r="W164" t="s">
        <v>81</v>
      </c>
      <c r="X164" t="s">
        <v>86</v>
      </c>
      <c r="Z164" s="6">
        <f t="shared" si="14"/>
        <v>0</v>
      </c>
      <c r="AB164" s="6">
        <f t="shared" si="15"/>
        <v>0</v>
      </c>
      <c r="AD164" s="6">
        <f t="shared" si="16"/>
        <v>0</v>
      </c>
      <c r="AF164" s="6">
        <f t="shared" si="17"/>
        <v>0</v>
      </c>
      <c r="AG164" s="5">
        <f t="shared" si="18"/>
        <v>0</v>
      </c>
      <c r="AH164" s="7">
        <f t="shared" si="19"/>
        <v>0</v>
      </c>
      <c r="AI164" s="9">
        <f t="shared" si="20"/>
        <v>0</v>
      </c>
    </row>
    <row r="165" spans="1:35" x14ac:dyDescent="0.25">
      <c r="A165">
        <v>2297947</v>
      </c>
      <c r="B165" t="s">
        <v>437</v>
      </c>
      <c r="C165" t="s">
        <v>438</v>
      </c>
      <c r="D165" t="s">
        <v>388</v>
      </c>
      <c r="E165" t="s">
        <v>439</v>
      </c>
      <c r="F165" t="s">
        <v>178</v>
      </c>
      <c r="G165">
        <v>668696</v>
      </c>
      <c r="H165">
        <v>2003</v>
      </c>
      <c r="I165" t="s">
        <v>74</v>
      </c>
      <c r="J165" t="s">
        <v>74</v>
      </c>
      <c r="K165" t="s">
        <v>74</v>
      </c>
      <c r="L165" t="s">
        <v>75</v>
      </c>
      <c r="M165" t="s">
        <v>76</v>
      </c>
      <c r="N165" s="23">
        <v>45352</v>
      </c>
      <c r="O165" s="8">
        <v>2</v>
      </c>
      <c r="P165" t="s">
        <v>142</v>
      </c>
      <c r="Q165" t="s">
        <v>179</v>
      </c>
      <c r="R165" t="s">
        <v>78</v>
      </c>
      <c r="S165" s="10">
        <v>1</v>
      </c>
      <c r="T165" t="s">
        <v>79</v>
      </c>
      <c r="U165" t="s">
        <v>177</v>
      </c>
      <c r="W165" t="s">
        <v>81</v>
      </c>
      <c r="X165" t="s">
        <v>86</v>
      </c>
      <c r="Z165" s="6">
        <f t="shared" si="14"/>
        <v>0</v>
      </c>
      <c r="AB165" s="6">
        <f t="shared" si="15"/>
        <v>0</v>
      </c>
      <c r="AD165" s="6">
        <f t="shared" si="16"/>
        <v>0</v>
      </c>
      <c r="AF165" s="6">
        <f t="shared" si="17"/>
        <v>0</v>
      </c>
      <c r="AG165" s="5">
        <f t="shared" si="18"/>
        <v>0</v>
      </c>
      <c r="AH165" s="7">
        <f t="shared" si="19"/>
        <v>0</v>
      </c>
      <c r="AI165" s="9">
        <f t="shared" si="20"/>
        <v>0</v>
      </c>
    </row>
    <row r="166" spans="1:35" x14ac:dyDescent="0.25">
      <c r="A166">
        <v>2297948</v>
      </c>
      <c r="B166" t="s">
        <v>440</v>
      </c>
      <c r="C166" t="s">
        <v>441</v>
      </c>
      <c r="D166" t="s">
        <v>388</v>
      </c>
      <c r="E166" t="s">
        <v>442</v>
      </c>
      <c r="F166" t="s">
        <v>189</v>
      </c>
      <c r="G166">
        <v>668705</v>
      </c>
      <c r="H166">
        <v>2003</v>
      </c>
      <c r="I166" t="s">
        <v>74</v>
      </c>
      <c r="J166" t="s">
        <v>74</v>
      </c>
      <c r="K166" t="s">
        <v>74</v>
      </c>
      <c r="L166" t="s">
        <v>75</v>
      </c>
      <c r="M166" t="s">
        <v>76</v>
      </c>
      <c r="N166" s="23">
        <v>45352</v>
      </c>
      <c r="O166" s="8">
        <v>4</v>
      </c>
      <c r="P166" t="s">
        <v>77</v>
      </c>
      <c r="Q166" t="s">
        <v>189</v>
      </c>
      <c r="R166" t="s">
        <v>128</v>
      </c>
      <c r="S166" s="10">
        <v>1</v>
      </c>
      <c r="T166" t="s">
        <v>79</v>
      </c>
      <c r="U166" t="s">
        <v>191</v>
      </c>
      <c r="W166" t="s">
        <v>81</v>
      </c>
      <c r="X166" t="s">
        <v>86</v>
      </c>
      <c r="Z166" s="6">
        <f t="shared" si="14"/>
        <v>0</v>
      </c>
      <c r="AB166" s="6">
        <f t="shared" si="15"/>
        <v>0</v>
      </c>
      <c r="AD166" s="6">
        <f t="shared" si="16"/>
        <v>0</v>
      </c>
      <c r="AF166" s="6">
        <f t="shared" si="17"/>
        <v>0</v>
      </c>
      <c r="AG166" s="5">
        <f t="shared" si="18"/>
        <v>0</v>
      </c>
      <c r="AH166" s="7">
        <f t="shared" si="19"/>
        <v>0</v>
      </c>
      <c r="AI166" s="9">
        <f t="shared" si="20"/>
        <v>0</v>
      </c>
    </row>
    <row r="167" spans="1:35" x14ac:dyDescent="0.25">
      <c r="A167">
        <v>2297949</v>
      </c>
      <c r="B167" t="s">
        <v>440</v>
      </c>
      <c r="C167" t="s">
        <v>441</v>
      </c>
      <c r="D167" t="s">
        <v>388</v>
      </c>
      <c r="E167" t="s">
        <v>442</v>
      </c>
      <c r="F167" t="s">
        <v>178</v>
      </c>
      <c r="G167">
        <v>668706</v>
      </c>
      <c r="H167">
        <v>2003</v>
      </c>
      <c r="I167" t="s">
        <v>74</v>
      </c>
      <c r="J167" t="s">
        <v>74</v>
      </c>
      <c r="K167" t="s">
        <v>74</v>
      </c>
      <c r="L167" t="s">
        <v>75</v>
      </c>
      <c r="M167" t="s">
        <v>76</v>
      </c>
      <c r="N167" s="23">
        <v>45352</v>
      </c>
      <c r="O167" s="8">
        <v>2</v>
      </c>
      <c r="P167" t="s">
        <v>142</v>
      </c>
      <c r="Q167" t="s">
        <v>179</v>
      </c>
      <c r="R167" t="s">
        <v>78</v>
      </c>
      <c r="S167" s="10">
        <v>1</v>
      </c>
      <c r="T167" t="s">
        <v>79</v>
      </c>
      <c r="U167" t="s">
        <v>191</v>
      </c>
      <c r="W167" t="s">
        <v>81</v>
      </c>
      <c r="X167" t="s">
        <v>86</v>
      </c>
      <c r="Z167" s="6">
        <f t="shared" si="14"/>
        <v>0</v>
      </c>
      <c r="AB167" s="6">
        <f t="shared" si="15"/>
        <v>0</v>
      </c>
      <c r="AD167" s="6">
        <f t="shared" si="16"/>
        <v>0</v>
      </c>
      <c r="AF167" s="6">
        <f t="shared" si="17"/>
        <v>0</v>
      </c>
      <c r="AG167" s="5">
        <f t="shared" si="18"/>
        <v>0</v>
      </c>
      <c r="AH167" s="7">
        <f t="shared" si="19"/>
        <v>0</v>
      </c>
      <c r="AI167" s="9">
        <f t="shared" si="20"/>
        <v>0</v>
      </c>
    </row>
    <row r="168" spans="1:35" x14ac:dyDescent="0.25">
      <c r="A168">
        <v>2297950</v>
      </c>
      <c r="B168" t="s">
        <v>443</v>
      </c>
      <c r="C168" t="s">
        <v>108</v>
      </c>
      <c r="D168" t="s">
        <v>388</v>
      </c>
      <c r="E168" t="s">
        <v>444</v>
      </c>
      <c r="F168" t="s">
        <v>73</v>
      </c>
      <c r="G168">
        <v>675354</v>
      </c>
      <c r="H168">
        <v>2019</v>
      </c>
      <c r="I168" t="s">
        <v>74</v>
      </c>
      <c r="J168" t="s">
        <v>74</v>
      </c>
      <c r="K168" t="s">
        <v>74</v>
      </c>
      <c r="L168" t="s">
        <v>84</v>
      </c>
      <c r="M168" t="s">
        <v>76</v>
      </c>
      <c r="N168" s="23">
        <v>45352</v>
      </c>
      <c r="O168" s="8">
        <v>4</v>
      </c>
      <c r="P168" t="s">
        <v>77</v>
      </c>
      <c r="Q168" t="s">
        <v>73</v>
      </c>
      <c r="R168" t="s">
        <v>90</v>
      </c>
      <c r="S168" s="10">
        <v>31</v>
      </c>
      <c r="T168" t="s">
        <v>79</v>
      </c>
      <c r="U168" t="s">
        <v>182</v>
      </c>
      <c r="W168" t="s">
        <v>81</v>
      </c>
      <c r="X168" t="s">
        <v>86</v>
      </c>
      <c r="Z168" s="6">
        <f t="shared" si="14"/>
        <v>0</v>
      </c>
      <c r="AB168" s="6">
        <f t="shared" si="15"/>
        <v>0</v>
      </c>
      <c r="AD168" s="6">
        <f t="shared" si="16"/>
        <v>0</v>
      </c>
      <c r="AF168" s="6">
        <f t="shared" si="17"/>
        <v>0</v>
      </c>
      <c r="AG168" s="5">
        <f t="shared" si="18"/>
        <v>0</v>
      </c>
      <c r="AH168" s="7">
        <f t="shared" si="19"/>
        <v>0</v>
      </c>
      <c r="AI168" s="9">
        <f t="shared" si="20"/>
        <v>0</v>
      </c>
    </row>
    <row r="169" spans="1:35" x14ac:dyDescent="0.25">
      <c r="A169">
        <v>2297951</v>
      </c>
      <c r="B169" t="s">
        <v>443</v>
      </c>
      <c r="C169" t="s">
        <v>108</v>
      </c>
      <c r="D169" t="s">
        <v>388</v>
      </c>
      <c r="E169" t="s">
        <v>445</v>
      </c>
      <c r="F169" t="s">
        <v>73</v>
      </c>
      <c r="G169">
        <v>675357</v>
      </c>
      <c r="H169">
        <v>2019</v>
      </c>
      <c r="I169" t="s">
        <v>74</v>
      </c>
      <c r="J169" t="s">
        <v>74</v>
      </c>
      <c r="K169" t="s">
        <v>74</v>
      </c>
      <c r="L169" t="s">
        <v>84</v>
      </c>
      <c r="M169" t="s">
        <v>76</v>
      </c>
      <c r="N169" s="23">
        <v>45352</v>
      </c>
      <c r="O169" s="8">
        <v>4</v>
      </c>
      <c r="P169" t="s">
        <v>77</v>
      </c>
      <c r="Q169" t="s">
        <v>73</v>
      </c>
      <c r="R169" t="s">
        <v>90</v>
      </c>
      <c r="S169" s="10">
        <v>1</v>
      </c>
      <c r="T169" t="s">
        <v>79</v>
      </c>
      <c r="U169" t="s">
        <v>182</v>
      </c>
      <c r="W169" t="s">
        <v>81</v>
      </c>
      <c r="X169" t="s">
        <v>86</v>
      </c>
      <c r="Z169" s="6">
        <f t="shared" si="14"/>
        <v>0</v>
      </c>
      <c r="AB169" s="6">
        <f t="shared" si="15"/>
        <v>0</v>
      </c>
      <c r="AD169" s="6">
        <f t="shared" si="16"/>
        <v>0</v>
      </c>
      <c r="AF169" s="6">
        <f t="shared" si="17"/>
        <v>0</v>
      </c>
      <c r="AG169" s="5">
        <f t="shared" si="18"/>
        <v>0</v>
      </c>
      <c r="AH169" s="7">
        <f t="shared" si="19"/>
        <v>0</v>
      </c>
      <c r="AI169" s="9">
        <f t="shared" si="20"/>
        <v>0</v>
      </c>
    </row>
    <row r="170" spans="1:35" x14ac:dyDescent="0.25">
      <c r="A170">
        <v>2297952</v>
      </c>
      <c r="B170" t="s">
        <v>443</v>
      </c>
      <c r="C170" t="s">
        <v>108</v>
      </c>
      <c r="D170" t="s">
        <v>388</v>
      </c>
      <c r="E170" t="s">
        <v>446</v>
      </c>
      <c r="F170" t="s">
        <v>73</v>
      </c>
      <c r="G170">
        <v>675360</v>
      </c>
      <c r="H170">
        <v>2019</v>
      </c>
      <c r="I170" t="s">
        <v>74</v>
      </c>
      <c r="J170" t="s">
        <v>74</v>
      </c>
      <c r="K170" t="s">
        <v>74</v>
      </c>
      <c r="L170" t="s">
        <v>84</v>
      </c>
      <c r="M170" t="s">
        <v>76</v>
      </c>
      <c r="N170" s="23">
        <v>45352</v>
      </c>
      <c r="O170" s="8">
        <v>4</v>
      </c>
      <c r="P170" t="s">
        <v>77</v>
      </c>
      <c r="Q170" t="s">
        <v>73</v>
      </c>
      <c r="R170" t="s">
        <v>90</v>
      </c>
      <c r="S170" s="10">
        <v>25</v>
      </c>
      <c r="T170" t="s">
        <v>79</v>
      </c>
      <c r="U170" t="s">
        <v>106</v>
      </c>
      <c r="W170" t="s">
        <v>81</v>
      </c>
      <c r="X170" t="s">
        <v>86</v>
      </c>
      <c r="Z170" s="6">
        <f t="shared" si="14"/>
        <v>0</v>
      </c>
      <c r="AB170" s="6">
        <f t="shared" si="15"/>
        <v>0</v>
      </c>
      <c r="AD170" s="6">
        <f t="shared" si="16"/>
        <v>0</v>
      </c>
      <c r="AF170" s="6">
        <f t="shared" si="17"/>
        <v>0</v>
      </c>
      <c r="AG170" s="5">
        <f t="shared" si="18"/>
        <v>0</v>
      </c>
      <c r="AH170" s="7">
        <f t="shared" si="19"/>
        <v>0</v>
      </c>
      <c r="AI170" s="9">
        <f t="shared" si="20"/>
        <v>0</v>
      </c>
    </row>
    <row r="171" spans="1:35" x14ac:dyDescent="0.25">
      <c r="A171">
        <v>2297953</v>
      </c>
      <c r="B171" t="s">
        <v>443</v>
      </c>
      <c r="C171" t="s">
        <v>108</v>
      </c>
      <c r="D171" t="s">
        <v>388</v>
      </c>
      <c r="E171" t="s">
        <v>447</v>
      </c>
      <c r="F171" t="s">
        <v>73</v>
      </c>
      <c r="G171">
        <v>675362</v>
      </c>
      <c r="H171">
        <v>2019</v>
      </c>
      <c r="I171" t="s">
        <v>74</v>
      </c>
      <c r="J171" t="s">
        <v>74</v>
      </c>
      <c r="K171" t="s">
        <v>74</v>
      </c>
      <c r="L171" t="s">
        <v>84</v>
      </c>
      <c r="M171" t="s">
        <v>76</v>
      </c>
      <c r="N171" s="23">
        <v>45352</v>
      </c>
      <c r="O171" s="8">
        <v>4</v>
      </c>
      <c r="P171" t="s">
        <v>77</v>
      </c>
      <c r="Q171" t="s">
        <v>73</v>
      </c>
      <c r="R171" t="s">
        <v>90</v>
      </c>
      <c r="S171" s="10">
        <v>26</v>
      </c>
      <c r="T171" t="s">
        <v>79</v>
      </c>
      <c r="U171" t="s">
        <v>106</v>
      </c>
      <c r="W171" t="s">
        <v>81</v>
      </c>
      <c r="X171" t="s">
        <v>82</v>
      </c>
      <c r="Z171" s="6">
        <f t="shared" si="14"/>
        <v>0</v>
      </c>
      <c r="AB171" s="6">
        <f t="shared" si="15"/>
        <v>0</v>
      </c>
      <c r="AD171" s="6">
        <f t="shared" si="16"/>
        <v>0</v>
      </c>
      <c r="AF171" s="6">
        <f t="shared" si="17"/>
        <v>0</v>
      </c>
      <c r="AG171" s="5">
        <f t="shared" si="18"/>
        <v>0</v>
      </c>
      <c r="AH171" s="7">
        <f t="shared" si="19"/>
        <v>0</v>
      </c>
      <c r="AI171" s="9">
        <f t="shared" si="20"/>
        <v>0</v>
      </c>
    </row>
    <row r="172" spans="1:35" x14ac:dyDescent="0.25">
      <c r="A172">
        <v>2297954</v>
      </c>
      <c r="B172" t="s">
        <v>443</v>
      </c>
      <c r="C172" t="s">
        <v>108</v>
      </c>
      <c r="D172" t="s">
        <v>388</v>
      </c>
      <c r="E172" t="s">
        <v>448</v>
      </c>
      <c r="F172" t="s">
        <v>73</v>
      </c>
      <c r="G172">
        <v>675364</v>
      </c>
      <c r="H172">
        <v>2019</v>
      </c>
      <c r="I172" t="s">
        <v>74</v>
      </c>
      <c r="J172" t="s">
        <v>74</v>
      </c>
      <c r="K172" t="s">
        <v>74</v>
      </c>
      <c r="L172" t="s">
        <v>84</v>
      </c>
      <c r="M172" t="s">
        <v>76</v>
      </c>
      <c r="N172" s="23">
        <v>45352</v>
      </c>
      <c r="O172" s="8">
        <v>4</v>
      </c>
      <c r="P172" t="s">
        <v>77</v>
      </c>
      <c r="Q172" t="s">
        <v>73</v>
      </c>
      <c r="R172" t="s">
        <v>90</v>
      </c>
      <c r="S172" s="10">
        <v>3</v>
      </c>
      <c r="T172" t="s">
        <v>79</v>
      </c>
      <c r="U172" t="s">
        <v>106</v>
      </c>
      <c r="W172" t="s">
        <v>81</v>
      </c>
      <c r="X172" t="s">
        <v>86</v>
      </c>
      <c r="Z172" s="6">
        <f t="shared" si="14"/>
        <v>0</v>
      </c>
      <c r="AB172" s="6">
        <f t="shared" si="15"/>
        <v>0</v>
      </c>
      <c r="AD172" s="6">
        <f t="shared" si="16"/>
        <v>0</v>
      </c>
      <c r="AF172" s="6">
        <f t="shared" si="17"/>
        <v>0</v>
      </c>
      <c r="AG172" s="5">
        <f t="shared" si="18"/>
        <v>0</v>
      </c>
      <c r="AH172" s="7">
        <f t="shared" si="19"/>
        <v>0</v>
      </c>
      <c r="AI172" s="9">
        <f t="shared" si="20"/>
        <v>0</v>
      </c>
    </row>
    <row r="173" spans="1:35" x14ac:dyDescent="0.25">
      <c r="A173">
        <v>2297955</v>
      </c>
      <c r="B173" t="s">
        <v>443</v>
      </c>
      <c r="C173" t="s">
        <v>108</v>
      </c>
      <c r="D173" t="s">
        <v>388</v>
      </c>
      <c r="E173" t="s">
        <v>449</v>
      </c>
      <c r="F173" t="s">
        <v>73</v>
      </c>
      <c r="G173">
        <v>675366</v>
      </c>
      <c r="H173">
        <v>2019</v>
      </c>
      <c r="I173" t="s">
        <v>74</v>
      </c>
      <c r="J173" t="s">
        <v>74</v>
      </c>
      <c r="K173" t="s">
        <v>74</v>
      </c>
      <c r="L173" t="s">
        <v>84</v>
      </c>
      <c r="M173" t="s">
        <v>76</v>
      </c>
      <c r="N173" s="23">
        <v>45352</v>
      </c>
      <c r="O173" s="8">
        <v>4</v>
      </c>
      <c r="P173" t="s">
        <v>77</v>
      </c>
      <c r="Q173" t="s">
        <v>73</v>
      </c>
      <c r="R173" t="s">
        <v>90</v>
      </c>
      <c r="S173" s="10">
        <v>2</v>
      </c>
      <c r="T173" t="s">
        <v>79</v>
      </c>
      <c r="U173" t="s">
        <v>106</v>
      </c>
      <c r="W173" t="s">
        <v>81</v>
      </c>
      <c r="X173" t="s">
        <v>86</v>
      </c>
      <c r="Z173" s="6">
        <f t="shared" si="14"/>
        <v>0</v>
      </c>
      <c r="AB173" s="6">
        <f t="shared" si="15"/>
        <v>0</v>
      </c>
      <c r="AD173" s="6">
        <f t="shared" si="16"/>
        <v>0</v>
      </c>
      <c r="AF173" s="6">
        <f t="shared" si="17"/>
        <v>0</v>
      </c>
      <c r="AG173" s="5">
        <f t="shared" si="18"/>
        <v>0</v>
      </c>
      <c r="AH173" s="7">
        <f t="shared" si="19"/>
        <v>0</v>
      </c>
      <c r="AI173" s="9">
        <f t="shared" si="20"/>
        <v>0</v>
      </c>
    </row>
    <row r="174" spans="1:35" x14ac:dyDescent="0.25">
      <c r="A174">
        <v>2297956</v>
      </c>
      <c r="B174" t="s">
        <v>450</v>
      </c>
      <c r="C174" t="s">
        <v>96</v>
      </c>
      <c r="D174" t="s">
        <v>388</v>
      </c>
      <c r="E174" t="s">
        <v>451</v>
      </c>
      <c r="F174" t="s">
        <v>73</v>
      </c>
      <c r="G174">
        <v>675373</v>
      </c>
      <c r="H174">
        <v>2003</v>
      </c>
      <c r="I174" t="s">
        <v>74</v>
      </c>
      <c r="J174" t="s">
        <v>74</v>
      </c>
      <c r="K174" t="s">
        <v>74</v>
      </c>
      <c r="L174" t="s">
        <v>75</v>
      </c>
      <c r="M174" t="s">
        <v>76</v>
      </c>
      <c r="N174" s="23">
        <v>45352</v>
      </c>
      <c r="O174" s="8">
        <v>4</v>
      </c>
      <c r="P174" t="s">
        <v>77</v>
      </c>
      <c r="Q174" t="s">
        <v>73</v>
      </c>
      <c r="R174" t="s">
        <v>78</v>
      </c>
      <c r="S174" s="10">
        <v>1</v>
      </c>
      <c r="T174" t="s">
        <v>79</v>
      </c>
      <c r="U174" t="s">
        <v>80</v>
      </c>
      <c r="W174" t="s">
        <v>81</v>
      </c>
      <c r="X174" t="s">
        <v>82</v>
      </c>
      <c r="Z174" s="6">
        <f t="shared" si="14"/>
        <v>0</v>
      </c>
      <c r="AB174" s="6">
        <f t="shared" si="15"/>
        <v>0</v>
      </c>
      <c r="AD174" s="6">
        <f t="shared" si="16"/>
        <v>0</v>
      </c>
      <c r="AF174" s="6">
        <f t="shared" si="17"/>
        <v>0</v>
      </c>
      <c r="AG174" s="5">
        <f t="shared" si="18"/>
        <v>0</v>
      </c>
      <c r="AH174" s="7">
        <f t="shared" si="19"/>
        <v>0</v>
      </c>
      <c r="AI174" s="9">
        <f t="shared" si="20"/>
        <v>0</v>
      </c>
    </row>
    <row r="175" spans="1:35" x14ac:dyDescent="0.25">
      <c r="A175">
        <v>2297957</v>
      </c>
      <c r="B175" t="s">
        <v>452</v>
      </c>
      <c r="C175" t="s">
        <v>104</v>
      </c>
      <c r="D175" t="s">
        <v>388</v>
      </c>
      <c r="E175" t="s">
        <v>453</v>
      </c>
      <c r="F175" t="s">
        <v>73</v>
      </c>
      <c r="G175">
        <v>675390</v>
      </c>
      <c r="H175">
        <v>2019</v>
      </c>
      <c r="I175" t="s">
        <v>74</v>
      </c>
      <c r="J175" t="s">
        <v>74</v>
      </c>
      <c r="K175" t="s">
        <v>74</v>
      </c>
      <c r="L175" t="s">
        <v>84</v>
      </c>
      <c r="M175" t="s">
        <v>76</v>
      </c>
      <c r="N175" s="23">
        <v>45352</v>
      </c>
      <c r="O175" s="8">
        <v>4</v>
      </c>
      <c r="P175" t="s">
        <v>77</v>
      </c>
      <c r="Q175" t="s">
        <v>73</v>
      </c>
      <c r="R175" t="s">
        <v>90</v>
      </c>
      <c r="S175" s="10">
        <v>2</v>
      </c>
      <c r="T175" t="s">
        <v>79</v>
      </c>
      <c r="U175" t="s">
        <v>106</v>
      </c>
      <c r="W175" t="s">
        <v>81</v>
      </c>
      <c r="X175" t="s">
        <v>86</v>
      </c>
      <c r="Z175" s="6">
        <f t="shared" si="14"/>
        <v>0</v>
      </c>
      <c r="AB175" s="6">
        <f t="shared" si="15"/>
        <v>0</v>
      </c>
      <c r="AD175" s="6">
        <f t="shared" si="16"/>
        <v>0</v>
      </c>
      <c r="AF175" s="6">
        <f t="shared" si="17"/>
        <v>0</v>
      </c>
      <c r="AG175" s="5">
        <f t="shared" si="18"/>
        <v>0</v>
      </c>
      <c r="AH175" s="7">
        <f t="shared" si="19"/>
        <v>0</v>
      </c>
      <c r="AI175" s="9">
        <f t="shared" si="20"/>
        <v>0</v>
      </c>
    </row>
    <row r="176" spans="1:35" x14ac:dyDescent="0.25">
      <c r="A176">
        <v>2297958</v>
      </c>
      <c r="B176" t="s">
        <v>452</v>
      </c>
      <c r="C176" t="s">
        <v>104</v>
      </c>
      <c r="D176" t="s">
        <v>388</v>
      </c>
      <c r="E176" t="s">
        <v>454</v>
      </c>
      <c r="F176" t="s">
        <v>73</v>
      </c>
      <c r="G176">
        <v>675391</v>
      </c>
      <c r="H176">
        <v>2019</v>
      </c>
      <c r="I176" t="s">
        <v>74</v>
      </c>
      <c r="J176" t="s">
        <v>74</v>
      </c>
      <c r="K176" t="s">
        <v>74</v>
      </c>
      <c r="L176" t="s">
        <v>84</v>
      </c>
      <c r="M176" t="s">
        <v>76</v>
      </c>
      <c r="N176" s="23">
        <v>45352</v>
      </c>
      <c r="O176" s="8">
        <v>4</v>
      </c>
      <c r="P176" t="s">
        <v>77</v>
      </c>
      <c r="Q176" t="s">
        <v>73</v>
      </c>
      <c r="R176" t="s">
        <v>90</v>
      </c>
      <c r="S176" s="10">
        <v>1</v>
      </c>
      <c r="T176" t="s">
        <v>79</v>
      </c>
      <c r="U176" t="s">
        <v>182</v>
      </c>
      <c r="W176" t="s">
        <v>81</v>
      </c>
      <c r="X176" t="s">
        <v>86</v>
      </c>
      <c r="Z176" s="6">
        <f t="shared" si="14"/>
        <v>0</v>
      </c>
      <c r="AB176" s="6">
        <f t="shared" si="15"/>
        <v>0</v>
      </c>
      <c r="AD176" s="6">
        <f t="shared" si="16"/>
        <v>0</v>
      </c>
      <c r="AF176" s="6">
        <f t="shared" si="17"/>
        <v>0</v>
      </c>
      <c r="AG176" s="5">
        <f t="shared" si="18"/>
        <v>0</v>
      </c>
      <c r="AH176" s="7">
        <f t="shared" si="19"/>
        <v>0</v>
      </c>
      <c r="AI176" s="9">
        <f t="shared" si="20"/>
        <v>0</v>
      </c>
    </row>
    <row r="177" spans="1:35" x14ac:dyDescent="0.25">
      <c r="A177">
        <v>2297959</v>
      </c>
      <c r="B177" t="s">
        <v>455</v>
      </c>
      <c r="C177" t="s">
        <v>104</v>
      </c>
      <c r="D177" t="s">
        <v>388</v>
      </c>
      <c r="E177" t="s">
        <v>456</v>
      </c>
      <c r="F177" t="s">
        <v>73</v>
      </c>
      <c r="G177">
        <v>675407</v>
      </c>
      <c r="H177">
        <v>2019</v>
      </c>
      <c r="I177" t="s">
        <v>74</v>
      </c>
      <c r="J177" t="s">
        <v>74</v>
      </c>
      <c r="K177" t="s">
        <v>74</v>
      </c>
      <c r="L177" t="s">
        <v>84</v>
      </c>
      <c r="M177" t="s">
        <v>76</v>
      </c>
      <c r="N177" s="23">
        <v>45352</v>
      </c>
      <c r="O177" s="8">
        <v>4</v>
      </c>
      <c r="P177" t="s">
        <v>77</v>
      </c>
      <c r="Q177" t="s">
        <v>73</v>
      </c>
      <c r="R177" t="s">
        <v>90</v>
      </c>
      <c r="S177" s="10">
        <v>36</v>
      </c>
      <c r="T177" t="s">
        <v>79</v>
      </c>
      <c r="U177" t="s">
        <v>106</v>
      </c>
      <c r="W177" t="s">
        <v>81</v>
      </c>
      <c r="X177" t="s">
        <v>86</v>
      </c>
      <c r="Z177" s="6">
        <f t="shared" si="14"/>
        <v>0</v>
      </c>
      <c r="AB177" s="6">
        <f t="shared" si="15"/>
        <v>0</v>
      </c>
      <c r="AD177" s="6">
        <f t="shared" si="16"/>
        <v>0</v>
      </c>
      <c r="AF177" s="6">
        <f t="shared" si="17"/>
        <v>0</v>
      </c>
      <c r="AG177" s="5">
        <f t="shared" si="18"/>
        <v>0</v>
      </c>
      <c r="AH177" s="7">
        <f t="shared" si="19"/>
        <v>0</v>
      </c>
      <c r="AI177" s="9">
        <f t="shared" si="20"/>
        <v>0</v>
      </c>
    </row>
    <row r="178" spans="1:35" x14ac:dyDescent="0.25">
      <c r="A178">
        <v>2297960</v>
      </c>
      <c r="B178" t="s">
        <v>455</v>
      </c>
      <c r="C178" t="s">
        <v>104</v>
      </c>
      <c r="D178" t="s">
        <v>388</v>
      </c>
      <c r="E178" t="s">
        <v>457</v>
      </c>
      <c r="F178" t="s">
        <v>73</v>
      </c>
      <c r="G178">
        <v>675408</v>
      </c>
      <c r="H178">
        <v>2019</v>
      </c>
      <c r="I178" t="s">
        <v>74</v>
      </c>
      <c r="J178" t="s">
        <v>74</v>
      </c>
      <c r="K178" t="s">
        <v>74</v>
      </c>
      <c r="L178" t="s">
        <v>84</v>
      </c>
      <c r="M178" t="s">
        <v>76</v>
      </c>
      <c r="N178" s="23">
        <v>45352</v>
      </c>
      <c r="O178" s="8">
        <v>4</v>
      </c>
      <c r="P178" t="s">
        <v>77</v>
      </c>
      <c r="Q178" t="s">
        <v>73</v>
      </c>
      <c r="R178" t="s">
        <v>90</v>
      </c>
      <c r="S178" s="10">
        <v>32</v>
      </c>
      <c r="T178" t="s">
        <v>79</v>
      </c>
      <c r="U178" t="s">
        <v>182</v>
      </c>
      <c r="W178" t="s">
        <v>81</v>
      </c>
      <c r="X178" t="s">
        <v>86</v>
      </c>
      <c r="Z178" s="6">
        <f t="shared" si="14"/>
        <v>0</v>
      </c>
      <c r="AB178" s="6">
        <f t="shared" si="15"/>
        <v>0</v>
      </c>
      <c r="AD178" s="6">
        <f t="shared" si="16"/>
        <v>0</v>
      </c>
      <c r="AF178" s="6">
        <f t="shared" si="17"/>
        <v>0</v>
      </c>
      <c r="AG178" s="5">
        <f t="shared" si="18"/>
        <v>0</v>
      </c>
      <c r="AH178" s="7">
        <f t="shared" si="19"/>
        <v>0</v>
      </c>
      <c r="AI178" s="9">
        <f t="shared" si="20"/>
        <v>0</v>
      </c>
    </row>
    <row r="179" spans="1:35" x14ac:dyDescent="0.25">
      <c r="A179">
        <v>2297961</v>
      </c>
      <c r="B179" t="s">
        <v>455</v>
      </c>
      <c r="C179" t="s">
        <v>104</v>
      </c>
      <c r="D179" t="s">
        <v>388</v>
      </c>
      <c r="E179" t="s">
        <v>458</v>
      </c>
      <c r="F179" t="s">
        <v>73</v>
      </c>
      <c r="G179">
        <v>675411</v>
      </c>
      <c r="H179">
        <v>2019</v>
      </c>
      <c r="I179" t="s">
        <v>74</v>
      </c>
      <c r="J179" t="s">
        <v>74</v>
      </c>
      <c r="K179" t="s">
        <v>74</v>
      </c>
      <c r="L179" t="s">
        <v>84</v>
      </c>
      <c r="M179" t="s">
        <v>76</v>
      </c>
      <c r="N179" s="23">
        <v>45352</v>
      </c>
      <c r="O179" s="8">
        <v>4</v>
      </c>
      <c r="P179" t="s">
        <v>77</v>
      </c>
      <c r="Q179" t="s">
        <v>73</v>
      </c>
      <c r="R179" t="s">
        <v>90</v>
      </c>
      <c r="S179" s="10">
        <v>1</v>
      </c>
      <c r="T179" t="s">
        <v>79</v>
      </c>
      <c r="U179" t="s">
        <v>106</v>
      </c>
      <c r="W179" t="s">
        <v>81</v>
      </c>
      <c r="X179" t="s">
        <v>86</v>
      </c>
      <c r="Z179" s="6">
        <f t="shared" si="14"/>
        <v>0</v>
      </c>
      <c r="AB179" s="6">
        <f t="shared" si="15"/>
        <v>0</v>
      </c>
      <c r="AD179" s="6">
        <f t="shared" si="16"/>
        <v>0</v>
      </c>
      <c r="AF179" s="6">
        <f t="shared" si="17"/>
        <v>0</v>
      </c>
      <c r="AG179" s="5">
        <f t="shared" si="18"/>
        <v>0</v>
      </c>
      <c r="AH179" s="7">
        <f t="shared" si="19"/>
        <v>0</v>
      </c>
      <c r="AI179" s="9">
        <f t="shared" si="20"/>
        <v>0</v>
      </c>
    </row>
    <row r="180" spans="1:35" x14ac:dyDescent="0.25">
      <c r="A180">
        <v>2297962</v>
      </c>
      <c r="B180" t="s">
        <v>455</v>
      </c>
      <c r="C180" t="s">
        <v>104</v>
      </c>
      <c r="D180" t="s">
        <v>388</v>
      </c>
      <c r="E180" t="s">
        <v>459</v>
      </c>
      <c r="F180" t="s">
        <v>73</v>
      </c>
      <c r="G180">
        <v>675413</v>
      </c>
      <c r="H180">
        <v>2019</v>
      </c>
      <c r="I180" t="s">
        <v>74</v>
      </c>
      <c r="J180" t="s">
        <v>74</v>
      </c>
      <c r="K180" t="s">
        <v>74</v>
      </c>
      <c r="L180" t="s">
        <v>84</v>
      </c>
      <c r="M180" t="s">
        <v>76</v>
      </c>
      <c r="N180" s="23">
        <v>45352</v>
      </c>
      <c r="O180" s="8">
        <v>4</v>
      </c>
      <c r="P180" t="s">
        <v>77</v>
      </c>
      <c r="Q180" t="s">
        <v>73</v>
      </c>
      <c r="R180" t="s">
        <v>90</v>
      </c>
      <c r="S180" s="10">
        <v>31</v>
      </c>
      <c r="T180" t="s">
        <v>79</v>
      </c>
      <c r="U180" t="s">
        <v>106</v>
      </c>
      <c r="W180" t="s">
        <v>81</v>
      </c>
      <c r="X180" t="s">
        <v>82</v>
      </c>
      <c r="Z180" s="6">
        <f t="shared" si="14"/>
        <v>0</v>
      </c>
      <c r="AB180" s="6">
        <f t="shared" si="15"/>
        <v>0</v>
      </c>
      <c r="AD180" s="6">
        <f t="shared" si="16"/>
        <v>0</v>
      </c>
      <c r="AF180" s="6">
        <f t="shared" si="17"/>
        <v>0</v>
      </c>
      <c r="AG180" s="5">
        <f t="shared" si="18"/>
        <v>0</v>
      </c>
      <c r="AH180" s="7">
        <f t="shared" si="19"/>
        <v>0</v>
      </c>
      <c r="AI180" s="9">
        <f t="shared" si="20"/>
        <v>0</v>
      </c>
    </row>
    <row r="181" spans="1:35" x14ac:dyDescent="0.25">
      <c r="A181">
        <v>2297963</v>
      </c>
      <c r="B181" t="s">
        <v>455</v>
      </c>
      <c r="C181" t="s">
        <v>104</v>
      </c>
      <c r="D181" t="s">
        <v>388</v>
      </c>
      <c r="E181" t="s">
        <v>460</v>
      </c>
      <c r="F181" t="s">
        <v>73</v>
      </c>
      <c r="G181">
        <v>675415</v>
      </c>
      <c r="H181">
        <v>2019</v>
      </c>
      <c r="I181" t="s">
        <v>74</v>
      </c>
      <c r="J181" t="s">
        <v>74</v>
      </c>
      <c r="K181" t="s">
        <v>74</v>
      </c>
      <c r="L181" t="s">
        <v>84</v>
      </c>
      <c r="M181" t="s">
        <v>76</v>
      </c>
      <c r="N181" s="23">
        <v>45352</v>
      </c>
      <c r="O181" s="8">
        <v>4</v>
      </c>
      <c r="P181" t="s">
        <v>77</v>
      </c>
      <c r="Q181" t="s">
        <v>73</v>
      </c>
      <c r="R181" t="s">
        <v>90</v>
      </c>
      <c r="S181" s="10">
        <v>6</v>
      </c>
      <c r="T181" t="s">
        <v>79</v>
      </c>
      <c r="U181" t="s">
        <v>106</v>
      </c>
      <c r="W181" t="s">
        <v>81</v>
      </c>
      <c r="X181" t="s">
        <v>86</v>
      </c>
      <c r="Z181" s="6">
        <f t="shared" si="14"/>
        <v>0</v>
      </c>
      <c r="AB181" s="6">
        <f t="shared" si="15"/>
        <v>0</v>
      </c>
      <c r="AD181" s="6">
        <f t="shared" si="16"/>
        <v>0</v>
      </c>
      <c r="AF181" s="6">
        <f t="shared" si="17"/>
        <v>0</v>
      </c>
      <c r="AG181" s="5">
        <f t="shared" si="18"/>
        <v>0</v>
      </c>
      <c r="AH181" s="7">
        <f t="shared" si="19"/>
        <v>0</v>
      </c>
      <c r="AI181" s="9">
        <f t="shared" si="20"/>
        <v>0</v>
      </c>
    </row>
    <row r="182" spans="1:35" x14ac:dyDescent="0.25">
      <c r="A182">
        <v>2297964</v>
      </c>
      <c r="B182" t="s">
        <v>455</v>
      </c>
      <c r="C182" t="s">
        <v>104</v>
      </c>
      <c r="D182" t="s">
        <v>388</v>
      </c>
      <c r="E182" t="s">
        <v>461</v>
      </c>
      <c r="F182" t="s">
        <v>73</v>
      </c>
      <c r="G182">
        <v>675417</v>
      </c>
      <c r="H182">
        <v>2019</v>
      </c>
      <c r="I182" t="s">
        <v>74</v>
      </c>
      <c r="J182" t="s">
        <v>74</v>
      </c>
      <c r="K182" t="s">
        <v>74</v>
      </c>
      <c r="L182" t="s">
        <v>84</v>
      </c>
      <c r="M182" t="s">
        <v>76</v>
      </c>
      <c r="N182" s="23">
        <v>45352</v>
      </c>
      <c r="O182" s="8">
        <v>4</v>
      </c>
      <c r="P182" t="s">
        <v>77</v>
      </c>
      <c r="Q182" t="s">
        <v>73</v>
      </c>
      <c r="R182" t="s">
        <v>90</v>
      </c>
      <c r="S182" s="10">
        <v>4</v>
      </c>
      <c r="T182" t="s">
        <v>79</v>
      </c>
      <c r="U182" t="s">
        <v>182</v>
      </c>
      <c r="W182" t="s">
        <v>81</v>
      </c>
      <c r="X182" t="s">
        <v>86</v>
      </c>
      <c r="Z182" s="6">
        <f t="shared" si="14"/>
        <v>0</v>
      </c>
      <c r="AB182" s="6">
        <f t="shared" si="15"/>
        <v>0</v>
      </c>
      <c r="AD182" s="6">
        <f t="shared" si="16"/>
        <v>0</v>
      </c>
      <c r="AF182" s="6">
        <f t="shared" si="17"/>
        <v>0</v>
      </c>
      <c r="AG182" s="5">
        <f t="shared" si="18"/>
        <v>0</v>
      </c>
      <c r="AH182" s="7">
        <f t="shared" si="19"/>
        <v>0</v>
      </c>
      <c r="AI182" s="9">
        <f t="shared" si="20"/>
        <v>0</v>
      </c>
    </row>
    <row r="183" spans="1:35" x14ac:dyDescent="0.25">
      <c r="A183">
        <v>2297965</v>
      </c>
      <c r="B183" t="s">
        <v>455</v>
      </c>
      <c r="C183" t="s">
        <v>104</v>
      </c>
      <c r="D183" t="s">
        <v>388</v>
      </c>
      <c r="E183" t="s">
        <v>462</v>
      </c>
      <c r="F183" t="s">
        <v>73</v>
      </c>
      <c r="G183">
        <v>675420</v>
      </c>
      <c r="H183">
        <v>2019</v>
      </c>
      <c r="I183" t="s">
        <v>74</v>
      </c>
      <c r="J183" t="s">
        <v>74</v>
      </c>
      <c r="K183" t="s">
        <v>74</v>
      </c>
      <c r="L183" t="s">
        <v>84</v>
      </c>
      <c r="M183" t="s">
        <v>76</v>
      </c>
      <c r="N183" s="23">
        <v>45352</v>
      </c>
      <c r="O183" s="8">
        <v>12</v>
      </c>
      <c r="P183" t="s">
        <v>463</v>
      </c>
      <c r="Q183" t="s">
        <v>73</v>
      </c>
      <c r="R183" t="s">
        <v>90</v>
      </c>
      <c r="S183" s="10">
        <v>1</v>
      </c>
      <c r="T183" t="s">
        <v>79</v>
      </c>
      <c r="U183" t="s">
        <v>106</v>
      </c>
      <c r="W183" t="s">
        <v>81</v>
      </c>
      <c r="X183" t="s">
        <v>82</v>
      </c>
      <c r="Z183" s="6">
        <f t="shared" si="14"/>
        <v>0</v>
      </c>
      <c r="AB183" s="6">
        <f t="shared" si="15"/>
        <v>0</v>
      </c>
      <c r="AD183" s="6">
        <f t="shared" si="16"/>
        <v>0</v>
      </c>
      <c r="AF183" s="6">
        <f t="shared" si="17"/>
        <v>0</v>
      </c>
      <c r="AG183" s="5">
        <f t="shared" si="18"/>
        <v>0</v>
      </c>
      <c r="AH183" s="7">
        <f t="shared" si="19"/>
        <v>0</v>
      </c>
      <c r="AI183" s="9">
        <f t="shared" si="20"/>
        <v>0</v>
      </c>
    </row>
    <row r="184" spans="1:35" x14ac:dyDescent="0.25">
      <c r="A184">
        <v>2297966</v>
      </c>
      <c r="B184" t="s">
        <v>464</v>
      </c>
      <c r="C184" t="s">
        <v>264</v>
      </c>
      <c r="D184" t="s">
        <v>388</v>
      </c>
      <c r="E184" t="s">
        <v>465</v>
      </c>
      <c r="F184" t="s">
        <v>73</v>
      </c>
      <c r="G184">
        <v>675429</v>
      </c>
      <c r="H184">
        <v>2019</v>
      </c>
      <c r="I184" t="s">
        <v>74</v>
      </c>
      <c r="J184" t="s">
        <v>74</v>
      </c>
      <c r="K184" t="s">
        <v>74</v>
      </c>
      <c r="L184" t="s">
        <v>84</v>
      </c>
      <c r="M184" t="s">
        <v>76</v>
      </c>
      <c r="N184" s="23">
        <v>45352</v>
      </c>
      <c r="O184" s="8">
        <v>4</v>
      </c>
      <c r="P184" t="s">
        <v>77</v>
      </c>
      <c r="Q184" t="s">
        <v>73</v>
      </c>
      <c r="R184" t="s">
        <v>78</v>
      </c>
      <c r="S184" s="10">
        <v>1</v>
      </c>
      <c r="T184" t="s">
        <v>79</v>
      </c>
      <c r="U184" t="s">
        <v>85</v>
      </c>
      <c r="W184" t="s">
        <v>81</v>
      </c>
      <c r="X184" t="s">
        <v>82</v>
      </c>
      <c r="Z184" s="6">
        <f t="shared" si="14"/>
        <v>0</v>
      </c>
      <c r="AB184" s="6">
        <f t="shared" si="15"/>
        <v>0</v>
      </c>
      <c r="AD184" s="6">
        <f t="shared" si="16"/>
        <v>0</v>
      </c>
      <c r="AF184" s="6">
        <f t="shared" si="17"/>
        <v>0</v>
      </c>
      <c r="AG184" s="5">
        <f t="shared" si="18"/>
        <v>0</v>
      </c>
      <c r="AH184" s="7">
        <f t="shared" si="19"/>
        <v>0</v>
      </c>
      <c r="AI184" s="9">
        <f t="shared" si="20"/>
        <v>0</v>
      </c>
    </row>
    <row r="185" spans="1:35" x14ac:dyDescent="0.25">
      <c r="A185">
        <v>2297967</v>
      </c>
      <c r="B185" t="s">
        <v>464</v>
      </c>
      <c r="C185" t="s">
        <v>264</v>
      </c>
      <c r="D185" t="s">
        <v>388</v>
      </c>
      <c r="E185" t="s">
        <v>466</v>
      </c>
      <c r="F185" t="s">
        <v>73</v>
      </c>
      <c r="G185">
        <v>675431</v>
      </c>
      <c r="H185">
        <v>2019</v>
      </c>
      <c r="I185" t="s">
        <v>74</v>
      </c>
      <c r="J185" t="s">
        <v>74</v>
      </c>
      <c r="K185" t="s">
        <v>74</v>
      </c>
      <c r="L185" t="s">
        <v>84</v>
      </c>
      <c r="M185" t="s">
        <v>76</v>
      </c>
      <c r="N185" s="23">
        <v>45352</v>
      </c>
      <c r="O185" s="8">
        <v>4</v>
      </c>
      <c r="P185" t="s">
        <v>77</v>
      </c>
      <c r="Q185" t="s">
        <v>73</v>
      </c>
      <c r="R185" t="s">
        <v>78</v>
      </c>
      <c r="S185" s="10">
        <v>1</v>
      </c>
      <c r="T185" t="s">
        <v>79</v>
      </c>
      <c r="U185" t="s">
        <v>85</v>
      </c>
      <c r="W185" t="s">
        <v>81</v>
      </c>
      <c r="X185" t="s">
        <v>86</v>
      </c>
      <c r="Z185" s="6">
        <f t="shared" si="14"/>
        <v>0</v>
      </c>
      <c r="AB185" s="6">
        <f t="shared" si="15"/>
        <v>0</v>
      </c>
      <c r="AD185" s="6">
        <f t="shared" si="16"/>
        <v>0</v>
      </c>
      <c r="AF185" s="6">
        <f t="shared" si="17"/>
        <v>0</v>
      </c>
      <c r="AG185" s="5">
        <f t="shared" si="18"/>
        <v>0</v>
      </c>
      <c r="AH185" s="7">
        <f t="shared" si="19"/>
        <v>0</v>
      </c>
      <c r="AI185" s="9">
        <f t="shared" si="20"/>
        <v>0</v>
      </c>
    </row>
    <row r="186" spans="1:35" x14ac:dyDescent="0.25">
      <c r="A186">
        <v>2297968</v>
      </c>
      <c r="B186" t="s">
        <v>467</v>
      </c>
      <c r="C186" t="s">
        <v>468</v>
      </c>
      <c r="D186" t="s">
        <v>388</v>
      </c>
      <c r="E186" t="s">
        <v>469</v>
      </c>
      <c r="F186" t="s">
        <v>73</v>
      </c>
      <c r="G186">
        <v>675477</v>
      </c>
      <c r="H186">
        <v>2019</v>
      </c>
      <c r="I186" t="s">
        <v>74</v>
      </c>
      <c r="J186" t="s">
        <v>74</v>
      </c>
      <c r="K186" t="s">
        <v>74</v>
      </c>
      <c r="L186" t="s">
        <v>84</v>
      </c>
      <c r="M186" t="s">
        <v>76</v>
      </c>
      <c r="N186" s="23">
        <v>45352</v>
      </c>
      <c r="O186" s="8">
        <v>4</v>
      </c>
      <c r="P186" t="s">
        <v>77</v>
      </c>
      <c r="Q186" t="s">
        <v>73</v>
      </c>
      <c r="R186" t="s">
        <v>90</v>
      </c>
      <c r="S186" s="10">
        <v>4</v>
      </c>
      <c r="T186" t="s">
        <v>79</v>
      </c>
      <c r="U186" t="s">
        <v>182</v>
      </c>
      <c r="W186" t="s">
        <v>81</v>
      </c>
      <c r="X186" t="s">
        <v>86</v>
      </c>
      <c r="Z186" s="6">
        <f t="shared" si="14"/>
        <v>0</v>
      </c>
      <c r="AB186" s="6">
        <f t="shared" si="15"/>
        <v>0</v>
      </c>
      <c r="AD186" s="6">
        <f t="shared" si="16"/>
        <v>0</v>
      </c>
      <c r="AF186" s="6">
        <f t="shared" si="17"/>
        <v>0</v>
      </c>
      <c r="AG186" s="5">
        <f t="shared" si="18"/>
        <v>0</v>
      </c>
      <c r="AH186" s="7">
        <f t="shared" si="19"/>
        <v>0</v>
      </c>
      <c r="AI186" s="9">
        <f t="shared" si="20"/>
        <v>0</v>
      </c>
    </row>
    <row r="187" spans="1:35" x14ac:dyDescent="0.25">
      <c r="A187">
        <v>2297969</v>
      </c>
      <c r="B187" t="s">
        <v>470</v>
      </c>
      <c r="C187" t="s">
        <v>104</v>
      </c>
      <c r="D187" t="s">
        <v>388</v>
      </c>
      <c r="E187" t="s">
        <v>471</v>
      </c>
      <c r="F187" t="s">
        <v>73</v>
      </c>
      <c r="G187">
        <v>675509</v>
      </c>
      <c r="H187">
        <v>2019</v>
      </c>
      <c r="I187" t="s">
        <v>74</v>
      </c>
      <c r="J187" t="s">
        <v>74</v>
      </c>
      <c r="K187" t="s">
        <v>74</v>
      </c>
      <c r="L187" t="s">
        <v>84</v>
      </c>
      <c r="M187" t="s">
        <v>76</v>
      </c>
      <c r="N187" s="23">
        <v>45352</v>
      </c>
      <c r="O187" s="8">
        <v>4</v>
      </c>
      <c r="P187" t="s">
        <v>77</v>
      </c>
      <c r="Q187" t="s">
        <v>73</v>
      </c>
      <c r="R187" t="s">
        <v>90</v>
      </c>
      <c r="S187" s="10">
        <v>7</v>
      </c>
      <c r="T187" t="s">
        <v>79</v>
      </c>
      <c r="U187" t="s">
        <v>106</v>
      </c>
      <c r="W187" t="s">
        <v>81</v>
      </c>
      <c r="X187" t="s">
        <v>86</v>
      </c>
      <c r="Z187" s="6">
        <f t="shared" si="14"/>
        <v>0</v>
      </c>
      <c r="AB187" s="6">
        <f t="shared" si="15"/>
        <v>0</v>
      </c>
      <c r="AD187" s="6">
        <f t="shared" si="16"/>
        <v>0</v>
      </c>
      <c r="AF187" s="6">
        <f t="shared" si="17"/>
        <v>0</v>
      </c>
      <c r="AG187" s="5">
        <f t="shared" si="18"/>
        <v>0</v>
      </c>
      <c r="AH187" s="7">
        <f t="shared" si="19"/>
        <v>0</v>
      </c>
      <c r="AI187" s="9">
        <f t="shared" si="20"/>
        <v>0</v>
      </c>
    </row>
    <row r="188" spans="1:35" x14ac:dyDescent="0.25">
      <c r="A188">
        <v>2297970</v>
      </c>
      <c r="B188" t="s">
        <v>470</v>
      </c>
      <c r="C188" t="s">
        <v>104</v>
      </c>
      <c r="D188" t="s">
        <v>388</v>
      </c>
      <c r="E188" t="s">
        <v>472</v>
      </c>
      <c r="F188" t="s">
        <v>73</v>
      </c>
      <c r="G188">
        <v>675510</v>
      </c>
      <c r="H188">
        <v>2019</v>
      </c>
      <c r="I188" t="s">
        <v>74</v>
      </c>
      <c r="J188" t="s">
        <v>74</v>
      </c>
      <c r="K188" t="s">
        <v>74</v>
      </c>
      <c r="L188" t="s">
        <v>84</v>
      </c>
      <c r="M188" t="s">
        <v>76</v>
      </c>
      <c r="N188" s="23">
        <v>45352</v>
      </c>
      <c r="O188" s="8">
        <v>4</v>
      </c>
      <c r="P188" t="s">
        <v>77</v>
      </c>
      <c r="Q188" t="s">
        <v>73</v>
      </c>
      <c r="R188" t="s">
        <v>90</v>
      </c>
      <c r="S188" s="10">
        <v>3</v>
      </c>
      <c r="T188" t="s">
        <v>79</v>
      </c>
      <c r="U188" t="s">
        <v>182</v>
      </c>
      <c r="W188" t="s">
        <v>81</v>
      </c>
      <c r="X188" t="s">
        <v>86</v>
      </c>
      <c r="Z188" s="6">
        <f t="shared" si="14"/>
        <v>0</v>
      </c>
      <c r="AB188" s="6">
        <f t="shared" si="15"/>
        <v>0</v>
      </c>
      <c r="AD188" s="6">
        <f t="shared" si="16"/>
        <v>0</v>
      </c>
      <c r="AF188" s="6">
        <f t="shared" si="17"/>
        <v>0</v>
      </c>
      <c r="AG188" s="5">
        <f t="shared" si="18"/>
        <v>0</v>
      </c>
      <c r="AH188" s="7">
        <f t="shared" si="19"/>
        <v>0</v>
      </c>
      <c r="AI188" s="9">
        <f t="shared" si="20"/>
        <v>0</v>
      </c>
    </row>
    <row r="189" spans="1:35" x14ac:dyDescent="0.25">
      <c r="A189">
        <v>2297971</v>
      </c>
      <c r="B189" t="s">
        <v>470</v>
      </c>
      <c r="C189" t="s">
        <v>104</v>
      </c>
      <c r="D189" t="s">
        <v>388</v>
      </c>
      <c r="E189" t="s">
        <v>473</v>
      </c>
      <c r="F189" t="s">
        <v>73</v>
      </c>
      <c r="G189">
        <v>675512</v>
      </c>
      <c r="H189">
        <v>2019</v>
      </c>
      <c r="I189" t="s">
        <v>74</v>
      </c>
      <c r="J189" t="s">
        <v>74</v>
      </c>
      <c r="K189" t="s">
        <v>74</v>
      </c>
      <c r="L189" t="s">
        <v>84</v>
      </c>
      <c r="M189" t="s">
        <v>76</v>
      </c>
      <c r="N189" s="23">
        <v>45352</v>
      </c>
      <c r="O189" s="8">
        <v>4</v>
      </c>
      <c r="P189" t="s">
        <v>77</v>
      </c>
      <c r="Q189" t="s">
        <v>73</v>
      </c>
      <c r="R189" t="s">
        <v>90</v>
      </c>
      <c r="S189" s="10">
        <v>11</v>
      </c>
      <c r="T189" t="s">
        <v>79</v>
      </c>
      <c r="U189" t="s">
        <v>182</v>
      </c>
      <c r="W189" t="s">
        <v>81</v>
      </c>
      <c r="X189" t="s">
        <v>86</v>
      </c>
      <c r="Z189" s="6">
        <f t="shared" si="14"/>
        <v>0</v>
      </c>
      <c r="AB189" s="6">
        <f t="shared" si="15"/>
        <v>0</v>
      </c>
      <c r="AD189" s="6">
        <f t="shared" si="16"/>
        <v>0</v>
      </c>
      <c r="AF189" s="6">
        <f t="shared" si="17"/>
        <v>0</v>
      </c>
      <c r="AG189" s="5">
        <f t="shared" si="18"/>
        <v>0</v>
      </c>
      <c r="AH189" s="7">
        <f t="shared" si="19"/>
        <v>0</v>
      </c>
      <c r="AI189" s="9">
        <f t="shared" si="20"/>
        <v>0</v>
      </c>
    </row>
    <row r="190" spans="1:35" x14ac:dyDescent="0.25">
      <c r="A190">
        <v>2297972</v>
      </c>
      <c r="B190" t="s">
        <v>470</v>
      </c>
      <c r="C190" t="s">
        <v>104</v>
      </c>
      <c r="D190" t="s">
        <v>388</v>
      </c>
      <c r="E190" t="s">
        <v>474</v>
      </c>
      <c r="F190" t="s">
        <v>73</v>
      </c>
      <c r="G190">
        <v>675515</v>
      </c>
      <c r="H190">
        <v>2019</v>
      </c>
      <c r="I190" t="s">
        <v>74</v>
      </c>
      <c r="J190" t="s">
        <v>74</v>
      </c>
      <c r="K190" t="s">
        <v>74</v>
      </c>
      <c r="L190" t="s">
        <v>84</v>
      </c>
      <c r="M190" t="s">
        <v>76</v>
      </c>
      <c r="N190" s="23">
        <v>45352</v>
      </c>
      <c r="O190" s="8">
        <v>4</v>
      </c>
      <c r="P190" t="s">
        <v>77</v>
      </c>
      <c r="Q190" t="s">
        <v>73</v>
      </c>
      <c r="R190" t="s">
        <v>90</v>
      </c>
      <c r="S190" s="10">
        <v>17</v>
      </c>
      <c r="T190" t="s">
        <v>79</v>
      </c>
      <c r="U190" t="s">
        <v>106</v>
      </c>
      <c r="W190" t="s">
        <v>81</v>
      </c>
      <c r="X190" t="s">
        <v>82</v>
      </c>
      <c r="Z190" s="6">
        <f t="shared" si="14"/>
        <v>0</v>
      </c>
      <c r="AB190" s="6">
        <f t="shared" si="15"/>
        <v>0</v>
      </c>
      <c r="AD190" s="6">
        <f t="shared" si="16"/>
        <v>0</v>
      </c>
      <c r="AF190" s="6">
        <f t="shared" si="17"/>
        <v>0</v>
      </c>
      <c r="AG190" s="5">
        <f t="shared" si="18"/>
        <v>0</v>
      </c>
      <c r="AH190" s="7">
        <f t="shared" si="19"/>
        <v>0</v>
      </c>
      <c r="AI190" s="9">
        <f t="shared" si="20"/>
        <v>0</v>
      </c>
    </row>
    <row r="191" spans="1:35" x14ac:dyDescent="0.25">
      <c r="A191">
        <v>2297973</v>
      </c>
      <c r="B191" t="s">
        <v>475</v>
      </c>
      <c r="C191" t="s">
        <v>70</v>
      </c>
      <c r="D191" t="s">
        <v>388</v>
      </c>
      <c r="E191" t="s">
        <v>476</v>
      </c>
      <c r="F191" t="s">
        <v>73</v>
      </c>
      <c r="G191">
        <v>675517</v>
      </c>
      <c r="H191">
        <v>2003</v>
      </c>
      <c r="I191" t="s">
        <v>74</v>
      </c>
      <c r="J191" t="s">
        <v>74</v>
      </c>
      <c r="K191" t="s">
        <v>74</v>
      </c>
      <c r="L191" t="s">
        <v>75</v>
      </c>
      <c r="M191" t="s">
        <v>76</v>
      </c>
      <c r="N191" s="23">
        <v>45352</v>
      </c>
      <c r="O191" s="8">
        <v>4</v>
      </c>
      <c r="P191" t="s">
        <v>77</v>
      </c>
      <c r="Q191" t="s">
        <v>73</v>
      </c>
      <c r="R191" t="s">
        <v>78</v>
      </c>
      <c r="S191" s="10">
        <v>5</v>
      </c>
      <c r="T191" t="s">
        <v>79</v>
      </c>
      <c r="U191" t="s">
        <v>80</v>
      </c>
      <c r="W191" t="s">
        <v>81</v>
      </c>
      <c r="X191" t="s">
        <v>82</v>
      </c>
      <c r="Z191" s="6">
        <f t="shared" si="14"/>
        <v>0</v>
      </c>
      <c r="AB191" s="6">
        <f t="shared" si="15"/>
        <v>0</v>
      </c>
      <c r="AD191" s="6">
        <f t="shared" si="16"/>
        <v>0</v>
      </c>
      <c r="AF191" s="6">
        <f t="shared" si="17"/>
        <v>0</v>
      </c>
      <c r="AG191" s="5">
        <f t="shared" si="18"/>
        <v>0</v>
      </c>
      <c r="AH191" s="7">
        <f t="shared" si="19"/>
        <v>0</v>
      </c>
      <c r="AI191" s="9">
        <f t="shared" si="20"/>
        <v>0</v>
      </c>
    </row>
    <row r="192" spans="1:35" x14ac:dyDescent="0.25">
      <c r="A192">
        <v>2297974</v>
      </c>
      <c r="B192" t="s">
        <v>470</v>
      </c>
      <c r="C192" t="s">
        <v>104</v>
      </c>
      <c r="D192" t="s">
        <v>388</v>
      </c>
      <c r="E192" t="s">
        <v>477</v>
      </c>
      <c r="F192" t="s">
        <v>73</v>
      </c>
      <c r="G192">
        <v>675525</v>
      </c>
      <c r="H192">
        <v>2019</v>
      </c>
      <c r="I192" t="s">
        <v>74</v>
      </c>
      <c r="J192" t="s">
        <v>74</v>
      </c>
      <c r="K192" t="s">
        <v>74</v>
      </c>
      <c r="L192" t="s">
        <v>84</v>
      </c>
      <c r="M192" t="s">
        <v>76</v>
      </c>
      <c r="N192" s="23">
        <v>45352</v>
      </c>
      <c r="O192" s="8">
        <v>4</v>
      </c>
      <c r="P192" t="s">
        <v>77</v>
      </c>
      <c r="Q192" t="s">
        <v>73</v>
      </c>
      <c r="R192" t="s">
        <v>90</v>
      </c>
      <c r="S192" s="10">
        <v>3</v>
      </c>
      <c r="T192" t="s">
        <v>79</v>
      </c>
      <c r="U192" t="s">
        <v>106</v>
      </c>
      <c r="W192" t="s">
        <v>81</v>
      </c>
      <c r="X192" t="s">
        <v>86</v>
      </c>
      <c r="Z192" s="6">
        <f t="shared" si="14"/>
        <v>0</v>
      </c>
      <c r="AB192" s="6">
        <f t="shared" si="15"/>
        <v>0</v>
      </c>
      <c r="AD192" s="6">
        <f t="shared" si="16"/>
        <v>0</v>
      </c>
      <c r="AF192" s="6">
        <f t="shared" si="17"/>
        <v>0</v>
      </c>
      <c r="AG192" s="5">
        <f t="shared" si="18"/>
        <v>0</v>
      </c>
      <c r="AH192" s="7">
        <f t="shared" si="19"/>
        <v>0</v>
      </c>
      <c r="AI192" s="9">
        <f t="shared" si="20"/>
        <v>0</v>
      </c>
    </row>
    <row r="193" spans="1:35" x14ac:dyDescent="0.25">
      <c r="A193">
        <v>2297975</v>
      </c>
      <c r="B193" t="s">
        <v>470</v>
      </c>
      <c r="C193" t="s">
        <v>104</v>
      </c>
      <c r="D193" t="s">
        <v>388</v>
      </c>
      <c r="E193" t="s">
        <v>478</v>
      </c>
      <c r="F193" t="s">
        <v>73</v>
      </c>
      <c r="G193">
        <v>675527</v>
      </c>
      <c r="H193">
        <v>2019</v>
      </c>
      <c r="I193" t="s">
        <v>74</v>
      </c>
      <c r="J193" t="s">
        <v>74</v>
      </c>
      <c r="K193" t="s">
        <v>74</v>
      </c>
      <c r="L193" t="s">
        <v>84</v>
      </c>
      <c r="M193" t="s">
        <v>76</v>
      </c>
      <c r="N193" s="23">
        <v>45352</v>
      </c>
      <c r="O193" s="8">
        <v>4</v>
      </c>
      <c r="P193" t="s">
        <v>77</v>
      </c>
      <c r="Q193" t="s">
        <v>73</v>
      </c>
      <c r="R193" t="s">
        <v>90</v>
      </c>
      <c r="S193" s="10">
        <v>2</v>
      </c>
      <c r="T193" t="s">
        <v>79</v>
      </c>
      <c r="U193" t="s">
        <v>106</v>
      </c>
      <c r="W193" t="s">
        <v>81</v>
      </c>
      <c r="X193" t="s">
        <v>86</v>
      </c>
      <c r="Z193" s="6">
        <f t="shared" si="14"/>
        <v>0</v>
      </c>
      <c r="AB193" s="6">
        <f t="shared" si="15"/>
        <v>0</v>
      </c>
      <c r="AD193" s="6">
        <f t="shared" si="16"/>
        <v>0</v>
      </c>
      <c r="AF193" s="6">
        <f t="shared" si="17"/>
        <v>0</v>
      </c>
      <c r="AG193" s="5">
        <f t="shared" si="18"/>
        <v>0</v>
      </c>
      <c r="AH193" s="7">
        <f t="shared" si="19"/>
        <v>0</v>
      </c>
      <c r="AI193" s="9">
        <f t="shared" si="20"/>
        <v>0</v>
      </c>
    </row>
    <row r="194" spans="1:35" x14ac:dyDescent="0.25">
      <c r="A194">
        <v>2297976</v>
      </c>
      <c r="B194" t="s">
        <v>479</v>
      </c>
      <c r="C194" t="s">
        <v>480</v>
      </c>
      <c r="D194" t="s">
        <v>481</v>
      </c>
      <c r="E194" t="s">
        <v>482</v>
      </c>
      <c r="F194" t="s">
        <v>73</v>
      </c>
      <c r="G194">
        <v>675546</v>
      </c>
      <c r="H194">
        <v>2019</v>
      </c>
      <c r="I194" t="s">
        <v>74</v>
      </c>
      <c r="J194" t="s">
        <v>74</v>
      </c>
      <c r="K194" t="s">
        <v>74</v>
      </c>
      <c r="L194" t="s">
        <v>84</v>
      </c>
      <c r="M194" t="s">
        <v>76</v>
      </c>
      <c r="N194" s="23">
        <v>45352</v>
      </c>
      <c r="O194" s="8">
        <v>4</v>
      </c>
      <c r="P194" t="s">
        <v>77</v>
      </c>
      <c r="Q194" t="s">
        <v>73</v>
      </c>
      <c r="R194" t="s">
        <v>90</v>
      </c>
      <c r="S194" s="10">
        <v>5</v>
      </c>
      <c r="T194" t="s">
        <v>79</v>
      </c>
      <c r="U194" t="s">
        <v>182</v>
      </c>
      <c r="W194" t="s">
        <v>81</v>
      </c>
      <c r="X194" t="s">
        <v>86</v>
      </c>
      <c r="Z194" s="6">
        <f t="shared" ref="Z194:Z257" si="21">(((Y194*V194)*S194)*O194)</f>
        <v>0</v>
      </c>
      <c r="AB194" s="6">
        <f t="shared" ref="AB194:AB257" si="22">AA194*S194*O194</f>
        <v>0</v>
      </c>
      <c r="AD194" s="6">
        <f t="shared" ref="AD194:AD257" si="23">AC194*S194*O194</f>
        <v>0</v>
      </c>
      <c r="AF194" s="6">
        <f t="shared" ref="AF194:AF257" si="24">AE194*S194*O194</f>
        <v>0</v>
      </c>
      <c r="AG194" s="5">
        <f t="shared" ref="AG194:AG257" si="25">(V194*Y194)+AA194+AC194+AE194</f>
        <v>0</v>
      </c>
      <c r="AH194" s="7">
        <f t="shared" ref="AH194:AH257" si="26">O194*AG194</f>
        <v>0</v>
      </c>
      <c r="AI194" s="9">
        <f t="shared" ref="AI194:AI257" si="27">AH194*S194</f>
        <v>0</v>
      </c>
    </row>
    <row r="195" spans="1:35" x14ac:dyDescent="0.25">
      <c r="A195">
        <v>2297977</v>
      </c>
      <c r="B195" t="s">
        <v>479</v>
      </c>
      <c r="C195" t="s">
        <v>480</v>
      </c>
      <c r="D195" t="s">
        <v>481</v>
      </c>
      <c r="E195" t="s">
        <v>483</v>
      </c>
      <c r="F195" t="s">
        <v>73</v>
      </c>
      <c r="G195">
        <v>675549</v>
      </c>
      <c r="H195">
        <v>2019</v>
      </c>
      <c r="I195" t="s">
        <v>74</v>
      </c>
      <c r="J195" t="s">
        <v>74</v>
      </c>
      <c r="K195" t="s">
        <v>74</v>
      </c>
      <c r="L195" t="s">
        <v>84</v>
      </c>
      <c r="M195" t="s">
        <v>76</v>
      </c>
      <c r="N195" s="23">
        <v>45352</v>
      </c>
      <c r="O195" s="8">
        <v>4</v>
      </c>
      <c r="P195" t="s">
        <v>77</v>
      </c>
      <c r="Q195" t="s">
        <v>73</v>
      </c>
      <c r="R195" t="s">
        <v>90</v>
      </c>
      <c r="S195" s="10">
        <v>3</v>
      </c>
      <c r="T195" t="s">
        <v>79</v>
      </c>
      <c r="U195" t="s">
        <v>106</v>
      </c>
      <c r="W195" t="s">
        <v>81</v>
      </c>
      <c r="X195" t="s">
        <v>82</v>
      </c>
      <c r="Z195" s="6">
        <f t="shared" si="21"/>
        <v>0</v>
      </c>
      <c r="AB195" s="6">
        <f t="shared" si="22"/>
        <v>0</v>
      </c>
      <c r="AD195" s="6">
        <f t="shared" si="23"/>
        <v>0</v>
      </c>
      <c r="AF195" s="6">
        <f t="shared" si="24"/>
        <v>0</v>
      </c>
      <c r="AG195" s="5">
        <f t="shared" si="25"/>
        <v>0</v>
      </c>
      <c r="AH195" s="7">
        <f t="shared" si="26"/>
        <v>0</v>
      </c>
      <c r="AI195" s="9">
        <f t="shared" si="27"/>
        <v>0</v>
      </c>
    </row>
    <row r="196" spans="1:35" x14ac:dyDescent="0.25">
      <c r="A196">
        <v>2297978</v>
      </c>
      <c r="B196" t="s">
        <v>479</v>
      </c>
      <c r="C196" t="s">
        <v>480</v>
      </c>
      <c r="D196" t="s">
        <v>481</v>
      </c>
      <c r="E196" t="s">
        <v>484</v>
      </c>
      <c r="F196" t="s">
        <v>73</v>
      </c>
      <c r="G196">
        <v>675551</v>
      </c>
      <c r="H196">
        <v>2019</v>
      </c>
      <c r="I196" t="s">
        <v>74</v>
      </c>
      <c r="J196" t="s">
        <v>74</v>
      </c>
      <c r="K196" t="s">
        <v>74</v>
      </c>
      <c r="L196" t="s">
        <v>84</v>
      </c>
      <c r="M196" t="s">
        <v>76</v>
      </c>
      <c r="N196" s="23">
        <v>45352</v>
      </c>
      <c r="O196" s="8">
        <v>4</v>
      </c>
      <c r="P196" t="s">
        <v>77</v>
      </c>
      <c r="Q196" t="s">
        <v>73</v>
      </c>
      <c r="R196" t="s">
        <v>90</v>
      </c>
      <c r="S196" s="10">
        <v>4</v>
      </c>
      <c r="T196" t="s">
        <v>79</v>
      </c>
      <c r="U196" t="s">
        <v>106</v>
      </c>
      <c r="W196" t="s">
        <v>81</v>
      </c>
      <c r="X196" t="s">
        <v>86</v>
      </c>
      <c r="Z196" s="6">
        <f t="shared" si="21"/>
        <v>0</v>
      </c>
      <c r="AB196" s="6">
        <f t="shared" si="22"/>
        <v>0</v>
      </c>
      <c r="AD196" s="6">
        <f t="shared" si="23"/>
        <v>0</v>
      </c>
      <c r="AF196" s="6">
        <f t="shared" si="24"/>
        <v>0</v>
      </c>
      <c r="AG196" s="5">
        <f t="shared" si="25"/>
        <v>0</v>
      </c>
      <c r="AH196" s="7">
        <f t="shared" si="26"/>
        <v>0</v>
      </c>
      <c r="AI196" s="9">
        <f t="shared" si="27"/>
        <v>0</v>
      </c>
    </row>
    <row r="197" spans="1:35" x14ac:dyDescent="0.25">
      <c r="A197">
        <v>2297979</v>
      </c>
      <c r="B197" t="s">
        <v>479</v>
      </c>
      <c r="C197" t="s">
        <v>480</v>
      </c>
      <c r="D197" t="s">
        <v>481</v>
      </c>
      <c r="E197" t="s">
        <v>485</v>
      </c>
      <c r="F197" t="s">
        <v>73</v>
      </c>
      <c r="G197">
        <v>675553</v>
      </c>
      <c r="H197">
        <v>2019</v>
      </c>
      <c r="I197" t="s">
        <v>74</v>
      </c>
      <c r="J197" t="s">
        <v>74</v>
      </c>
      <c r="K197" t="s">
        <v>74</v>
      </c>
      <c r="L197" t="s">
        <v>84</v>
      </c>
      <c r="M197" t="s">
        <v>76</v>
      </c>
      <c r="N197" s="23">
        <v>45352</v>
      </c>
      <c r="O197" s="8">
        <v>4</v>
      </c>
      <c r="P197" t="s">
        <v>77</v>
      </c>
      <c r="Q197" t="s">
        <v>73</v>
      </c>
      <c r="R197" t="s">
        <v>90</v>
      </c>
      <c r="S197" s="10">
        <v>48</v>
      </c>
      <c r="T197" t="s">
        <v>79</v>
      </c>
      <c r="U197" t="s">
        <v>106</v>
      </c>
      <c r="W197" t="s">
        <v>81</v>
      </c>
      <c r="X197" t="s">
        <v>86</v>
      </c>
      <c r="Z197" s="6">
        <f t="shared" si="21"/>
        <v>0</v>
      </c>
      <c r="AB197" s="6">
        <f t="shared" si="22"/>
        <v>0</v>
      </c>
      <c r="AD197" s="6">
        <f t="shared" si="23"/>
        <v>0</v>
      </c>
      <c r="AF197" s="6">
        <f t="shared" si="24"/>
        <v>0</v>
      </c>
      <c r="AG197" s="5">
        <f t="shared" si="25"/>
        <v>0</v>
      </c>
      <c r="AH197" s="7">
        <f t="shared" si="26"/>
        <v>0</v>
      </c>
      <c r="AI197" s="9">
        <f t="shared" si="27"/>
        <v>0</v>
      </c>
    </row>
    <row r="198" spans="1:35" x14ac:dyDescent="0.25">
      <c r="A198">
        <v>2297980</v>
      </c>
      <c r="B198" t="s">
        <v>479</v>
      </c>
      <c r="C198" t="s">
        <v>480</v>
      </c>
      <c r="D198" t="s">
        <v>481</v>
      </c>
      <c r="E198" t="s">
        <v>486</v>
      </c>
      <c r="F198" t="s">
        <v>73</v>
      </c>
      <c r="G198">
        <v>675555</v>
      </c>
      <c r="H198">
        <v>2019</v>
      </c>
      <c r="I198" t="s">
        <v>74</v>
      </c>
      <c r="J198" t="s">
        <v>74</v>
      </c>
      <c r="K198" t="s">
        <v>74</v>
      </c>
      <c r="L198" t="s">
        <v>84</v>
      </c>
      <c r="M198" t="s">
        <v>76</v>
      </c>
      <c r="N198" s="23">
        <v>45352</v>
      </c>
      <c r="O198" s="8">
        <v>4</v>
      </c>
      <c r="P198" t="s">
        <v>77</v>
      </c>
      <c r="Q198" t="s">
        <v>73</v>
      </c>
      <c r="R198" t="s">
        <v>90</v>
      </c>
      <c r="S198" s="10">
        <v>10</v>
      </c>
      <c r="T198" t="s">
        <v>79</v>
      </c>
      <c r="U198" t="s">
        <v>182</v>
      </c>
      <c r="W198" t="s">
        <v>81</v>
      </c>
      <c r="X198" t="s">
        <v>86</v>
      </c>
      <c r="Z198" s="6">
        <f t="shared" si="21"/>
        <v>0</v>
      </c>
      <c r="AB198" s="6">
        <f t="shared" si="22"/>
        <v>0</v>
      </c>
      <c r="AD198" s="6">
        <f t="shared" si="23"/>
        <v>0</v>
      </c>
      <c r="AF198" s="6">
        <f t="shared" si="24"/>
        <v>0</v>
      </c>
      <c r="AG198" s="5">
        <f t="shared" si="25"/>
        <v>0</v>
      </c>
      <c r="AH198" s="7">
        <f t="shared" si="26"/>
        <v>0</v>
      </c>
      <c r="AI198" s="9">
        <f t="shared" si="27"/>
        <v>0</v>
      </c>
    </row>
    <row r="199" spans="1:35" x14ac:dyDescent="0.25">
      <c r="A199">
        <v>2297981</v>
      </c>
      <c r="B199" t="s">
        <v>479</v>
      </c>
      <c r="C199" t="s">
        <v>480</v>
      </c>
      <c r="D199" t="s">
        <v>481</v>
      </c>
      <c r="E199" t="s">
        <v>487</v>
      </c>
      <c r="F199" t="s">
        <v>73</v>
      </c>
      <c r="G199">
        <v>675558</v>
      </c>
      <c r="H199">
        <v>2019</v>
      </c>
      <c r="I199" t="s">
        <v>74</v>
      </c>
      <c r="J199" t="s">
        <v>74</v>
      </c>
      <c r="K199" t="s">
        <v>74</v>
      </c>
      <c r="L199" t="s">
        <v>84</v>
      </c>
      <c r="M199" t="s">
        <v>76</v>
      </c>
      <c r="N199" s="23">
        <v>45352</v>
      </c>
      <c r="O199" s="8">
        <v>4</v>
      </c>
      <c r="P199" t="s">
        <v>77</v>
      </c>
      <c r="Q199" t="s">
        <v>73</v>
      </c>
      <c r="R199" t="s">
        <v>90</v>
      </c>
      <c r="S199" s="10">
        <v>5</v>
      </c>
      <c r="T199" t="s">
        <v>79</v>
      </c>
      <c r="U199" t="s">
        <v>106</v>
      </c>
      <c r="W199" t="s">
        <v>81</v>
      </c>
      <c r="X199" t="s">
        <v>82</v>
      </c>
      <c r="Z199" s="6">
        <f t="shared" si="21"/>
        <v>0</v>
      </c>
      <c r="AB199" s="6">
        <f t="shared" si="22"/>
        <v>0</v>
      </c>
      <c r="AD199" s="6">
        <f t="shared" si="23"/>
        <v>0</v>
      </c>
      <c r="AF199" s="6">
        <f t="shared" si="24"/>
        <v>0</v>
      </c>
      <c r="AG199" s="5">
        <f t="shared" si="25"/>
        <v>0</v>
      </c>
      <c r="AH199" s="7">
        <f t="shared" si="26"/>
        <v>0</v>
      </c>
      <c r="AI199" s="9">
        <f t="shared" si="27"/>
        <v>0</v>
      </c>
    </row>
    <row r="200" spans="1:35" x14ac:dyDescent="0.25">
      <c r="A200">
        <v>2297982</v>
      </c>
      <c r="B200" t="s">
        <v>479</v>
      </c>
      <c r="C200" t="s">
        <v>480</v>
      </c>
      <c r="D200" t="s">
        <v>481</v>
      </c>
      <c r="E200" t="s">
        <v>488</v>
      </c>
      <c r="F200" t="s">
        <v>73</v>
      </c>
      <c r="G200">
        <v>675560</v>
      </c>
      <c r="H200">
        <v>2019</v>
      </c>
      <c r="I200" t="s">
        <v>74</v>
      </c>
      <c r="J200" t="s">
        <v>74</v>
      </c>
      <c r="K200" t="s">
        <v>74</v>
      </c>
      <c r="L200" t="s">
        <v>84</v>
      </c>
      <c r="M200" t="s">
        <v>76</v>
      </c>
      <c r="N200" s="23">
        <v>45352</v>
      </c>
      <c r="O200" s="8">
        <v>4</v>
      </c>
      <c r="P200" t="s">
        <v>77</v>
      </c>
      <c r="Q200" t="s">
        <v>73</v>
      </c>
      <c r="R200" t="s">
        <v>90</v>
      </c>
      <c r="S200" s="10">
        <v>5</v>
      </c>
      <c r="T200" t="s">
        <v>79</v>
      </c>
      <c r="U200" t="s">
        <v>182</v>
      </c>
      <c r="W200" t="s">
        <v>81</v>
      </c>
      <c r="X200" t="s">
        <v>86</v>
      </c>
      <c r="Z200" s="6">
        <f t="shared" si="21"/>
        <v>0</v>
      </c>
      <c r="AB200" s="6">
        <f t="shared" si="22"/>
        <v>0</v>
      </c>
      <c r="AD200" s="6">
        <f t="shared" si="23"/>
        <v>0</v>
      </c>
      <c r="AF200" s="6">
        <f t="shared" si="24"/>
        <v>0</v>
      </c>
      <c r="AG200" s="5">
        <f t="shared" si="25"/>
        <v>0</v>
      </c>
      <c r="AH200" s="7">
        <f t="shared" si="26"/>
        <v>0</v>
      </c>
      <c r="AI200" s="9">
        <f t="shared" si="27"/>
        <v>0</v>
      </c>
    </row>
    <row r="201" spans="1:35" x14ac:dyDescent="0.25">
      <c r="A201">
        <v>2297983</v>
      </c>
      <c r="B201" t="s">
        <v>489</v>
      </c>
      <c r="C201" t="s">
        <v>490</v>
      </c>
      <c r="D201" t="s">
        <v>481</v>
      </c>
      <c r="E201" t="s">
        <v>491</v>
      </c>
      <c r="F201" t="s">
        <v>492</v>
      </c>
      <c r="G201">
        <v>675581</v>
      </c>
      <c r="H201">
        <v>2003</v>
      </c>
      <c r="I201" t="s">
        <v>493</v>
      </c>
      <c r="J201" t="s">
        <v>494</v>
      </c>
      <c r="K201" t="s">
        <v>495</v>
      </c>
      <c r="L201" t="s">
        <v>75</v>
      </c>
      <c r="M201" t="s">
        <v>76</v>
      </c>
      <c r="N201" s="23">
        <v>45352</v>
      </c>
      <c r="O201" s="8">
        <v>4</v>
      </c>
      <c r="P201" t="s">
        <v>77</v>
      </c>
      <c r="Q201" t="s">
        <v>127</v>
      </c>
      <c r="R201" t="s">
        <v>204</v>
      </c>
      <c r="S201" s="10">
        <v>1</v>
      </c>
      <c r="T201" t="s">
        <v>79</v>
      </c>
      <c r="U201" t="s">
        <v>496</v>
      </c>
      <c r="W201" t="s">
        <v>130</v>
      </c>
      <c r="X201" t="s">
        <v>131</v>
      </c>
      <c r="Z201" s="6">
        <f t="shared" si="21"/>
        <v>0</v>
      </c>
      <c r="AB201" s="6">
        <f t="shared" si="22"/>
        <v>0</v>
      </c>
      <c r="AD201" s="6">
        <f t="shared" si="23"/>
        <v>0</v>
      </c>
      <c r="AF201" s="6">
        <f t="shared" si="24"/>
        <v>0</v>
      </c>
      <c r="AG201" s="5">
        <f t="shared" si="25"/>
        <v>0</v>
      </c>
      <c r="AH201" s="7">
        <f t="shared" si="26"/>
        <v>0</v>
      </c>
      <c r="AI201" s="9">
        <f t="shared" si="27"/>
        <v>0</v>
      </c>
    </row>
    <row r="202" spans="1:35" x14ac:dyDescent="0.25">
      <c r="A202">
        <v>2297984</v>
      </c>
      <c r="B202" t="s">
        <v>497</v>
      </c>
      <c r="C202" t="s">
        <v>498</v>
      </c>
      <c r="D202" t="s">
        <v>481</v>
      </c>
      <c r="E202" t="s">
        <v>499</v>
      </c>
      <c r="F202" t="s">
        <v>492</v>
      </c>
      <c r="G202">
        <v>675584</v>
      </c>
      <c r="H202">
        <v>2003</v>
      </c>
      <c r="I202" t="s">
        <v>493</v>
      </c>
      <c r="J202" t="s">
        <v>494</v>
      </c>
      <c r="K202" t="s">
        <v>495</v>
      </c>
      <c r="L202" t="s">
        <v>75</v>
      </c>
      <c r="M202" t="s">
        <v>76</v>
      </c>
      <c r="N202" s="23">
        <v>45352</v>
      </c>
      <c r="O202" s="8">
        <v>4</v>
      </c>
      <c r="P202" t="s">
        <v>77</v>
      </c>
      <c r="Q202" t="s">
        <v>127</v>
      </c>
      <c r="R202" t="s">
        <v>204</v>
      </c>
      <c r="S202" s="10">
        <v>1</v>
      </c>
      <c r="T202" t="s">
        <v>79</v>
      </c>
      <c r="U202" t="s">
        <v>496</v>
      </c>
      <c r="W202" t="s">
        <v>130</v>
      </c>
      <c r="X202" t="s">
        <v>131</v>
      </c>
      <c r="Z202" s="6">
        <f t="shared" si="21"/>
        <v>0</v>
      </c>
      <c r="AB202" s="6">
        <f t="shared" si="22"/>
        <v>0</v>
      </c>
      <c r="AD202" s="6">
        <f t="shared" si="23"/>
        <v>0</v>
      </c>
      <c r="AF202" s="6">
        <f t="shared" si="24"/>
        <v>0</v>
      </c>
      <c r="AG202" s="5">
        <f t="shared" si="25"/>
        <v>0</v>
      </c>
      <c r="AH202" s="7">
        <f t="shared" si="26"/>
        <v>0</v>
      </c>
      <c r="AI202" s="9">
        <f t="shared" si="27"/>
        <v>0</v>
      </c>
    </row>
    <row r="203" spans="1:35" x14ac:dyDescent="0.25">
      <c r="A203">
        <v>2297985</v>
      </c>
      <c r="B203" t="s">
        <v>500</v>
      </c>
      <c r="C203" t="s">
        <v>501</v>
      </c>
      <c r="D203" t="s">
        <v>481</v>
      </c>
      <c r="E203" t="s">
        <v>502</v>
      </c>
      <c r="F203" t="s">
        <v>492</v>
      </c>
      <c r="G203">
        <v>675587</v>
      </c>
      <c r="H203">
        <v>2003</v>
      </c>
      <c r="I203" t="s">
        <v>493</v>
      </c>
      <c r="J203" t="s">
        <v>494</v>
      </c>
      <c r="K203" t="s">
        <v>495</v>
      </c>
      <c r="L203" t="s">
        <v>75</v>
      </c>
      <c r="M203" t="s">
        <v>76</v>
      </c>
      <c r="N203" s="23">
        <v>45352</v>
      </c>
      <c r="O203" s="8">
        <v>4</v>
      </c>
      <c r="P203" t="s">
        <v>77</v>
      </c>
      <c r="Q203" t="s">
        <v>127</v>
      </c>
      <c r="R203" t="s">
        <v>204</v>
      </c>
      <c r="S203" s="10">
        <v>1</v>
      </c>
      <c r="T203" t="s">
        <v>79</v>
      </c>
      <c r="U203" t="s">
        <v>496</v>
      </c>
      <c r="W203" t="s">
        <v>130</v>
      </c>
      <c r="X203" t="s">
        <v>131</v>
      </c>
      <c r="Z203" s="6">
        <f t="shared" si="21"/>
        <v>0</v>
      </c>
      <c r="AB203" s="6">
        <f t="shared" si="22"/>
        <v>0</v>
      </c>
      <c r="AD203" s="6">
        <f t="shared" si="23"/>
        <v>0</v>
      </c>
      <c r="AF203" s="6">
        <f t="shared" si="24"/>
        <v>0</v>
      </c>
      <c r="AG203" s="5">
        <f t="shared" si="25"/>
        <v>0</v>
      </c>
      <c r="AH203" s="7">
        <f t="shared" si="26"/>
        <v>0</v>
      </c>
      <c r="AI203" s="9">
        <f t="shared" si="27"/>
        <v>0</v>
      </c>
    </row>
    <row r="204" spans="1:35" x14ac:dyDescent="0.25">
      <c r="A204">
        <v>2297986</v>
      </c>
      <c r="B204" t="s">
        <v>503</v>
      </c>
      <c r="C204" t="s">
        <v>504</v>
      </c>
      <c r="D204" t="s">
        <v>481</v>
      </c>
      <c r="E204" t="s">
        <v>505</v>
      </c>
      <c r="F204" t="s">
        <v>492</v>
      </c>
      <c r="G204">
        <v>675590</v>
      </c>
      <c r="H204">
        <v>2003</v>
      </c>
      <c r="I204" t="s">
        <v>493</v>
      </c>
      <c r="J204" t="s">
        <v>494</v>
      </c>
      <c r="K204" t="s">
        <v>495</v>
      </c>
      <c r="L204" t="s">
        <v>75</v>
      </c>
      <c r="M204" t="s">
        <v>76</v>
      </c>
      <c r="N204" s="23">
        <v>45352</v>
      </c>
      <c r="O204" s="8">
        <v>4</v>
      </c>
      <c r="P204" t="s">
        <v>77</v>
      </c>
      <c r="Q204" t="s">
        <v>127</v>
      </c>
      <c r="R204" t="s">
        <v>204</v>
      </c>
      <c r="S204" s="10">
        <v>1</v>
      </c>
      <c r="T204" t="s">
        <v>79</v>
      </c>
      <c r="U204" t="s">
        <v>496</v>
      </c>
      <c r="W204" t="s">
        <v>130</v>
      </c>
      <c r="X204" t="s">
        <v>131</v>
      </c>
      <c r="Z204" s="6">
        <f t="shared" si="21"/>
        <v>0</v>
      </c>
      <c r="AB204" s="6">
        <f t="shared" si="22"/>
        <v>0</v>
      </c>
      <c r="AD204" s="6">
        <f t="shared" si="23"/>
        <v>0</v>
      </c>
      <c r="AF204" s="6">
        <f t="shared" si="24"/>
        <v>0</v>
      </c>
      <c r="AG204" s="5">
        <f t="shared" si="25"/>
        <v>0</v>
      </c>
      <c r="AH204" s="7">
        <f t="shared" si="26"/>
        <v>0</v>
      </c>
      <c r="AI204" s="9">
        <f t="shared" si="27"/>
        <v>0</v>
      </c>
    </row>
    <row r="205" spans="1:35" x14ac:dyDescent="0.25">
      <c r="A205">
        <v>2297987</v>
      </c>
      <c r="B205" t="s">
        <v>506</v>
      </c>
      <c r="C205" t="s">
        <v>507</v>
      </c>
      <c r="D205" t="s">
        <v>481</v>
      </c>
      <c r="E205" t="s">
        <v>508</v>
      </c>
      <c r="F205" t="s">
        <v>492</v>
      </c>
      <c r="G205">
        <v>675593</v>
      </c>
      <c r="H205">
        <v>2003</v>
      </c>
      <c r="I205" t="s">
        <v>493</v>
      </c>
      <c r="J205" t="s">
        <v>494</v>
      </c>
      <c r="K205" t="s">
        <v>495</v>
      </c>
      <c r="L205" t="s">
        <v>75</v>
      </c>
      <c r="M205" t="s">
        <v>76</v>
      </c>
      <c r="N205" s="23">
        <v>45352</v>
      </c>
      <c r="O205" s="8">
        <v>4</v>
      </c>
      <c r="P205" t="s">
        <v>77</v>
      </c>
      <c r="Q205" t="s">
        <v>127</v>
      </c>
      <c r="R205" t="s">
        <v>204</v>
      </c>
      <c r="S205" s="10">
        <v>1</v>
      </c>
      <c r="T205" t="s">
        <v>79</v>
      </c>
      <c r="U205" t="s">
        <v>496</v>
      </c>
      <c r="W205" t="s">
        <v>130</v>
      </c>
      <c r="X205" t="s">
        <v>131</v>
      </c>
      <c r="Z205" s="6">
        <f t="shared" si="21"/>
        <v>0</v>
      </c>
      <c r="AB205" s="6">
        <f t="shared" si="22"/>
        <v>0</v>
      </c>
      <c r="AD205" s="6">
        <f t="shared" si="23"/>
        <v>0</v>
      </c>
      <c r="AF205" s="6">
        <f t="shared" si="24"/>
        <v>0</v>
      </c>
      <c r="AG205" s="5">
        <f t="shared" si="25"/>
        <v>0</v>
      </c>
      <c r="AH205" s="7">
        <f t="shared" si="26"/>
        <v>0</v>
      </c>
      <c r="AI205" s="9">
        <f t="shared" si="27"/>
        <v>0</v>
      </c>
    </row>
    <row r="206" spans="1:35" x14ac:dyDescent="0.25">
      <c r="A206">
        <v>2297988</v>
      </c>
      <c r="B206" t="s">
        <v>509</v>
      </c>
      <c r="C206" t="s">
        <v>510</v>
      </c>
      <c r="D206" t="s">
        <v>481</v>
      </c>
      <c r="E206" t="s">
        <v>511</v>
      </c>
      <c r="F206" t="s">
        <v>492</v>
      </c>
      <c r="G206">
        <v>675596</v>
      </c>
      <c r="H206">
        <v>2003</v>
      </c>
      <c r="I206" t="s">
        <v>493</v>
      </c>
      <c r="J206" t="s">
        <v>494</v>
      </c>
      <c r="K206" t="s">
        <v>495</v>
      </c>
      <c r="L206" t="s">
        <v>75</v>
      </c>
      <c r="M206" t="s">
        <v>76</v>
      </c>
      <c r="N206" s="23">
        <v>45352</v>
      </c>
      <c r="O206" s="8">
        <v>4</v>
      </c>
      <c r="P206" t="s">
        <v>77</v>
      </c>
      <c r="Q206" t="s">
        <v>127</v>
      </c>
      <c r="R206" t="s">
        <v>204</v>
      </c>
      <c r="S206" s="10">
        <v>1</v>
      </c>
      <c r="T206" t="s">
        <v>79</v>
      </c>
      <c r="U206" t="s">
        <v>496</v>
      </c>
      <c r="W206" t="s">
        <v>130</v>
      </c>
      <c r="X206" t="s">
        <v>131</v>
      </c>
      <c r="Z206" s="6">
        <f t="shared" si="21"/>
        <v>0</v>
      </c>
      <c r="AB206" s="6">
        <f t="shared" si="22"/>
        <v>0</v>
      </c>
      <c r="AD206" s="6">
        <f t="shared" si="23"/>
        <v>0</v>
      </c>
      <c r="AF206" s="6">
        <f t="shared" si="24"/>
        <v>0</v>
      </c>
      <c r="AG206" s="5">
        <f t="shared" si="25"/>
        <v>0</v>
      </c>
      <c r="AH206" s="7">
        <f t="shared" si="26"/>
        <v>0</v>
      </c>
      <c r="AI206" s="9">
        <f t="shared" si="27"/>
        <v>0</v>
      </c>
    </row>
    <row r="207" spans="1:35" x14ac:dyDescent="0.25">
      <c r="A207">
        <v>2297989</v>
      </c>
      <c r="B207" t="s">
        <v>512</v>
      </c>
      <c r="C207" t="s">
        <v>513</v>
      </c>
      <c r="D207" t="s">
        <v>481</v>
      </c>
      <c r="E207" t="s">
        <v>514</v>
      </c>
      <c r="F207" t="s">
        <v>492</v>
      </c>
      <c r="G207">
        <v>675599</v>
      </c>
      <c r="H207">
        <v>2003</v>
      </c>
      <c r="I207" t="s">
        <v>493</v>
      </c>
      <c r="J207" t="s">
        <v>494</v>
      </c>
      <c r="K207" t="s">
        <v>495</v>
      </c>
      <c r="L207" t="s">
        <v>75</v>
      </c>
      <c r="M207" t="s">
        <v>76</v>
      </c>
      <c r="N207" s="23">
        <v>45352</v>
      </c>
      <c r="O207" s="8">
        <v>4</v>
      </c>
      <c r="P207" t="s">
        <v>77</v>
      </c>
      <c r="Q207" t="s">
        <v>127</v>
      </c>
      <c r="R207" t="s">
        <v>204</v>
      </c>
      <c r="S207" s="10">
        <v>1</v>
      </c>
      <c r="T207" t="s">
        <v>79</v>
      </c>
      <c r="U207" t="s">
        <v>496</v>
      </c>
      <c r="W207" t="s">
        <v>130</v>
      </c>
      <c r="X207" t="s">
        <v>131</v>
      </c>
      <c r="Z207" s="6">
        <f t="shared" si="21"/>
        <v>0</v>
      </c>
      <c r="AB207" s="6">
        <f t="shared" si="22"/>
        <v>0</v>
      </c>
      <c r="AD207" s="6">
        <f t="shared" si="23"/>
        <v>0</v>
      </c>
      <c r="AF207" s="6">
        <f t="shared" si="24"/>
        <v>0</v>
      </c>
      <c r="AG207" s="5">
        <f t="shared" si="25"/>
        <v>0</v>
      </c>
      <c r="AH207" s="7">
        <f t="shared" si="26"/>
        <v>0</v>
      </c>
      <c r="AI207" s="9">
        <f t="shared" si="27"/>
        <v>0</v>
      </c>
    </row>
    <row r="208" spans="1:35" x14ac:dyDescent="0.25">
      <c r="A208">
        <v>2297990</v>
      </c>
      <c r="B208" t="s">
        <v>515</v>
      </c>
      <c r="C208" t="s">
        <v>516</v>
      </c>
      <c r="D208" t="s">
        <v>481</v>
      </c>
      <c r="E208" t="s">
        <v>517</v>
      </c>
      <c r="F208" t="s">
        <v>127</v>
      </c>
      <c r="G208">
        <v>675603</v>
      </c>
      <c r="H208">
        <v>2003</v>
      </c>
      <c r="I208" t="s">
        <v>74</v>
      </c>
      <c r="J208" t="s">
        <v>74</v>
      </c>
      <c r="K208" t="s">
        <v>74</v>
      </c>
      <c r="L208" t="s">
        <v>75</v>
      </c>
      <c r="M208" t="s">
        <v>76</v>
      </c>
      <c r="N208" s="23">
        <v>45352</v>
      </c>
      <c r="O208" s="8">
        <v>4</v>
      </c>
      <c r="P208" t="s">
        <v>77</v>
      </c>
      <c r="Q208" t="s">
        <v>127</v>
      </c>
      <c r="R208" t="s">
        <v>128</v>
      </c>
      <c r="S208" s="10">
        <v>1</v>
      </c>
      <c r="T208" t="s">
        <v>79</v>
      </c>
      <c r="U208" t="s">
        <v>235</v>
      </c>
      <c r="W208" t="s">
        <v>130</v>
      </c>
      <c r="X208" t="s">
        <v>131</v>
      </c>
      <c r="Z208" s="6">
        <f t="shared" si="21"/>
        <v>0</v>
      </c>
      <c r="AB208" s="6">
        <f t="shared" si="22"/>
        <v>0</v>
      </c>
      <c r="AD208" s="6">
        <f t="shared" si="23"/>
        <v>0</v>
      </c>
      <c r="AF208" s="6">
        <f t="shared" si="24"/>
        <v>0</v>
      </c>
      <c r="AG208" s="5">
        <f t="shared" si="25"/>
        <v>0</v>
      </c>
      <c r="AH208" s="7">
        <f t="shared" si="26"/>
        <v>0</v>
      </c>
      <c r="AI208" s="9">
        <f t="shared" si="27"/>
        <v>0</v>
      </c>
    </row>
    <row r="209" spans="1:35" x14ac:dyDescent="0.25">
      <c r="A209">
        <v>2297991</v>
      </c>
      <c r="B209" t="s">
        <v>518</v>
      </c>
      <c r="C209" t="s">
        <v>519</v>
      </c>
      <c r="D209" t="s">
        <v>481</v>
      </c>
      <c r="E209" t="s">
        <v>520</v>
      </c>
      <c r="F209" t="s">
        <v>127</v>
      </c>
      <c r="G209">
        <v>675605</v>
      </c>
      <c r="H209">
        <v>2003</v>
      </c>
      <c r="I209" t="s">
        <v>74</v>
      </c>
      <c r="J209" t="s">
        <v>74</v>
      </c>
      <c r="K209" t="s">
        <v>74</v>
      </c>
      <c r="L209" t="s">
        <v>75</v>
      </c>
      <c r="M209" t="s">
        <v>76</v>
      </c>
      <c r="N209" s="23">
        <v>45352</v>
      </c>
      <c r="O209" s="8">
        <v>4</v>
      </c>
      <c r="P209" t="s">
        <v>77</v>
      </c>
      <c r="Q209" t="s">
        <v>127</v>
      </c>
      <c r="R209" t="s">
        <v>128</v>
      </c>
      <c r="S209" s="10">
        <v>1</v>
      </c>
      <c r="T209" t="s">
        <v>79</v>
      </c>
      <c r="U209" t="s">
        <v>235</v>
      </c>
      <c r="W209" t="s">
        <v>130</v>
      </c>
      <c r="X209" t="s">
        <v>131</v>
      </c>
      <c r="Z209" s="6">
        <f t="shared" si="21"/>
        <v>0</v>
      </c>
      <c r="AB209" s="6">
        <f t="shared" si="22"/>
        <v>0</v>
      </c>
      <c r="AD209" s="6">
        <f t="shared" si="23"/>
        <v>0</v>
      </c>
      <c r="AF209" s="6">
        <f t="shared" si="24"/>
        <v>0</v>
      </c>
      <c r="AG209" s="5">
        <f t="shared" si="25"/>
        <v>0</v>
      </c>
      <c r="AH209" s="7">
        <f t="shared" si="26"/>
        <v>0</v>
      </c>
      <c r="AI209" s="9">
        <f t="shared" si="27"/>
        <v>0</v>
      </c>
    </row>
    <row r="210" spans="1:35" x14ac:dyDescent="0.25">
      <c r="A210">
        <v>2297992</v>
      </c>
      <c r="B210" t="s">
        <v>521</v>
      </c>
      <c r="C210" t="s">
        <v>522</v>
      </c>
      <c r="D210" t="s">
        <v>481</v>
      </c>
      <c r="E210" t="s">
        <v>523</v>
      </c>
      <c r="F210" t="s">
        <v>189</v>
      </c>
      <c r="G210">
        <v>675613</v>
      </c>
      <c r="H210">
        <v>2003</v>
      </c>
      <c r="I210" t="s">
        <v>74</v>
      </c>
      <c r="J210" t="s">
        <v>74</v>
      </c>
      <c r="K210" t="s">
        <v>74</v>
      </c>
      <c r="L210" t="s">
        <v>75</v>
      </c>
      <c r="M210" t="s">
        <v>76</v>
      </c>
      <c r="N210" s="23">
        <v>45352</v>
      </c>
      <c r="O210" s="8">
        <v>4</v>
      </c>
      <c r="P210" t="s">
        <v>77</v>
      </c>
      <c r="Q210" t="s">
        <v>189</v>
      </c>
      <c r="R210" t="s">
        <v>128</v>
      </c>
      <c r="S210" s="10">
        <v>1</v>
      </c>
      <c r="T210" t="s">
        <v>79</v>
      </c>
      <c r="U210" t="s">
        <v>191</v>
      </c>
      <c r="W210" t="s">
        <v>81</v>
      </c>
      <c r="X210" t="s">
        <v>86</v>
      </c>
      <c r="Z210" s="6">
        <f t="shared" si="21"/>
        <v>0</v>
      </c>
      <c r="AB210" s="6">
        <f t="shared" si="22"/>
        <v>0</v>
      </c>
      <c r="AD210" s="6">
        <f t="shared" si="23"/>
        <v>0</v>
      </c>
      <c r="AF210" s="6">
        <f t="shared" si="24"/>
        <v>0</v>
      </c>
      <c r="AG210" s="5">
        <f t="shared" si="25"/>
        <v>0</v>
      </c>
      <c r="AH210" s="7">
        <f t="shared" si="26"/>
        <v>0</v>
      </c>
      <c r="AI210" s="9">
        <f t="shared" si="27"/>
        <v>0</v>
      </c>
    </row>
    <row r="211" spans="1:35" x14ac:dyDescent="0.25">
      <c r="A211">
        <v>2297993</v>
      </c>
      <c r="B211" t="s">
        <v>521</v>
      </c>
      <c r="C211" t="s">
        <v>522</v>
      </c>
      <c r="D211" t="s">
        <v>481</v>
      </c>
      <c r="E211" t="s">
        <v>523</v>
      </c>
      <c r="F211" t="s">
        <v>178</v>
      </c>
      <c r="G211">
        <v>675614</v>
      </c>
      <c r="H211">
        <v>2003</v>
      </c>
      <c r="I211" t="s">
        <v>74</v>
      </c>
      <c r="J211" t="s">
        <v>74</v>
      </c>
      <c r="K211" t="s">
        <v>74</v>
      </c>
      <c r="L211" t="s">
        <v>75</v>
      </c>
      <c r="M211" t="s">
        <v>76</v>
      </c>
      <c r="N211" s="23">
        <v>45352</v>
      </c>
      <c r="O211" s="8">
        <v>2</v>
      </c>
      <c r="P211" t="s">
        <v>142</v>
      </c>
      <c r="Q211" t="s">
        <v>179</v>
      </c>
      <c r="R211" t="s">
        <v>78</v>
      </c>
      <c r="S211" s="10">
        <v>1</v>
      </c>
      <c r="T211" t="s">
        <v>79</v>
      </c>
      <c r="U211" t="s">
        <v>191</v>
      </c>
      <c r="W211" t="s">
        <v>81</v>
      </c>
      <c r="X211" t="s">
        <v>86</v>
      </c>
      <c r="Z211" s="6">
        <f t="shared" si="21"/>
        <v>0</v>
      </c>
      <c r="AB211" s="6">
        <f t="shared" si="22"/>
        <v>0</v>
      </c>
      <c r="AD211" s="6">
        <f t="shared" si="23"/>
        <v>0</v>
      </c>
      <c r="AF211" s="6">
        <f t="shared" si="24"/>
        <v>0</v>
      </c>
      <c r="AG211" s="5">
        <f t="shared" si="25"/>
        <v>0</v>
      </c>
      <c r="AH211" s="7">
        <f t="shared" si="26"/>
        <v>0</v>
      </c>
      <c r="AI211" s="9">
        <f t="shared" si="27"/>
        <v>0</v>
      </c>
    </row>
    <row r="212" spans="1:35" x14ac:dyDescent="0.25">
      <c r="A212">
        <v>2297994</v>
      </c>
      <c r="B212" t="s">
        <v>524</v>
      </c>
      <c r="C212" t="s">
        <v>525</v>
      </c>
      <c r="D212" t="s">
        <v>481</v>
      </c>
      <c r="E212" t="s">
        <v>526</v>
      </c>
      <c r="F212" t="s">
        <v>73</v>
      </c>
      <c r="G212">
        <v>675617</v>
      </c>
      <c r="H212">
        <v>2003</v>
      </c>
      <c r="I212" t="s">
        <v>74</v>
      </c>
      <c r="J212" t="s">
        <v>74</v>
      </c>
      <c r="K212" t="s">
        <v>74</v>
      </c>
      <c r="L212" t="s">
        <v>75</v>
      </c>
      <c r="M212" t="s">
        <v>76</v>
      </c>
      <c r="N212" s="23">
        <v>45352</v>
      </c>
      <c r="O212" s="8">
        <v>4</v>
      </c>
      <c r="P212" t="s">
        <v>77</v>
      </c>
      <c r="Q212" t="s">
        <v>73</v>
      </c>
      <c r="R212" t="s">
        <v>90</v>
      </c>
      <c r="S212" s="10">
        <v>1</v>
      </c>
      <c r="T212" t="s">
        <v>79</v>
      </c>
      <c r="U212" t="s">
        <v>191</v>
      </c>
      <c r="W212" t="s">
        <v>81</v>
      </c>
      <c r="X212" t="s">
        <v>86</v>
      </c>
      <c r="Z212" s="6">
        <f t="shared" si="21"/>
        <v>0</v>
      </c>
      <c r="AB212" s="6">
        <f t="shared" si="22"/>
        <v>0</v>
      </c>
      <c r="AD212" s="6">
        <f t="shared" si="23"/>
        <v>0</v>
      </c>
      <c r="AF212" s="6">
        <f t="shared" si="24"/>
        <v>0</v>
      </c>
      <c r="AG212" s="5">
        <f t="shared" si="25"/>
        <v>0</v>
      </c>
      <c r="AH212" s="7">
        <f t="shared" si="26"/>
        <v>0</v>
      </c>
      <c r="AI212" s="9">
        <f t="shared" si="27"/>
        <v>0</v>
      </c>
    </row>
    <row r="213" spans="1:35" x14ac:dyDescent="0.25">
      <c r="A213">
        <v>2297995</v>
      </c>
      <c r="B213" t="s">
        <v>524</v>
      </c>
      <c r="C213" t="s">
        <v>525</v>
      </c>
      <c r="D213" t="s">
        <v>481</v>
      </c>
      <c r="E213" t="s">
        <v>527</v>
      </c>
      <c r="F213" t="s">
        <v>189</v>
      </c>
      <c r="G213">
        <v>675621</v>
      </c>
      <c r="H213">
        <v>2003</v>
      </c>
      <c r="I213" t="s">
        <v>74</v>
      </c>
      <c r="J213" t="s">
        <v>74</v>
      </c>
      <c r="K213" t="s">
        <v>74</v>
      </c>
      <c r="L213" t="s">
        <v>75</v>
      </c>
      <c r="M213" t="s">
        <v>76</v>
      </c>
      <c r="N213" s="23">
        <v>45352</v>
      </c>
      <c r="O213" s="8">
        <v>4</v>
      </c>
      <c r="P213" t="s">
        <v>77</v>
      </c>
      <c r="Q213" t="s">
        <v>189</v>
      </c>
      <c r="R213" t="s">
        <v>128</v>
      </c>
      <c r="S213" s="10">
        <v>1</v>
      </c>
      <c r="T213" t="s">
        <v>79</v>
      </c>
      <c r="U213" t="s">
        <v>191</v>
      </c>
      <c r="W213" t="s">
        <v>81</v>
      </c>
      <c r="X213" t="s">
        <v>86</v>
      </c>
      <c r="Z213" s="6">
        <f t="shared" si="21"/>
        <v>0</v>
      </c>
      <c r="AB213" s="6">
        <f t="shared" si="22"/>
        <v>0</v>
      </c>
      <c r="AD213" s="6">
        <f t="shared" si="23"/>
        <v>0</v>
      </c>
      <c r="AF213" s="6">
        <f t="shared" si="24"/>
        <v>0</v>
      </c>
      <c r="AG213" s="5">
        <f t="shared" si="25"/>
        <v>0</v>
      </c>
      <c r="AH213" s="7">
        <f t="shared" si="26"/>
        <v>0</v>
      </c>
      <c r="AI213" s="9">
        <f t="shared" si="27"/>
        <v>0</v>
      </c>
    </row>
    <row r="214" spans="1:35" x14ac:dyDescent="0.25">
      <c r="A214">
        <v>2297996</v>
      </c>
      <c r="B214" t="s">
        <v>524</v>
      </c>
      <c r="C214" t="s">
        <v>525</v>
      </c>
      <c r="D214" t="s">
        <v>481</v>
      </c>
      <c r="E214" t="s">
        <v>527</v>
      </c>
      <c r="F214" t="s">
        <v>178</v>
      </c>
      <c r="G214">
        <v>675622</v>
      </c>
      <c r="H214">
        <v>2003</v>
      </c>
      <c r="I214" t="s">
        <v>74</v>
      </c>
      <c r="J214" t="s">
        <v>74</v>
      </c>
      <c r="K214" t="s">
        <v>74</v>
      </c>
      <c r="L214" t="s">
        <v>75</v>
      </c>
      <c r="M214" t="s">
        <v>76</v>
      </c>
      <c r="N214" s="23">
        <v>45352</v>
      </c>
      <c r="O214" s="8">
        <v>2</v>
      </c>
      <c r="P214" t="s">
        <v>142</v>
      </c>
      <c r="Q214" t="s">
        <v>179</v>
      </c>
      <c r="R214" t="s">
        <v>78</v>
      </c>
      <c r="S214" s="10">
        <v>1</v>
      </c>
      <c r="T214" t="s">
        <v>79</v>
      </c>
      <c r="U214" t="s">
        <v>191</v>
      </c>
      <c r="W214" t="s">
        <v>81</v>
      </c>
      <c r="X214" t="s">
        <v>86</v>
      </c>
      <c r="Z214" s="6">
        <f t="shared" si="21"/>
        <v>0</v>
      </c>
      <c r="AB214" s="6">
        <f t="shared" si="22"/>
        <v>0</v>
      </c>
      <c r="AD214" s="6">
        <f t="shared" si="23"/>
        <v>0</v>
      </c>
      <c r="AF214" s="6">
        <f t="shared" si="24"/>
        <v>0</v>
      </c>
      <c r="AG214" s="5">
        <f t="shared" si="25"/>
        <v>0</v>
      </c>
      <c r="AH214" s="7">
        <f t="shared" si="26"/>
        <v>0</v>
      </c>
      <c r="AI214" s="9">
        <f t="shared" si="27"/>
        <v>0</v>
      </c>
    </row>
    <row r="215" spans="1:35" x14ac:dyDescent="0.25">
      <c r="A215">
        <v>2297997</v>
      </c>
      <c r="B215" t="s">
        <v>528</v>
      </c>
      <c r="C215" t="s">
        <v>529</v>
      </c>
      <c r="D215" t="s">
        <v>481</v>
      </c>
      <c r="E215" t="s">
        <v>530</v>
      </c>
      <c r="F215" t="s">
        <v>88</v>
      </c>
      <c r="G215">
        <v>675624</v>
      </c>
      <c r="H215">
        <v>2003</v>
      </c>
      <c r="I215" t="s">
        <v>74</v>
      </c>
      <c r="J215" t="s">
        <v>74</v>
      </c>
      <c r="K215" t="s">
        <v>74</v>
      </c>
      <c r="L215" t="s">
        <v>75</v>
      </c>
      <c r="M215" t="s">
        <v>76</v>
      </c>
      <c r="N215" s="23">
        <v>45352</v>
      </c>
      <c r="O215" s="8">
        <v>4</v>
      </c>
      <c r="P215" t="s">
        <v>77</v>
      </c>
      <c r="Q215" t="s">
        <v>89</v>
      </c>
      <c r="R215" t="s">
        <v>78</v>
      </c>
      <c r="S215" s="10">
        <v>1</v>
      </c>
      <c r="T215" t="s">
        <v>79</v>
      </c>
      <c r="U215" t="s">
        <v>177</v>
      </c>
      <c r="W215" t="s">
        <v>81</v>
      </c>
      <c r="X215" t="s">
        <v>86</v>
      </c>
      <c r="Z215" s="6">
        <f t="shared" si="21"/>
        <v>0</v>
      </c>
      <c r="AB215" s="6">
        <f t="shared" si="22"/>
        <v>0</v>
      </c>
      <c r="AD215" s="6">
        <f t="shared" si="23"/>
        <v>0</v>
      </c>
      <c r="AF215" s="6">
        <f t="shared" si="24"/>
        <v>0</v>
      </c>
      <c r="AG215" s="5">
        <f t="shared" si="25"/>
        <v>0</v>
      </c>
      <c r="AH215" s="7">
        <f t="shared" si="26"/>
        <v>0</v>
      </c>
      <c r="AI215" s="9">
        <f t="shared" si="27"/>
        <v>0</v>
      </c>
    </row>
    <row r="216" spans="1:35" x14ac:dyDescent="0.25">
      <c r="A216">
        <v>2297998</v>
      </c>
      <c r="B216" t="s">
        <v>528</v>
      </c>
      <c r="C216" t="s">
        <v>529</v>
      </c>
      <c r="D216" t="s">
        <v>481</v>
      </c>
      <c r="E216" t="s">
        <v>530</v>
      </c>
      <c r="F216" t="s">
        <v>178</v>
      </c>
      <c r="G216">
        <v>675625</v>
      </c>
      <c r="H216">
        <v>2003</v>
      </c>
      <c r="I216" t="s">
        <v>74</v>
      </c>
      <c r="J216" t="s">
        <v>74</v>
      </c>
      <c r="K216" t="s">
        <v>74</v>
      </c>
      <c r="L216" t="s">
        <v>75</v>
      </c>
      <c r="M216" t="s">
        <v>76</v>
      </c>
      <c r="N216" s="23">
        <v>45352</v>
      </c>
      <c r="O216" s="8">
        <v>2</v>
      </c>
      <c r="P216" t="s">
        <v>142</v>
      </c>
      <c r="Q216" t="s">
        <v>179</v>
      </c>
      <c r="R216" t="s">
        <v>78</v>
      </c>
      <c r="S216" s="10">
        <v>1</v>
      </c>
      <c r="T216" t="s">
        <v>79</v>
      </c>
      <c r="U216" t="s">
        <v>177</v>
      </c>
      <c r="W216" t="s">
        <v>81</v>
      </c>
      <c r="X216" t="s">
        <v>86</v>
      </c>
      <c r="Z216" s="6">
        <f t="shared" si="21"/>
        <v>0</v>
      </c>
      <c r="AB216" s="6">
        <f t="shared" si="22"/>
        <v>0</v>
      </c>
      <c r="AD216" s="6">
        <f t="shared" si="23"/>
        <v>0</v>
      </c>
      <c r="AF216" s="6">
        <f t="shared" si="24"/>
        <v>0</v>
      </c>
      <c r="AG216" s="5">
        <f t="shared" si="25"/>
        <v>0</v>
      </c>
      <c r="AH216" s="7">
        <f t="shared" si="26"/>
        <v>0</v>
      </c>
      <c r="AI216" s="9">
        <f t="shared" si="27"/>
        <v>0</v>
      </c>
    </row>
    <row r="217" spans="1:35" x14ac:dyDescent="0.25">
      <c r="A217">
        <v>2297999</v>
      </c>
      <c r="B217" t="s">
        <v>531</v>
      </c>
      <c r="C217" t="s">
        <v>532</v>
      </c>
      <c r="D217" t="s">
        <v>481</v>
      </c>
      <c r="E217" t="s">
        <v>533</v>
      </c>
      <c r="F217" t="s">
        <v>88</v>
      </c>
      <c r="G217">
        <v>675627</v>
      </c>
      <c r="H217">
        <v>2022</v>
      </c>
      <c r="I217" t="s">
        <v>534</v>
      </c>
      <c r="J217" t="s">
        <v>74</v>
      </c>
      <c r="K217" t="s">
        <v>535</v>
      </c>
      <c r="L217" t="s">
        <v>84</v>
      </c>
      <c r="M217" t="s">
        <v>76</v>
      </c>
      <c r="N217" s="23">
        <v>45352</v>
      </c>
      <c r="O217" s="8">
        <v>4</v>
      </c>
      <c r="P217" t="s">
        <v>77</v>
      </c>
      <c r="Q217" t="s">
        <v>89</v>
      </c>
      <c r="R217" t="s">
        <v>90</v>
      </c>
      <c r="S217" s="10">
        <v>1</v>
      </c>
      <c r="T217" t="s">
        <v>79</v>
      </c>
      <c r="U217" t="s">
        <v>536</v>
      </c>
      <c r="W217" t="s">
        <v>130</v>
      </c>
      <c r="X217" t="s">
        <v>131</v>
      </c>
      <c r="Z217" s="6">
        <f t="shared" si="21"/>
        <v>0</v>
      </c>
      <c r="AB217" s="6">
        <f t="shared" si="22"/>
        <v>0</v>
      </c>
      <c r="AD217" s="6">
        <f t="shared" si="23"/>
        <v>0</v>
      </c>
      <c r="AF217" s="6">
        <f t="shared" si="24"/>
        <v>0</v>
      </c>
      <c r="AG217" s="5">
        <f t="shared" si="25"/>
        <v>0</v>
      </c>
      <c r="AH217" s="7">
        <f t="shared" si="26"/>
        <v>0</v>
      </c>
      <c r="AI217" s="9">
        <f t="shared" si="27"/>
        <v>0</v>
      </c>
    </row>
    <row r="218" spans="1:35" x14ac:dyDescent="0.25">
      <c r="A218">
        <v>2298000</v>
      </c>
      <c r="B218" t="s">
        <v>531</v>
      </c>
      <c r="C218" t="s">
        <v>532</v>
      </c>
      <c r="D218" t="s">
        <v>481</v>
      </c>
      <c r="E218" t="s">
        <v>533</v>
      </c>
      <c r="F218" t="s">
        <v>304</v>
      </c>
      <c r="G218">
        <v>675628</v>
      </c>
      <c r="H218">
        <v>2022</v>
      </c>
      <c r="I218" t="s">
        <v>534</v>
      </c>
      <c r="J218" t="s">
        <v>74</v>
      </c>
      <c r="K218" t="s">
        <v>535</v>
      </c>
      <c r="L218" t="s">
        <v>84</v>
      </c>
      <c r="M218" t="s">
        <v>76</v>
      </c>
      <c r="N218" s="23">
        <v>45352</v>
      </c>
      <c r="O218" s="8">
        <v>4</v>
      </c>
      <c r="P218" t="s">
        <v>77</v>
      </c>
      <c r="Q218" t="s">
        <v>305</v>
      </c>
      <c r="R218" t="s">
        <v>90</v>
      </c>
      <c r="S218" s="10">
        <v>1</v>
      </c>
      <c r="T218" t="s">
        <v>79</v>
      </c>
      <c r="U218" t="s">
        <v>536</v>
      </c>
      <c r="W218" t="s">
        <v>81</v>
      </c>
      <c r="X218" t="s">
        <v>86</v>
      </c>
      <c r="Z218" s="6">
        <f t="shared" si="21"/>
        <v>0</v>
      </c>
      <c r="AB218" s="6">
        <f t="shared" si="22"/>
        <v>0</v>
      </c>
      <c r="AD218" s="6">
        <f t="shared" si="23"/>
        <v>0</v>
      </c>
      <c r="AF218" s="6">
        <f t="shared" si="24"/>
        <v>0</v>
      </c>
      <c r="AG218" s="5">
        <f t="shared" si="25"/>
        <v>0</v>
      </c>
      <c r="AH218" s="7">
        <f t="shared" si="26"/>
        <v>0</v>
      </c>
      <c r="AI218" s="9">
        <f t="shared" si="27"/>
        <v>0</v>
      </c>
    </row>
    <row r="219" spans="1:35" x14ac:dyDescent="0.25">
      <c r="A219">
        <v>2298001</v>
      </c>
      <c r="B219" t="s">
        <v>531</v>
      </c>
      <c r="C219" t="s">
        <v>532</v>
      </c>
      <c r="D219" t="s">
        <v>481</v>
      </c>
      <c r="E219" t="s">
        <v>537</v>
      </c>
      <c r="F219" t="s">
        <v>73</v>
      </c>
      <c r="G219">
        <v>675630</v>
      </c>
      <c r="H219">
        <v>2022</v>
      </c>
      <c r="I219" t="s">
        <v>534</v>
      </c>
      <c r="J219" t="s">
        <v>74</v>
      </c>
      <c r="K219" t="s">
        <v>535</v>
      </c>
      <c r="L219" t="s">
        <v>84</v>
      </c>
      <c r="M219" t="s">
        <v>76</v>
      </c>
      <c r="N219" s="23">
        <v>45352</v>
      </c>
      <c r="O219" s="8">
        <v>4</v>
      </c>
      <c r="P219" t="s">
        <v>77</v>
      </c>
      <c r="Q219" t="s">
        <v>73</v>
      </c>
      <c r="R219" t="s">
        <v>90</v>
      </c>
      <c r="S219" s="10">
        <v>10</v>
      </c>
      <c r="T219" t="s">
        <v>79</v>
      </c>
      <c r="U219" t="s">
        <v>536</v>
      </c>
      <c r="W219" t="s">
        <v>130</v>
      </c>
      <c r="X219" t="s">
        <v>131</v>
      </c>
      <c r="Z219" s="6">
        <f t="shared" si="21"/>
        <v>0</v>
      </c>
      <c r="AB219" s="6">
        <f t="shared" si="22"/>
        <v>0</v>
      </c>
      <c r="AD219" s="6">
        <f t="shared" si="23"/>
        <v>0</v>
      </c>
      <c r="AF219" s="6">
        <f t="shared" si="24"/>
        <v>0</v>
      </c>
      <c r="AG219" s="5">
        <f t="shared" si="25"/>
        <v>0</v>
      </c>
      <c r="AH219" s="7">
        <f t="shared" si="26"/>
        <v>0</v>
      </c>
      <c r="AI219" s="9">
        <f t="shared" si="27"/>
        <v>0</v>
      </c>
    </row>
    <row r="220" spans="1:35" x14ac:dyDescent="0.25">
      <c r="A220">
        <v>2298002</v>
      </c>
      <c r="B220" t="s">
        <v>538</v>
      </c>
      <c r="C220" t="s">
        <v>539</v>
      </c>
      <c r="D220" t="s">
        <v>481</v>
      </c>
      <c r="E220" t="s">
        <v>540</v>
      </c>
      <c r="F220" t="s">
        <v>88</v>
      </c>
      <c r="G220">
        <v>675632</v>
      </c>
      <c r="H220">
        <v>2003</v>
      </c>
      <c r="I220" t="s">
        <v>74</v>
      </c>
      <c r="J220" t="s">
        <v>74</v>
      </c>
      <c r="K220" t="s">
        <v>74</v>
      </c>
      <c r="L220" t="s">
        <v>84</v>
      </c>
      <c r="M220" t="s">
        <v>76</v>
      </c>
      <c r="N220" s="23">
        <v>45352</v>
      </c>
      <c r="O220" s="8">
        <v>4</v>
      </c>
      <c r="P220" t="s">
        <v>77</v>
      </c>
      <c r="Q220" t="s">
        <v>89</v>
      </c>
      <c r="R220" t="s">
        <v>90</v>
      </c>
      <c r="S220" s="10">
        <v>1</v>
      </c>
      <c r="T220" t="s">
        <v>79</v>
      </c>
      <c r="U220" t="s">
        <v>91</v>
      </c>
      <c r="W220" t="s">
        <v>81</v>
      </c>
      <c r="X220" t="s">
        <v>86</v>
      </c>
      <c r="Z220" s="6">
        <f t="shared" si="21"/>
        <v>0</v>
      </c>
      <c r="AB220" s="6">
        <f t="shared" si="22"/>
        <v>0</v>
      </c>
      <c r="AD220" s="6">
        <f t="shared" si="23"/>
        <v>0</v>
      </c>
      <c r="AF220" s="6">
        <f t="shared" si="24"/>
        <v>0</v>
      </c>
      <c r="AG220" s="5">
        <f t="shared" si="25"/>
        <v>0</v>
      </c>
      <c r="AH220" s="7">
        <f t="shared" si="26"/>
        <v>0</v>
      </c>
      <c r="AI220" s="9">
        <f t="shared" si="27"/>
        <v>0</v>
      </c>
    </row>
    <row r="221" spans="1:35" x14ac:dyDescent="0.25">
      <c r="A221">
        <v>2298003</v>
      </c>
      <c r="B221" t="s">
        <v>538</v>
      </c>
      <c r="C221" t="s">
        <v>539</v>
      </c>
      <c r="D221" t="s">
        <v>481</v>
      </c>
      <c r="E221" t="s">
        <v>540</v>
      </c>
      <c r="F221" t="s">
        <v>73</v>
      </c>
      <c r="G221">
        <v>675633</v>
      </c>
      <c r="H221">
        <v>2003</v>
      </c>
      <c r="I221" t="s">
        <v>74</v>
      </c>
      <c r="J221" t="s">
        <v>74</v>
      </c>
      <c r="K221" t="s">
        <v>74</v>
      </c>
      <c r="L221" t="s">
        <v>84</v>
      </c>
      <c r="M221" t="s">
        <v>76</v>
      </c>
      <c r="N221" s="23">
        <v>45352</v>
      </c>
      <c r="O221" s="8">
        <v>4</v>
      </c>
      <c r="P221" t="s">
        <v>77</v>
      </c>
      <c r="Q221" t="s">
        <v>73</v>
      </c>
      <c r="R221" t="s">
        <v>78</v>
      </c>
      <c r="S221" s="10">
        <v>1</v>
      </c>
      <c r="T221" t="s">
        <v>79</v>
      </c>
      <c r="U221" t="s">
        <v>91</v>
      </c>
      <c r="W221" t="s">
        <v>81</v>
      </c>
      <c r="X221" t="s">
        <v>86</v>
      </c>
      <c r="Z221" s="6">
        <f t="shared" si="21"/>
        <v>0</v>
      </c>
      <c r="AB221" s="6">
        <f t="shared" si="22"/>
        <v>0</v>
      </c>
      <c r="AD221" s="6">
        <f t="shared" si="23"/>
        <v>0</v>
      </c>
      <c r="AF221" s="6">
        <f t="shared" si="24"/>
        <v>0</v>
      </c>
      <c r="AG221" s="5">
        <f t="shared" si="25"/>
        <v>0</v>
      </c>
      <c r="AH221" s="7">
        <f t="shared" si="26"/>
        <v>0</v>
      </c>
      <c r="AI221" s="9">
        <f t="shared" si="27"/>
        <v>0</v>
      </c>
    </row>
    <row r="222" spans="1:35" x14ac:dyDescent="0.25">
      <c r="A222">
        <v>2298004</v>
      </c>
      <c r="B222" t="s">
        <v>541</v>
      </c>
      <c r="C222" t="s">
        <v>542</v>
      </c>
      <c r="D222" t="s">
        <v>481</v>
      </c>
      <c r="E222" t="s">
        <v>543</v>
      </c>
      <c r="F222" t="s">
        <v>127</v>
      </c>
      <c r="G222">
        <v>675646</v>
      </c>
      <c r="H222">
        <v>2003</v>
      </c>
      <c r="I222" t="s">
        <v>74</v>
      </c>
      <c r="J222" t="s">
        <v>74</v>
      </c>
      <c r="K222" t="s">
        <v>74</v>
      </c>
      <c r="L222" t="s">
        <v>75</v>
      </c>
      <c r="M222" t="s">
        <v>76</v>
      </c>
      <c r="N222" s="23">
        <v>45352</v>
      </c>
      <c r="O222" s="8">
        <v>4</v>
      </c>
      <c r="P222" t="s">
        <v>77</v>
      </c>
      <c r="Q222" t="s">
        <v>127</v>
      </c>
      <c r="R222" t="s">
        <v>204</v>
      </c>
      <c r="S222" s="10">
        <v>1</v>
      </c>
      <c r="T222" t="s">
        <v>79</v>
      </c>
      <c r="U222" t="s">
        <v>544</v>
      </c>
      <c r="W222" t="s">
        <v>130</v>
      </c>
      <c r="X222" t="s">
        <v>131</v>
      </c>
      <c r="Z222" s="6">
        <f t="shared" si="21"/>
        <v>0</v>
      </c>
      <c r="AB222" s="6">
        <f t="shared" si="22"/>
        <v>0</v>
      </c>
      <c r="AD222" s="6">
        <f t="shared" si="23"/>
        <v>0</v>
      </c>
      <c r="AF222" s="6">
        <f t="shared" si="24"/>
        <v>0</v>
      </c>
      <c r="AG222" s="5">
        <f t="shared" si="25"/>
        <v>0</v>
      </c>
      <c r="AH222" s="7">
        <f t="shared" si="26"/>
        <v>0</v>
      </c>
      <c r="AI222" s="9">
        <f t="shared" si="27"/>
        <v>0</v>
      </c>
    </row>
    <row r="223" spans="1:35" x14ac:dyDescent="0.25">
      <c r="A223">
        <v>2298005</v>
      </c>
      <c r="B223" t="s">
        <v>545</v>
      </c>
      <c r="C223" t="s">
        <v>108</v>
      </c>
      <c r="D223" t="s">
        <v>546</v>
      </c>
      <c r="E223" t="s">
        <v>547</v>
      </c>
      <c r="F223" t="s">
        <v>73</v>
      </c>
      <c r="G223">
        <v>675648</v>
      </c>
      <c r="H223">
        <v>1900</v>
      </c>
      <c r="I223" t="s">
        <v>74</v>
      </c>
      <c r="J223" t="s">
        <v>74</v>
      </c>
      <c r="K223" t="s">
        <v>74</v>
      </c>
      <c r="L223" t="s">
        <v>84</v>
      </c>
      <c r="M223" t="s">
        <v>76</v>
      </c>
      <c r="N223" s="23">
        <v>45352</v>
      </c>
      <c r="O223" s="8">
        <v>4</v>
      </c>
      <c r="P223" t="s">
        <v>77</v>
      </c>
      <c r="Q223" t="s">
        <v>73</v>
      </c>
      <c r="R223" t="s">
        <v>90</v>
      </c>
      <c r="S223" s="10">
        <v>1</v>
      </c>
      <c r="T223" t="s">
        <v>79</v>
      </c>
      <c r="U223" t="s">
        <v>106</v>
      </c>
      <c r="W223" t="s">
        <v>81</v>
      </c>
      <c r="X223" t="s">
        <v>86</v>
      </c>
      <c r="Z223" s="6">
        <f t="shared" si="21"/>
        <v>0</v>
      </c>
      <c r="AB223" s="6">
        <f t="shared" si="22"/>
        <v>0</v>
      </c>
      <c r="AD223" s="6">
        <f t="shared" si="23"/>
        <v>0</v>
      </c>
      <c r="AF223" s="6">
        <f t="shared" si="24"/>
        <v>0</v>
      </c>
      <c r="AG223" s="5">
        <f t="shared" si="25"/>
        <v>0</v>
      </c>
      <c r="AH223" s="7">
        <f t="shared" si="26"/>
        <v>0</v>
      </c>
      <c r="AI223" s="9">
        <f t="shared" si="27"/>
        <v>0</v>
      </c>
    </row>
    <row r="224" spans="1:35" x14ac:dyDescent="0.25">
      <c r="A224">
        <v>2298006</v>
      </c>
      <c r="B224" t="s">
        <v>548</v>
      </c>
      <c r="C224" t="s">
        <v>104</v>
      </c>
      <c r="D224" t="s">
        <v>546</v>
      </c>
      <c r="E224" t="s">
        <v>549</v>
      </c>
      <c r="F224" t="s">
        <v>73</v>
      </c>
      <c r="G224">
        <v>675655</v>
      </c>
      <c r="H224">
        <v>1900</v>
      </c>
      <c r="I224" t="s">
        <v>74</v>
      </c>
      <c r="J224" t="s">
        <v>74</v>
      </c>
      <c r="K224" t="s">
        <v>74</v>
      </c>
      <c r="L224" t="s">
        <v>84</v>
      </c>
      <c r="M224" t="s">
        <v>76</v>
      </c>
      <c r="N224" s="23">
        <v>45352</v>
      </c>
      <c r="O224" s="8">
        <v>4</v>
      </c>
      <c r="P224" t="s">
        <v>77</v>
      </c>
      <c r="Q224" t="s">
        <v>73</v>
      </c>
      <c r="R224" t="s">
        <v>90</v>
      </c>
      <c r="S224" s="10">
        <v>1</v>
      </c>
      <c r="T224" t="s">
        <v>79</v>
      </c>
      <c r="U224" t="s">
        <v>106</v>
      </c>
      <c r="W224" t="s">
        <v>81</v>
      </c>
      <c r="X224" t="s">
        <v>86</v>
      </c>
      <c r="Z224" s="6">
        <f t="shared" si="21"/>
        <v>0</v>
      </c>
      <c r="AB224" s="6">
        <f t="shared" si="22"/>
        <v>0</v>
      </c>
      <c r="AD224" s="6">
        <f t="shared" si="23"/>
        <v>0</v>
      </c>
      <c r="AF224" s="6">
        <f t="shared" si="24"/>
        <v>0</v>
      </c>
      <c r="AG224" s="5">
        <f t="shared" si="25"/>
        <v>0</v>
      </c>
      <c r="AH224" s="7">
        <f t="shared" si="26"/>
        <v>0</v>
      </c>
      <c r="AI224" s="9">
        <f t="shared" si="27"/>
        <v>0</v>
      </c>
    </row>
    <row r="225" spans="1:35" x14ac:dyDescent="0.25">
      <c r="A225">
        <v>2298007</v>
      </c>
      <c r="B225" t="s">
        <v>550</v>
      </c>
      <c r="C225" t="s">
        <v>551</v>
      </c>
      <c r="D225" t="s">
        <v>546</v>
      </c>
      <c r="E225" t="s">
        <v>552</v>
      </c>
      <c r="F225" t="s">
        <v>88</v>
      </c>
      <c r="G225">
        <v>675657</v>
      </c>
      <c r="H225">
        <v>2006</v>
      </c>
      <c r="I225" t="s">
        <v>553</v>
      </c>
      <c r="J225" t="s">
        <v>74</v>
      </c>
      <c r="K225" t="s">
        <v>554</v>
      </c>
      <c r="L225" t="s">
        <v>75</v>
      </c>
      <c r="M225" t="s">
        <v>76</v>
      </c>
      <c r="N225" s="23">
        <v>45352</v>
      </c>
      <c r="O225" s="8">
        <v>2</v>
      </c>
      <c r="P225" t="s">
        <v>142</v>
      </c>
      <c r="Q225" t="s">
        <v>137</v>
      </c>
      <c r="R225" t="s">
        <v>78</v>
      </c>
      <c r="S225" s="10">
        <v>1</v>
      </c>
      <c r="T225" t="s">
        <v>79</v>
      </c>
      <c r="U225" t="s">
        <v>555</v>
      </c>
      <c r="W225" t="s">
        <v>130</v>
      </c>
      <c r="X225" t="s">
        <v>131</v>
      </c>
      <c r="Z225" s="6">
        <f t="shared" si="21"/>
        <v>0</v>
      </c>
      <c r="AB225" s="6">
        <f t="shared" si="22"/>
        <v>0</v>
      </c>
      <c r="AD225" s="6">
        <f t="shared" si="23"/>
        <v>0</v>
      </c>
      <c r="AF225" s="6">
        <f t="shared" si="24"/>
        <v>0</v>
      </c>
      <c r="AG225" s="5">
        <f t="shared" si="25"/>
        <v>0</v>
      </c>
      <c r="AH225" s="7">
        <f t="shared" si="26"/>
        <v>0</v>
      </c>
      <c r="AI225" s="9">
        <f t="shared" si="27"/>
        <v>0</v>
      </c>
    </row>
    <row r="226" spans="1:35" x14ac:dyDescent="0.25">
      <c r="A226">
        <v>2298008</v>
      </c>
      <c r="B226" t="s">
        <v>556</v>
      </c>
      <c r="C226" t="s">
        <v>557</v>
      </c>
      <c r="D226" t="s">
        <v>546</v>
      </c>
      <c r="E226" t="s">
        <v>558</v>
      </c>
      <c r="F226" t="s">
        <v>189</v>
      </c>
      <c r="G226">
        <v>675664</v>
      </c>
      <c r="H226">
        <v>2006</v>
      </c>
      <c r="I226" t="s">
        <v>74</v>
      </c>
      <c r="J226" t="s">
        <v>74</v>
      </c>
      <c r="K226" t="s">
        <v>74</v>
      </c>
      <c r="L226" t="s">
        <v>75</v>
      </c>
      <c r="M226" t="s">
        <v>76</v>
      </c>
      <c r="N226" s="23">
        <v>45352</v>
      </c>
      <c r="O226" s="8">
        <v>4</v>
      </c>
      <c r="P226" t="s">
        <v>77</v>
      </c>
      <c r="Q226" t="s">
        <v>189</v>
      </c>
      <c r="R226" t="s">
        <v>128</v>
      </c>
      <c r="S226" s="10">
        <v>1</v>
      </c>
      <c r="T226" t="s">
        <v>79</v>
      </c>
      <c r="U226" t="s">
        <v>191</v>
      </c>
      <c r="W226" t="s">
        <v>81</v>
      </c>
      <c r="X226" t="s">
        <v>86</v>
      </c>
      <c r="Z226" s="6">
        <f t="shared" si="21"/>
        <v>0</v>
      </c>
      <c r="AB226" s="6">
        <f t="shared" si="22"/>
        <v>0</v>
      </c>
      <c r="AD226" s="6">
        <f t="shared" si="23"/>
        <v>0</v>
      </c>
      <c r="AF226" s="6">
        <f t="shared" si="24"/>
        <v>0</v>
      </c>
      <c r="AG226" s="5">
        <f t="shared" si="25"/>
        <v>0</v>
      </c>
      <c r="AH226" s="7">
        <f t="shared" si="26"/>
        <v>0</v>
      </c>
      <c r="AI226" s="9">
        <f t="shared" si="27"/>
        <v>0</v>
      </c>
    </row>
    <row r="227" spans="1:35" x14ac:dyDescent="0.25">
      <c r="A227">
        <v>2298009</v>
      </c>
      <c r="B227" t="s">
        <v>556</v>
      </c>
      <c r="C227" t="s">
        <v>557</v>
      </c>
      <c r="D227" t="s">
        <v>546</v>
      </c>
      <c r="E227" t="s">
        <v>558</v>
      </c>
      <c r="F227" t="s">
        <v>178</v>
      </c>
      <c r="G227">
        <v>675665</v>
      </c>
      <c r="H227">
        <v>2006</v>
      </c>
      <c r="I227" t="s">
        <v>74</v>
      </c>
      <c r="J227" t="s">
        <v>74</v>
      </c>
      <c r="K227" t="s">
        <v>74</v>
      </c>
      <c r="L227" t="s">
        <v>75</v>
      </c>
      <c r="M227" t="s">
        <v>76</v>
      </c>
      <c r="N227" s="23">
        <v>45352</v>
      </c>
      <c r="O227" s="8">
        <v>2</v>
      </c>
      <c r="P227" t="s">
        <v>142</v>
      </c>
      <c r="Q227" t="s">
        <v>179</v>
      </c>
      <c r="R227" t="s">
        <v>78</v>
      </c>
      <c r="S227" s="10">
        <v>1</v>
      </c>
      <c r="T227" t="s">
        <v>79</v>
      </c>
      <c r="U227" t="s">
        <v>191</v>
      </c>
      <c r="W227" t="s">
        <v>81</v>
      </c>
      <c r="X227" t="s">
        <v>86</v>
      </c>
      <c r="Z227" s="6">
        <f t="shared" si="21"/>
        <v>0</v>
      </c>
      <c r="AB227" s="6">
        <f t="shared" si="22"/>
        <v>0</v>
      </c>
      <c r="AD227" s="6">
        <f t="shared" si="23"/>
        <v>0</v>
      </c>
      <c r="AF227" s="6">
        <f t="shared" si="24"/>
        <v>0</v>
      </c>
      <c r="AG227" s="5">
        <f t="shared" si="25"/>
        <v>0</v>
      </c>
      <c r="AH227" s="7">
        <f t="shared" si="26"/>
        <v>0</v>
      </c>
      <c r="AI227" s="9">
        <f t="shared" si="27"/>
        <v>0</v>
      </c>
    </row>
    <row r="228" spans="1:35" x14ac:dyDescent="0.25">
      <c r="A228">
        <v>2298010</v>
      </c>
      <c r="B228" t="s">
        <v>559</v>
      </c>
      <c r="C228" t="s">
        <v>560</v>
      </c>
      <c r="D228" t="s">
        <v>388</v>
      </c>
      <c r="E228" t="s">
        <v>561</v>
      </c>
      <c r="F228" t="s">
        <v>73</v>
      </c>
      <c r="G228">
        <v>696625</v>
      </c>
      <c r="H228">
        <v>2003</v>
      </c>
      <c r="I228" t="s">
        <v>74</v>
      </c>
      <c r="J228" t="s">
        <v>74</v>
      </c>
      <c r="K228" t="s">
        <v>74</v>
      </c>
      <c r="L228" t="s">
        <v>84</v>
      </c>
      <c r="M228" t="s">
        <v>76</v>
      </c>
      <c r="N228" s="23">
        <v>45352</v>
      </c>
      <c r="O228" s="8">
        <v>4</v>
      </c>
      <c r="P228" t="s">
        <v>77</v>
      </c>
      <c r="Q228" t="s">
        <v>73</v>
      </c>
      <c r="R228" t="s">
        <v>90</v>
      </c>
      <c r="S228" s="10">
        <v>1</v>
      </c>
      <c r="T228" t="s">
        <v>79</v>
      </c>
      <c r="U228" t="s">
        <v>562</v>
      </c>
      <c r="W228" t="s">
        <v>81</v>
      </c>
      <c r="X228" t="s">
        <v>82</v>
      </c>
      <c r="Z228" s="6">
        <f t="shared" si="21"/>
        <v>0</v>
      </c>
      <c r="AB228" s="6">
        <f t="shared" si="22"/>
        <v>0</v>
      </c>
      <c r="AD228" s="6">
        <f t="shared" si="23"/>
        <v>0</v>
      </c>
      <c r="AF228" s="6">
        <f t="shared" si="24"/>
        <v>0</v>
      </c>
      <c r="AG228" s="5">
        <f t="shared" si="25"/>
        <v>0</v>
      </c>
      <c r="AH228" s="7">
        <f t="shared" si="26"/>
        <v>0</v>
      </c>
      <c r="AI228" s="9">
        <f t="shared" si="27"/>
        <v>0</v>
      </c>
    </row>
    <row r="229" spans="1:35" x14ac:dyDescent="0.25">
      <c r="A229">
        <v>2298011</v>
      </c>
      <c r="B229" t="s">
        <v>559</v>
      </c>
      <c r="C229" t="s">
        <v>560</v>
      </c>
      <c r="D229" t="s">
        <v>388</v>
      </c>
      <c r="E229" t="s">
        <v>563</v>
      </c>
      <c r="F229" t="s">
        <v>88</v>
      </c>
      <c r="G229">
        <v>696628</v>
      </c>
      <c r="H229">
        <v>2003</v>
      </c>
      <c r="I229" t="s">
        <v>74</v>
      </c>
      <c r="J229" t="s">
        <v>74</v>
      </c>
      <c r="K229" t="s">
        <v>74</v>
      </c>
      <c r="L229" t="s">
        <v>84</v>
      </c>
      <c r="M229" t="s">
        <v>76</v>
      </c>
      <c r="N229" s="23">
        <v>45352</v>
      </c>
      <c r="O229" s="8">
        <v>4</v>
      </c>
      <c r="P229" t="s">
        <v>77</v>
      </c>
      <c r="Q229" t="s">
        <v>89</v>
      </c>
      <c r="R229" t="s">
        <v>78</v>
      </c>
      <c r="S229" s="10">
        <v>1</v>
      </c>
      <c r="T229" t="s">
        <v>79</v>
      </c>
      <c r="U229" t="s">
        <v>564</v>
      </c>
      <c r="W229" t="s">
        <v>130</v>
      </c>
      <c r="X229" t="s">
        <v>131</v>
      </c>
      <c r="Z229" s="6">
        <f t="shared" si="21"/>
        <v>0</v>
      </c>
      <c r="AB229" s="6">
        <f t="shared" si="22"/>
        <v>0</v>
      </c>
      <c r="AD229" s="6">
        <f t="shared" si="23"/>
        <v>0</v>
      </c>
      <c r="AF229" s="6">
        <f t="shared" si="24"/>
        <v>0</v>
      </c>
      <c r="AG229" s="5">
        <f t="shared" si="25"/>
        <v>0</v>
      </c>
      <c r="AH229" s="7">
        <f t="shared" si="26"/>
        <v>0</v>
      </c>
      <c r="AI229" s="9">
        <f t="shared" si="27"/>
        <v>0</v>
      </c>
    </row>
    <row r="230" spans="1:35" x14ac:dyDescent="0.25">
      <c r="A230">
        <v>2298012</v>
      </c>
      <c r="B230" t="s">
        <v>565</v>
      </c>
      <c r="C230" t="s">
        <v>566</v>
      </c>
      <c r="D230" t="s">
        <v>388</v>
      </c>
      <c r="E230" t="s">
        <v>567</v>
      </c>
      <c r="F230" t="s">
        <v>88</v>
      </c>
      <c r="G230">
        <v>701377</v>
      </c>
      <c r="H230">
        <v>2019</v>
      </c>
      <c r="I230" t="s">
        <v>175</v>
      </c>
      <c r="J230" t="s">
        <v>74</v>
      </c>
      <c r="K230" t="s">
        <v>568</v>
      </c>
      <c r="L230" t="s">
        <v>84</v>
      </c>
      <c r="M230" t="s">
        <v>76</v>
      </c>
      <c r="N230" s="23">
        <v>45352</v>
      </c>
      <c r="O230" s="8">
        <v>4</v>
      </c>
      <c r="P230" t="s">
        <v>77</v>
      </c>
      <c r="Q230" t="s">
        <v>89</v>
      </c>
      <c r="R230" t="s">
        <v>90</v>
      </c>
      <c r="S230" s="10">
        <v>1</v>
      </c>
      <c r="T230" t="s">
        <v>79</v>
      </c>
      <c r="U230" t="s">
        <v>106</v>
      </c>
      <c r="W230" t="s">
        <v>81</v>
      </c>
      <c r="X230" t="s">
        <v>86</v>
      </c>
      <c r="Z230" s="6">
        <f t="shared" si="21"/>
        <v>0</v>
      </c>
      <c r="AB230" s="6">
        <f t="shared" si="22"/>
        <v>0</v>
      </c>
      <c r="AD230" s="6">
        <f t="shared" si="23"/>
        <v>0</v>
      </c>
      <c r="AF230" s="6">
        <f t="shared" si="24"/>
        <v>0</v>
      </c>
      <c r="AG230" s="5">
        <f t="shared" si="25"/>
        <v>0</v>
      </c>
      <c r="AH230" s="7">
        <f t="shared" si="26"/>
        <v>0</v>
      </c>
      <c r="AI230" s="9">
        <f t="shared" si="27"/>
        <v>0</v>
      </c>
    </row>
    <row r="231" spans="1:35" x14ac:dyDescent="0.25">
      <c r="A231">
        <v>2298013</v>
      </c>
      <c r="B231" t="s">
        <v>565</v>
      </c>
      <c r="C231" t="s">
        <v>566</v>
      </c>
      <c r="D231" t="s">
        <v>388</v>
      </c>
      <c r="E231" t="s">
        <v>567</v>
      </c>
      <c r="F231" t="s">
        <v>304</v>
      </c>
      <c r="G231">
        <v>701378</v>
      </c>
      <c r="H231">
        <v>2019</v>
      </c>
      <c r="I231" t="s">
        <v>175</v>
      </c>
      <c r="J231" t="s">
        <v>74</v>
      </c>
      <c r="K231" t="s">
        <v>568</v>
      </c>
      <c r="L231" t="s">
        <v>84</v>
      </c>
      <c r="M231" t="s">
        <v>76</v>
      </c>
      <c r="N231" s="23">
        <v>45352</v>
      </c>
      <c r="O231" s="8">
        <v>4</v>
      </c>
      <c r="P231" t="s">
        <v>77</v>
      </c>
      <c r="Q231" t="s">
        <v>305</v>
      </c>
      <c r="R231" t="s">
        <v>90</v>
      </c>
      <c r="S231" s="10">
        <v>1</v>
      </c>
      <c r="T231" t="s">
        <v>79</v>
      </c>
      <c r="U231" t="s">
        <v>106</v>
      </c>
      <c r="W231" t="s">
        <v>81</v>
      </c>
      <c r="X231" t="s">
        <v>86</v>
      </c>
      <c r="Z231" s="6">
        <f t="shared" si="21"/>
        <v>0</v>
      </c>
      <c r="AB231" s="6">
        <f t="shared" si="22"/>
        <v>0</v>
      </c>
      <c r="AD231" s="6">
        <f t="shared" si="23"/>
        <v>0</v>
      </c>
      <c r="AF231" s="6">
        <f t="shared" si="24"/>
        <v>0</v>
      </c>
      <c r="AG231" s="5">
        <f t="shared" si="25"/>
        <v>0</v>
      </c>
      <c r="AH231" s="7">
        <f t="shared" si="26"/>
        <v>0</v>
      </c>
      <c r="AI231" s="9">
        <f t="shared" si="27"/>
        <v>0</v>
      </c>
    </row>
    <row r="232" spans="1:35" x14ac:dyDescent="0.25">
      <c r="A232">
        <v>2298014</v>
      </c>
      <c r="B232" t="s">
        <v>565</v>
      </c>
      <c r="C232" t="s">
        <v>566</v>
      </c>
      <c r="D232" t="s">
        <v>388</v>
      </c>
      <c r="E232" t="s">
        <v>567</v>
      </c>
      <c r="F232" t="s">
        <v>306</v>
      </c>
      <c r="G232">
        <v>701379</v>
      </c>
      <c r="H232">
        <v>2019</v>
      </c>
      <c r="I232" t="s">
        <v>175</v>
      </c>
      <c r="J232" t="s">
        <v>74</v>
      </c>
      <c r="K232" t="s">
        <v>568</v>
      </c>
      <c r="L232" t="s">
        <v>84</v>
      </c>
      <c r="M232" t="s">
        <v>76</v>
      </c>
      <c r="N232" s="23">
        <v>45352</v>
      </c>
      <c r="O232" s="8">
        <v>2</v>
      </c>
      <c r="P232" t="s">
        <v>142</v>
      </c>
      <c r="Q232" t="s">
        <v>137</v>
      </c>
      <c r="R232" t="s">
        <v>90</v>
      </c>
      <c r="S232" s="10">
        <v>1</v>
      </c>
      <c r="T232" t="s">
        <v>79</v>
      </c>
      <c r="U232" t="s">
        <v>106</v>
      </c>
      <c r="W232" t="s">
        <v>81</v>
      </c>
      <c r="X232" t="s">
        <v>86</v>
      </c>
      <c r="Z232" s="6">
        <f t="shared" si="21"/>
        <v>0</v>
      </c>
      <c r="AB232" s="6">
        <f t="shared" si="22"/>
        <v>0</v>
      </c>
      <c r="AD232" s="6">
        <f t="shared" si="23"/>
        <v>0</v>
      </c>
      <c r="AF232" s="6">
        <f t="shared" si="24"/>
        <v>0</v>
      </c>
      <c r="AG232" s="5">
        <f t="shared" si="25"/>
        <v>0</v>
      </c>
      <c r="AH232" s="7">
        <f t="shared" si="26"/>
        <v>0</v>
      </c>
      <c r="AI232" s="9">
        <f t="shared" si="27"/>
        <v>0</v>
      </c>
    </row>
    <row r="233" spans="1:35" x14ac:dyDescent="0.25">
      <c r="A233">
        <v>2298015</v>
      </c>
      <c r="B233" t="s">
        <v>569</v>
      </c>
      <c r="C233" t="s">
        <v>570</v>
      </c>
      <c r="D233" t="s">
        <v>388</v>
      </c>
      <c r="E233" t="s">
        <v>571</v>
      </c>
      <c r="F233" t="s">
        <v>88</v>
      </c>
      <c r="G233">
        <v>701381</v>
      </c>
      <c r="H233">
        <v>2020</v>
      </c>
      <c r="I233" t="s">
        <v>572</v>
      </c>
      <c r="J233" t="s">
        <v>74</v>
      </c>
      <c r="K233" t="s">
        <v>573</v>
      </c>
      <c r="L233" t="s">
        <v>75</v>
      </c>
      <c r="M233" t="s">
        <v>76</v>
      </c>
      <c r="N233" s="23">
        <v>45352</v>
      </c>
      <c r="O233" s="8">
        <v>4</v>
      </c>
      <c r="P233" t="s">
        <v>77</v>
      </c>
      <c r="Q233" t="s">
        <v>89</v>
      </c>
      <c r="R233" t="s">
        <v>78</v>
      </c>
      <c r="S233" s="10">
        <v>1</v>
      </c>
      <c r="T233" t="s">
        <v>79</v>
      </c>
      <c r="U233" t="s">
        <v>80</v>
      </c>
      <c r="W233" t="s">
        <v>81</v>
      </c>
      <c r="X233" t="s">
        <v>86</v>
      </c>
      <c r="Z233" s="6">
        <f t="shared" si="21"/>
        <v>0</v>
      </c>
      <c r="AB233" s="6">
        <f t="shared" si="22"/>
        <v>0</v>
      </c>
      <c r="AD233" s="6">
        <f t="shared" si="23"/>
        <v>0</v>
      </c>
      <c r="AF233" s="6">
        <f t="shared" si="24"/>
        <v>0</v>
      </c>
      <c r="AG233" s="5">
        <f t="shared" si="25"/>
        <v>0</v>
      </c>
      <c r="AH233" s="7">
        <f t="shared" si="26"/>
        <v>0</v>
      </c>
      <c r="AI233" s="9">
        <f t="shared" si="27"/>
        <v>0</v>
      </c>
    </row>
    <row r="234" spans="1:35" x14ac:dyDescent="0.25">
      <c r="A234">
        <v>2298016</v>
      </c>
      <c r="B234" t="s">
        <v>574</v>
      </c>
      <c r="C234" t="s">
        <v>575</v>
      </c>
      <c r="D234" t="s">
        <v>388</v>
      </c>
      <c r="E234" t="s">
        <v>576</v>
      </c>
      <c r="F234" t="s">
        <v>89</v>
      </c>
      <c r="G234">
        <v>701392</v>
      </c>
      <c r="H234">
        <v>2005</v>
      </c>
      <c r="I234" t="s">
        <v>577</v>
      </c>
      <c r="J234" t="s">
        <v>578</v>
      </c>
      <c r="K234" t="s">
        <v>579</v>
      </c>
      <c r="L234" t="s">
        <v>75</v>
      </c>
      <c r="M234" t="s">
        <v>76</v>
      </c>
      <c r="N234" s="23">
        <v>45352</v>
      </c>
      <c r="O234" s="8">
        <v>4</v>
      </c>
      <c r="P234" t="s">
        <v>77</v>
      </c>
      <c r="Q234" t="s">
        <v>89</v>
      </c>
      <c r="R234" t="s">
        <v>90</v>
      </c>
      <c r="S234" s="10">
        <v>1</v>
      </c>
      <c r="T234" t="s">
        <v>79</v>
      </c>
      <c r="U234" t="s">
        <v>580</v>
      </c>
      <c r="W234" t="s">
        <v>130</v>
      </c>
      <c r="X234" t="s">
        <v>131</v>
      </c>
      <c r="Z234" s="6">
        <f t="shared" si="21"/>
        <v>0</v>
      </c>
      <c r="AB234" s="6">
        <f t="shared" si="22"/>
        <v>0</v>
      </c>
      <c r="AD234" s="6">
        <f t="shared" si="23"/>
        <v>0</v>
      </c>
      <c r="AF234" s="6">
        <f t="shared" si="24"/>
        <v>0</v>
      </c>
      <c r="AG234" s="5">
        <f t="shared" si="25"/>
        <v>0</v>
      </c>
      <c r="AH234" s="7">
        <f t="shared" si="26"/>
        <v>0</v>
      </c>
      <c r="AI234" s="9">
        <f t="shared" si="27"/>
        <v>0</v>
      </c>
    </row>
    <row r="235" spans="1:35" x14ac:dyDescent="0.25">
      <c r="A235">
        <v>2298017</v>
      </c>
      <c r="B235" t="s">
        <v>574</v>
      </c>
      <c r="C235" t="s">
        <v>575</v>
      </c>
      <c r="D235" t="s">
        <v>388</v>
      </c>
      <c r="E235" t="s">
        <v>576</v>
      </c>
      <c r="F235" t="s">
        <v>581</v>
      </c>
      <c r="G235">
        <v>701393</v>
      </c>
      <c r="H235">
        <v>2005</v>
      </c>
      <c r="I235" t="s">
        <v>577</v>
      </c>
      <c r="J235" t="s">
        <v>578</v>
      </c>
      <c r="K235" t="s">
        <v>579</v>
      </c>
      <c r="L235" t="s">
        <v>75</v>
      </c>
      <c r="M235" t="s">
        <v>76</v>
      </c>
      <c r="N235" s="23">
        <v>45352</v>
      </c>
      <c r="O235" s="8">
        <v>4</v>
      </c>
      <c r="P235" t="s">
        <v>77</v>
      </c>
      <c r="Q235" t="s">
        <v>305</v>
      </c>
      <c r="R235" t="s">
        <v>90</v>
      </c>
      <c r="S235" s="10">
        <v>1</v>
      </c>
      <c r="T235" t="s">
        <v>79</v>
      </c>
      <c r="U235" t="s">
        <v>580</v>
      </c>
      <c r="W235" t="s">
        <v>130</v>
      </c>
      <c r="X235" t="s">
        <v>131</v>
      </c>
      <c r="Z235" s="6">
        <f t="shared" si="21"/>
        <v>0</v>
      </c>
      <c r="AB235" s="6">
        <f t="shared" si="22"/>
        <v>0</v>
      </c>
      <c r="AD235" s="6">
        <f t="shared" si="23"/>
        <v>0</v>
      </c>
      <c r="AF235" s="6">
        <f t="shared" si="24"/>
        <v>0</v>
      </c>
      <c r="AG235" s="5">
        <f t="shared" si="25"/>
        <v>0</v>
      </c>
      <c r="AH235" s="7">
        <f t="shared" si="26"/>
        <v>0</v>
      </c>
      <c r="AI235" s="9">
        <f t="shared" si="27"/>
        <v>0</v>
      </c>
    </row>
    <row r="236" spans="1:35" x14ac:dyDescent="0.25">
      <c r="A236">
        <v>2298018</v>
      </c>
      <c r="B236" t="s">
        <v>582</v>
      </c>
      <c r="C236" t="s">
        <v>583</v>
      </c>
      <c r="D236" t="s">
        <v>388</v>
      </c>
      <c r="E236" t="s">
        <v>584</v>
      </c>
      <c r="F236" t="s">
        <v>127</v>
      </c>
      <c r="G236">
        <v>701396</v>
      </c>
      <c r="H236">
        <v>2003</v>
      </c>
      <c r="I236" t="s">
        <v>585</v>
      </c>
      <c r="J236" t="s">
        <v>586</v>
      </c>
      <c r="K236" t="s">
        <v>587</v>
      </c>
      <c r="L236" t="s">
        <v>75</v>
      </c>
      <c r="M236" t="s">
        <v>76</v>
      </c>
      <c r="N236" s="23">
        <v>45352</v>
      </c>
      <c r="O236" s="8">
        <v>4</v>
      </c>
      <c r="P236" t="s">
        <v>77</v>
      </c>
      <c r="Q236" t="s">
        <v>127</v>
      </c>
      <c r="R236" t="s">
        <v>90</v>
      </c>
      <c r="S236" s="10">
        <v>1</v>
      </c>
      <c r="T236" t="s">
        <v>79</v>
      </c>
      <c r="U236" t="s">
        <v>588</v>
      </c>
      <c r="W236" t="s">
        <v>130</v>
      </c>
      <c r="X236" t="s">
        <v>131</v>
      </c>
      <c r="Z236" s="6">
        <f t="shared" si="21"/>
        <v>0</v>
      </c>
      <c r="AB236" s="6">
        <f t="shared" si="22"/>
        <v>0</v>
      </c>
      <c r="AD236" s="6">
        <f t="shared" si="23"/>
        <v>0</v>
      </c>
      <c r="AF236" s="6">
        <f t="shared" si="24"/>
        <v>0</v>
      </c>
      <c r="AG236" s="5">
        <f t="shared" si="25"/>
        <v>0</v>
      </c>
      <c r="AH236" s="7">
        <f t="shared" si="26"/>
        <v>0</v>
      </c>
      <c r="AI236" s="9">
        <f t="shared" si="27"/>
        <v>0</v>
      </c>
    </row>
    <row r="237" spans="1:35" x14ac:dyDescent="0.25">
      <c r="A237">
        <v>2298019</v>
      </c>
      <c r="B237" t="s">
        <v>589</v>
      </c>
      <c r="C237" t="s">
        <v>590</v>
      </c>
      <c r="D237" t="s">
        <v>388</v>
      </c>
      <c r="E237" t="s">
        <v>591</v>
      </c>
      <c r="F237" t="s">
        <v>127</v>
      </c>
      <c r="G237">
        <v>701398</v>
      </c>
      <c r="H237">
        <v>2003</v>
      </c>
      <c r="I237" t="s">
        <v>592</v>
      </c>
      <c r="J237" t="s">
        <v>586</v>
      </c>
      <c r="K237" t="s">
        <v>74</v>
      </c>
      <c r="L237" t="s">
        <v>75</v>
      </c>
      <c r="M237" t="s">
        <v>76</v>
      </c>
      <c r="N237" s="23">
        <v>45352</v>
      </c>
      <c r="O237" s="8">
        <v>4</v>
      </c>
      <c r="P237" t="s">
        <v>77</v>
      </c>
      <c r="Q237" t="s">
        <v>127</v>
      </c>
      <c r="R237" t="s">
        <v>90</v>
      </c>
      <c r="S237" s="10">
        <v>1</v>
      </c>
      <c r="T237" t="s">
        <v>79</v>
      </c>
      <c r="U237" t="s">
        <v>588</v>
      </c>
      <c r="W237" t="s">
        <v>130</v>
      </c>
      <c r="X237" t="s">
        <v>131</v>
      </c>
      <c r="Z237" s="6">
        <f t="shared" si="21"/>
        <v>0</v>
      </c>
      <c r="AB237" s="6">
        <f t="shared" si="22"/>
        <v>0</v>
      </c>
      <c r="AD237" s="6">
        <f t="shared" si="23"/>
        <v>0</v>
      </c>
      <c r="AF237" s="6">
        <f t="shared" si="24"/>
        <v>0</v>
      </c>
      <c r="AG237" s="5">
        <f t="shared" si="25"/>
        <v>0</v>
      </c>
      <c r="AH237" s="7">
        <f t="shared" si="26"/>
        <v>0</v>
      </c>
      <c r="AI237" s="9">
        <f t="shared" si="27"/>
        <v>0</v>
      </c>
    </row>
    <row r="238" spans="1:35" x14ac:dyDescent="0.25">
      <c r="A238">
        <v>2298020</v>
      </c>
      <c r="B238" t="s">
        <v>593</v>
      </c>
      <c r="C238" t="s">
        <v>594</v>
      </c>
      <c r="D238" t="s">
        <v>388</v>
      </c>
      <c r="E238" t="s">
        <v>595</v>
      </c>
      <c r="F238" t="s">
        <v>127</v>
      </c>
      <c r="G238">
        <v>701446</v>
      </c>
      <c r="H238">
        <v>2003</v>
      </c>
      <c r="I238" t="s">
        <v>74</v>
      </c>
      <c r="J238" t="s">
        <v>596</v>
      </c>
      <c r="K238" t="s">
        <v>597</v>
      </c>
      <c r="L238" t="s">
        <v>75</v>
      </c>
      <c r="M238" t="s">
        <v>76</v>
      </c>
      <c r="N238" s="23">
        <v>45352</v>
      </c>
      <c r="O238" s="8">
        <v>4</v>
      </c>
      <c r="P238" t="s">
        <v>77</v>
      </c>
      <c r="Q238" t="s">
        <v>127</v>
      </c>
      <c r="R238" t="s">
        <v>128</v>
      </c>
      <c r="S238" s="10">
        <v>1</v>
      </c>
      <c r="T238" t="s">
        <v>79</v>
      </c>
      <c r="U238" t="s">
        <v>235</v>
      </c>
      <c r="W238" t="s">
        <v>130</v>
      </c>
      <c r="X238" t="s">
        <v>131</v>
      </c>
      <c r="Z238" s="6">
        <f t="shared" si="21"/>
        <v>0</v>
      </c>
      <c r="AB238" s="6">
        <f t="shared" si="22"/>
        <v>0</v>
      </c>
      <c r="AD238" s="6">
        <f t="shared" si="23"/>
        <v>0</v>
      </c>
      <c r="AF238" s="6">
        <f t="shared" si="24"/>
        <v>0</v>
      </c>
      <c r="AG238" s="5">
        <f t="shared" si="25"/>
        <v>0</v>
      </c>
      <c r="AH238" s="7">
        <f t="shared" si="26"/>
        <v>0</v>
      </c>
      <c r="AI238" s="9">
        <f t="shared" si="27"/>
        <v>0</v>
      </c>
    </row>
    <row r="239" spans="1:35" x14ac:dyDescent="0.25">
      <c r="A239">
        <v>2298021</v>
      </c>
      <c r="B239" t="s">
        <v>598</v>
      </c>
      <c r="C239" t="s">
        <v>599</v>
      </c>
      <c r="D239" t="s">
        <v>388</v>
      </c>
      <c r="E239" t="s">
        <v>600</v>
      </c>
      <c r="F239" t="s">
        <v>127</v>
      </c>
      <c r="G239">
        <v>701448</v>
      </c>
      <c r="H239">
        <v>2003</v>
      </c>
      <c r="I239" t="s">
        <v>74</v>
      </c>
      <c r="J239" t="s">
        <v>601</v>
      </c>
      <c r="K239" t="s">
        <v>602</v>
      </c>
      <c r="L239" t="s">
        <v>75</v>
      </c>
      <c r="M239" t="s">
        <v>76</v>
      </c>
      <c r="N239" s="23">
        <v>45352</v>
      </c>
      <c r="O239" s="8">
        <v>4</v>
      </c>
      <c r="P239" t="s">
        <v>77</v>
      </c>
      <c r="Q239" t="s">
        <v>127</v>
      </c>
      <c r="R239" t="s">
        <v>128</v>
      </c>
      <c r="S239" s="10">
        <v>1</v>
      </c>
      <c r="T239" t="s">
        <v>79</v>
      </c>
      <c r="U239" t="s">
        <v>235</v>
      </c>
      <c r="W239" t="s">
        <v>130</v>
      </c>
      <c r="X239" t="s">
        <v>131</v>
      </c>
      <c r="Z239" s="6">
        <f t="shared" si="21"/>
        <v>0</v>
      </c>
      <c r="AB239" s="6">
        <f t="shared" si="22"/>
        <v>0</v>
      </c>
      <c r="AD239" s="6">
        <f t="shared" si="23"/>
        <v>0</v>
      </c>
      <c r="AF239" s="6">
        <f t="shared" si="24"/>
        <v>0</v>
      </c>
      <c r="AG239" s="5">
        <f t="shared" si="25"/>
        <v>0</v>
      </c>
      <c r="AH239" s="7">
        <f t="shared" si="26"/>
        <v>0</v>
      </c>
      <c r="AI239" s="9">
        <f t="shared" si="27"/>
        <v>0</v>
      </c>
    </row>
    <row r="240" spans="1:35" x14ac:dyDescent="0.25">
      <c r="A240">
        <v>2298022</v>
      </c>
      <c r="B240" t="s">
        <v>603</v>
      </c>
      <c r="C240" t="s">
        <v>604</v>
      </c>
      <c r="D240" t="s">
        <v>388</v>
      </c>
      <c r="E240" t="s">
        <v>605</v>
      </c>
      <c r="F240" t="s">
        <v>127</v>
      </c>
      <c r="G240">
        <v>701450</v>
      </c>
      <c r="H240">
        <v>2003</v>
      </c>
      <c r="I240" t="s">
        <v>74</v>
      </c>
      <c r="J240" t="s">
        <v>606</v>
      </c>
      <c r="K240" t="s">
        <v>607</v>
      </c>
      <c r="L240" t="s">
        <v>75</v>
      </c>
      <c r="M240" t="s">
        <v>76</v>
      </c>
      <c r="N240" s="23">
        <v>45352</v>
      </c>
      <c r="O240" s="8">
        <v>4</v>
      </c>
      <c r="P240" t="s">
        <v>77</v>
      </c>
      <c r="Q240" t="s">
        <v>127</v>
      </c>
      <c r="R240" t="s">
        <v>128</v>
      </c>
      <c r="S240" s="10">
        <v>1</v>
      </c>
      <c r="T240" t="s">
        <v>79</v>
      </c>
      <c r="U240" t="s">
        <v>235</v>
      </c>
      <c r="W240" t="s">
        <v>130</v>
      </c>
      <c r="X240" t="s">
        <v>131</v>
      </c>
      <c r="Z240" s="6">
        <f t="shared" si="21"/>
        <v>0</v>
      </c>
      <c r="AB240" s="6">
        <f t="shared" si="22"/>
        <v>0</v>
      </c>
      <c r="AD240" s="6">
        <f t="shared" si="23"/>
        <v>0</v>
      </c>
      <c r="AF240" s="6">
        <f t="shared" si="24"/>
        <v>0</v>
      </c>
      <c r="AG240" s="5">
        <f t="shared" si="25"/>
        <v>0</v>
      </c>
      <c r="AH240" s="7">
        <f t="shared" si="26"/>
        <v>0</v>
      </c>
      <c r="AI240" s="9">
        <f t="shared" si="27"/>
        <v>0</v>
      </c>
    </row>
    <row r="241" spans="1:35" x14ac:dyDescent="0.25">
      <c r="A241">
        <v>2298023</v>
      </c>
      <c r="B241" t="s">
        <v>608</v>
      </c>
      <c r="C241" t="s">
        <v>609</v>
      </c>
      <c r="D241" t="s">
        <v>388</v>
      </c>
      <c r="E241" t="s">
        <v>610</v>
      </c>
      <c r="F241" t="s">
        <v>123</v>
      </c>
      <c r="G241">
        <v>701451</v>
      </c>
      <c r="H241">
        <v>2003</v>
      </c>
      <c r="I241" t="s">
        <v>611</v>
      </c>
      <c r="J241" t="s">
        <v>612</v>
      </c>
      <c r="K241" t="s">
        <v>613</v>
      </c>
      <c r="L241" t="s">
        <v>75</v>
      </c>
      <c r="M241" t="s">
        <v>76</v>
      </c>
      <c r="N241" s="23">
        <v>45352</v>
      </c>
      <c r="O241" s="8">
        <v>4</v>
      </c>
      <c r="P241" t="s">
        <v>77</v>
      </c>
      <c r="Q241" t="s">
        <v>127</v>
      </c>
      <c r="R241" t="s">
        <v>128</v>
      </c>
      <c r="S241" s="10">
        <v>2</v>
      </c>
      <c r="T241" t="s">
        <v>79</v>
      </c>
      <c r="U241" t="s">
        <v>129</v>
      </c>
      <c r="W241" t="s">
        <v>130</v>
      </c>
      <c r="X241" t="s">
        <v>131</v>
      </c>
      <c r="Z241" s="6">
        <f t="shared" si="21"/>
        <v>0</v>
      </c>
      <c r="AB241" s="6">
        <f t="shared" si="22"/>
        <v>0</v>
      </c>
      <c r="AD241" s="6">
        <f t="shared" si="23"/>
        <v>0</v>
      </c>
      <c r="AF241" s="6">
        <f t="shared" si="24"/>
        <v>0</v>
      </c>
      <c r="AG241" s="5">
        <f t="shared" si="25"/>
        <v>0</v>
      </c>
      <c r="AH241" s="7">
        <f t="shared" si="26"/>
        <v>0</v>
      </c>
      <c r="AI241" s="9">
        <f t="shared" si="27"/>
        <v>0</v>
      </c>
    </row>
    <row r="242" spans="1:35" x14ac:dyDescent="0.25">
      <c r="A242">
        <v>2298024</v>
      </c>
      <c r="B242" t="s">
        <v>608</v>
      </c>
      <c r="C242" t="s">
        <v>609</v>
      </c>
      <c r="D242" t="s">
        <v>388</v>
      </c>
      <c r="E242" t="s">
        <v>614</v>
      </c>
      <c r="F242" t="s">
        <v>123</v>
      </c>
      <c r="G242">
        <v>701455</v>
      </c>
      <c r="H242">
        <v>2003</v>
      </c>
      <c r="I242" t="s">
        <v>611</v>
      </c>
      <c r="J242" t="s">
        <v>612</v>
      </c>
      <c r="K242" t="s">
        <v>613</v>
      </c>
      <c r="L242" t="s">
        <v>75</v>
      </c>
      <c r="M242" t="s">
        <v>76</v>
      </c>
      <c r="N242" s="23">
        <v>45352</v>
      </c>
      <c r="O242" s="8">
        <v>4</v>
      </c>
      <c r="P242" t="s">
        <v>77</v>
      </c>
      <c r="Q242" t="s">
        <v>127</v>
      </c>
      <c r="R242" t="s">
        <v>128</v>
      </c>
      <c r="S242" s="10">
        <v>1</v>
      </c>
      <c r="T242" t="s">
        <v>79</v>
      </c>
      <c r="U242" t="s">
        <v>129</v>
      </c>
      <c r="W242" t="s">
        <v>130</v>
      </c>
      <c r="X242" t="s">
        <v>131</v>
      </c>
      <c r="Z242" s="6">
        <f t="shared" si="21"/>
        <v>0</v>
      </c>
      <c r="AB242" s="6">
        <f t="shared" si="22"/>
        <v>0</v>
      </c>
      <c r="AD242" s="6">
        <f t="shared" si="23"/>
        <v>0</v>
      </c>
      <c r="AF242" s="6">
        <f t="shared" si="24"/>
        <v>0</v>
      </c>
      <c r="AG242" s="5">
        <f t="shared" si="25"/>
        <v>0</v>
      </c>
      <c r="AH242" s="7">
        <f t="shared" si="26"/>
        <v>0</v>
      </c>
      <c r="AI242" s="9">
        <f t="shared" si="27"/>
        <v>0</v>
      </c>
    </row>
    <row r="243" spans="1:35" x14ac:dyDescent="0.25">
      <c r="A243">
        <v>2298025</v>
      </c>
      <c r="B243" t="s">
        <v>608</v>
      </c>
      <c r="C243" t="s">
        <v>609</v>
      </c>
      <c r="D243" t="s">
        <v>388</v>
      </c>
      <c r="E243" t="s">
        <v>615</v>
      </c>
      <c r="F243" t="s">
        <v>123</v>
      </c>
      <c r="G243">
        <v>701457</v>
      </c>
      <c r="H243">
        <v>2003</v>
      </c>
      <c r="I243" t="s">
        <v>611</v>
      </c>
      <c r="J243" t="s">
        <v>612</v>
      </c>
      <c r="K243" t="s">
        <v>613</v>
      </c>
      <c r="L243" t="s">
        <v>75</v>
      </c>
      <c r="M243" t="s">
        <v>76</v>
      </c>
      <c r="N243" s="23">
        <v>45352</v>
      </c>
      <c r="O243" s="8">
        <v>4</v>
      </c>
      <c r="P243" t="s">
        <v>77</v>
      </c>
      <c r="Q243" t="s">
        <v>127</v>
      </c>
      <c r="R243" t="s">
        <v>128</v>
      </c>
      <c r="S243" s="10">
        <v>1</v>
      </c>
      <c r="T243" t="s">
        <v>79</v>
      </c>
      <c r="U243" t="s">
        <v>129</v>
      </c>
      <c r="W243" t="s">
        <v>130</v>
      </c>
      <c r="X243" t="s">
        <v>131</v>
      </c>
      <c r="Z243" s="6">
        <f t="shared" si="21"/>
        <v>0</v>
      </c>
      <c r="AB243" s="6">
        <f t="shared" si="22"/>
        <v>0</v>
      </c>
      <c r="AD243" s="6">
        <f t="shared" si="23"/>
        <v>0</v>
      </c>
      <c r="AF243" s="6">
        <f t="shared" si="24"/>
        <v>0</v>
      </c>
      <c r="AG243" s="5">
        <f t="shared" si="25"/>
        <v>0</v>
      </c>
      <c r="AH243" s="7">
        <f t="shared" si="26"/>
        <v>0</v>
      </c>
      <c r="AI243" s="9">
        <f t="shared" si="27"/>
        <v>0</v>
      </c>
    </row>
    <row r="244" spans="1:35" x14ac:dyDescent="0.25">
      <c r="A244">
        <v>2298026</v>
      </c>
      <c r="B244" t="s">
        <v>608</v>
      </c>
      <c r="C244" t="s">
        <v>609</v>
      </c>
      <c r="D244" t="s">
        <v>388</v>
      </c>
      <c r="E244" t="s">
        <v>616</v>
      </c>
      <c r="F244" t="s">
        <v>123</v>
      </c>
      <c r="G244">
        <v>701459</v>
      </c>
      <c r="H244">
        <v>2003</v>
      </c>
      <c r="I244" t="s">
        <v>611</v>
      </c>
      <c r="J244" t="s">
        <v>612</v>
      </c>
      <c r="K244" t="s">
        <v>613</v>
      </c>
      <c r="L244" t="s">
        <v>75</v>
      </c>
      <c r="M244" t="s">
        <v>76</v>
      </c>
      <c r="N244" s="23">
        <v>45352</v>
      </c>
      <c r="O244" s="8">
        <v>4</v>
      </c>
      <c r="P244" t="s">
        <v>77</v>
      </c>
      <c r="Q244" t="s">
        <v>127</v>
      </c>
      <c r="R244" t="s">
        <v>128</v>
      </c>
      <c r="S244" s="10">
        <v>4</v>
      </c>
      <c r="T244" t="s">
        <v>79</v>
      </c>
      <c r="U244" t="s">
        <v>129</v>
      </c>
      <c r="W244" t="s">
        <v>130</v>
      </c>
      <c r="X244" t="s">
        <v>134</v>
      </c>
      <c r="Z244" s="6">
        <f t="shared" si="21"/>
        <v>0</v>
      </c>
      <c r="AB244" s="6">
        <f t="shared" si="22"/>
        <v>0</v>
      </c>
      <c r="AD244" s="6">
        <f t="shared" si="23"/>
        <v>0</v>
      </c>
      <c r="AF244" s="6">
        <f t="shared" si="24"/>
        <v>0</v>
      </c>
      <c r="AG244" s="5">
        <f t="shared" si="25"/>
        <v>0</v>
      </c>
      <c r="AH244" s="7">
        <f t="shared" si="26"/>
        <v>0</v>
      </c>
      <c r="AI244" s="9">
        <f t="shared" si="27"/>
        <v>0</v>
      </c>
    </row>
    <row r="245" spans="1:35" x14ac:dyDescent="0.25">
      <c r="A245">
        <v>2298027</v>
      </c>
      <c r="B245" t="s">
        <v>608</v>
      </c>
      <c r="C245" t="s">
        <v>609</v>
      </c>
      <c r="D245" t="s">
        <v>388</v>
      </c>
      <c r="E245" t="s">
        <v>617</v>
      </c>
      <c r="F245" t="s">
        <v>136</v>
      </c>
      <c r="G245">
        <v>701460</v>
      </c>
      <c r="H245">
        <v>2003</v>
      </c>
      <c r="I245" t="s">
        <v>611</v>
      </c>
      <c r="J245" t="s">
        <v>612</v>
      </c>
      <c r="K245" t="s">
        <v>613</v>
      </c>
      <c r="L245" t="s">
        <v>75</v>
      </c>
      <c r="M245" t="s">
        <v>76</v>
      </c>
      <c r="N245" s="23">
        <v>45352</v>
      </c>
      <c r="O245" s="8">
        <v>4</v>
      </c>
      <c r="P245" t="s">
        <v>77</v>
      </c>
      <c r="Q245" t="s">
        <v>137</v>
      </c>
      <c r="R245" t="s">
        <v>128</v>
      </c>
      <c r="S245" s="10">
        <v>2</v>
      </c>
      <c r="T245" t="s">
        <v>79</v>
      </c>
      <c r="U245" t="s">
        <v>129</v>
      </c>
      <c r="W245" t="s">
        <v>130</v>
      </c>
      <c r="X245" t="s">
        <v>131</v>
      </c>
      <c r="Z245" s="6">
        <f t="shared" si="21"/>
        <v>0</v>
      </c>
      <c r="AB245" s="6">
        <f t="shared" si="22"/>
        <v>0</v>
      </c>
      <c r="AD245" s="6">
        <f t="shared" si="23"/>
        <v>0</v>
      </c>
      <c r="AF245" s="6">
        <f t="shared" si="24"/>
        <v>0</v>
      </c>
      <c r="AG245" s="5">
        <f t="shared" si="25"/>
        <v>0</v>
      </c>
      <c r="AH245" s="7">
        <f t="shared" si="26"/>
        <v>0</v>
      </c>
      <c r="AI245" s="9">
        <f t="shared" si="27"/>
        <v>0</v>
      </c>
    </row>
    <row r="246" spans="1:35" x14ac:dyDescent="0.25">
      <c r="A246">
        <v>2298028</v>
      </c>
      <c r="B246" t="s">
        <v>608</v>
      </c>
      <c r="C246" t="s">
        <v>609</v>
      </c>
      <c r="D246" t="s">
        <v>388</v>
      </c>
      <c r="E246" t="s">
        <v>618</v>
      </c>
      <c r="F246" t="s">
        <v>123</v>
      </c>
      <c r="G246">
        <v>701462</v>
      </c>
      <c r="H246">
        <v>2003</v>
      </c>
      <c r="I246" t="s">
        <v>611</v>
      </c>
      <c r="J246" t="s">
        <v>612</v>
      </c>
      <c r="K246" t="s">
        <v>613</v>
      </c>
      <c r="L246" t="s">
        <v>75</v>
      </c>
      <c r="M246" t="s">
        <v>76</v>
      </c>
      <c r="N246" s="23">
        <v>45352</v>
      </c>
      <c r="O246" s="8">
        <v>4</v>
      </c>
      <c r="P246" t="s">
        <v>77</v>
      </c>
      <c r="Q246" t="s">
        <v>127</v>
      </c>
      <c r="R246" t="s">
        <v>128</v>
      </c>
      <c r="S246" s="10">
        <v>2</v>
      </c>
      <c r="T246" t="s">
        <v>79</v>
      </c>
      <c r="U246" t="s">
        <v>129</v>
      </c>
      <c r="W246" t="s">
        <v>130</v>
      </c>
      <c r="X246" t="s">
        <v>131</v>
      </c>
      <c r="Z246" s="6">
        <f t="shared" si="21"/>
        <v>0</v>
      </c>
      <c r="AB246" s="6">
        <f t="shared" si="22"/>
        <v>0</v>
      </c>
      <c r="AD246" s="6">
        <f t="shared" si="23"/>
        <v>0</v>
      </c>
      <c r="AF246" s="6">
        <f t="shared" si="24"/>
        <v>0</v>
      </c>
      <c r="AG246" s="5">
        <f t="shared" si="25"/>
        <v>0</v>
      </c>
      <c r="AH246" s="7">
        <f t="shared" si="26"/>
        <v>0</v>
      </c>
      <c r="AI246" s="9">
        <f t="shared" si="27"/>
        <v>0</v>
      </c>
    </row>
    <row r="247" spans="1:35" x14ac:dyDescent="0.25">
      <c r="A247">
        <v>2298029</v>
      </c>
      <c r="B247" t="s">
        <v>608</v>
      </c>
      <c r="C247" t="s">
        <v>609</v>
      </c>
      <c r="D247" t="s">
        <v>388</v>
      </c>
      <c r="E247" t="s">
        <v>619</v>
      </c>
      <c r="F247" t="s">
        <v>123</v>
      </c>
      <c r="G247">
        <v>701464</v>
      </c>
      <c r="H247">
        <v>2003</v>
      </c>
      <c r="I247" t="s">
        <v>611</v>
      </c>
      <c r="J247" t="s">
        <v>612</v>
      </c>
      <c r="K247" t="s">
        <v>613</v>
      </c>
      <c r="L247" t="s">
        <v>75</v>
      </c>
      <c r="M247" t="s">
        <v>76</v>
      </c>
      <c r="N247" s="23">
        <v>45352</v>
      </c>
      <c r="O247" s="8">
        <v>4</v>
      </c>
      <c r="P247" t="s">
        <v>77</v>
      </c>
      <c r="Q247" t="s">
        <v>127</v>
      </c>
      <c r="R247" t="s">
        <v>128</v>
      </c>
      <c r="S247" s="10">
        <v>1</v>
      </c>
      <c r="T247" t="s">
        <v>79</v>
      </c>
      <c r="U247" t="s">
        <v>129</v>
      </c>
      <c r="W247" t="s">
        <v>130</v>
      </c>
      <c r="X247" t="s">
        <v>131</v>
      </c>
      <c r="Z247" s="6">
        <f t="shared" si="21"/>
        <v>0</v>
      </c>
      <c r="AB247" s="6">
        <f t="shared" si="22"/>
        <v>0</v>
      </c>
      <c r="AD247" s="6">
        <f t="shared" si="23"/>
        <v>0</v>
      </c>
      <c r="AF247" s="6">
        <f t="shared" si="24"/>
        <v>0</v>
      </c>
      <c r="AG247" s="5">
        <f t="shared" si="25"/>
        <v>0</v>
      </c>
      <c r="AH247" s="7">
        <f t="shared" si="26"/>
        <v>0</v>
      </c>
      <c r="AI247" s="9">
        <f t="shared" si="27"/>
        <v>0</v>
      </c>
    </row>
    <row r="248" spans="1:35" x14ac:dyDescent="0.25">
      <c r="A248">
        <v>2298030</v>
      </c>
      <c r="B248" t="s">
        <v>620</v>
      </c>
      <c r="C248" t="s">
        <v>621</v>
      </c>
      <c r="D248" t="s">
        <v>388</v>
      </c>
      <c r="E248" t="s">
        <v>622</v>
      </c>
      <c r="F248" t="s">
        <v>123</v>
      </c>
      <c r="G248">
        <v>701466</v>
      </c>
      <c r="H248">
        <v>2003</v>
      </c>
      <c r="I248" t="s">
        <v>611</v>
      </c>
      <c r="J248" t="s">
        <v>623</v>
      </c>
      <c r="K248" t="s">
        <v>624</v>
      </c>
      <c r="L248" t="s">
        <v>75</v>
      </c>
      <c r="M248" t="s">
        <v>76</v>
      </c>
      <c r="N248" s="23">
        <v>45352</v>
      </c>
      <c r="O248" s="8">
        <v>4</v>
      </c>
      <c r="P248" t="s">
        <v>77</v>
      </c>
      <c r="Q248" t="s">
        <v>127</v>
      </c>
      <c r="R248" t="s">
        <v>128</v>
      </c>
      <c r="S248" s="10">
        <v>4</v>
      </c>
      <c r="T248" t="s">
        <v>79</v>
      </c>
      <c r="U248" t="s">
        <v>129</v>
      </c>
      <c r="W248" t="s">
        <v>130</v>
      </c>
      <c r="X248" t="s">
        <v>131</v>
      </c>
      <c r="Z248" s="6">
        <f t="shared" si="21"/>
        <v>0</v>
      </c>
      <c r="AB248" s="6">
        <f t="shared" si="22"/>
        <v>0</v>
      </c>
      <c r="AD248" s="6">
        <f t="shared" si="23"/>
        <v>0</v>
      </c>
      <c r="AF248" s="6">
        <f t="shared" si="24"/>
        <v>0</v>
      </c>
      <c r="AG248" s="5">
        <f t="shared" si="25"/>
        <v>0</v>
      </c>
      <c r="AH248" s="7">
        <f t="shared" si="26"/>
        <v>0</v>
      </c>
      <c r="AI248" s="9">
        <f t="shared" si="27"/>
        <v>0</v>
      </c>
    </row>
    <row r="249" spans="1:35" x14ac:dyDescent="0.25">
      <c r="A249">
        <v>2298031</v>
      </c>
      <c r="B249" t="s">
        <v>620</v>
      </c>
      <c r="C249" t="s">
        <v>621</v>
      </c>
      <c r="D249" t="s">
        <v>388</v>
      </c>
      <c r="E249" t="s">
        <v>625</v>
      </c>
      <c r="F249" t="s">
        <v>123</v>
      </c>
      <c r="G249">
        <v>701470</v>
      </c>
      <c r="H249">
        <v>2003</v>
      </c>
      <c r="I249" t="s">
        <v>611</v>
      </c>
      <c r="J249" t="s">
        <v>623</v>
      </c>
      <c r="K249" t="s">
        <v>624</v>
      </c>
      <c r="L249" t="s">
        <v>75</v>
      </c>
      <c r="M249" t="s">
        <v>76</v>
      </c>
      <c r="N249" s="23">
        <v>45352</v>
      </c>
      <c r="O249" s="8">
        <v>4</v>
      </c>
      <c r="P249" t="s">
        <v>77</v>
      </c>
      <c r="Q249" t="s">
        <v>127</v>
      </c>
      <c r="R249" t="s">
        <v>128</v>
      </c>
      <c r="S249" s="10">
        <v>1</v>
      </c>
      <c r="T249" t="s">
        <v>79</v>
      </c>
      <c r="U249" t="s">
        <v>129</v>
      </c>
      <c r="W249" t="s">
        <v>130</v>
      </c>
      <c r="X249" t="s">
        <v>131</v>
      </c>
      <c r="Z249" s="6">
        <f t="shared" si="21"/>
        <v>0</v>
      </c>
      <c r="AB249" s="6">
        <f t="shared" si="22"/>
        <v>0</v>
      </c>
      <c r="AD249" s="6">
        <f t="shared" si="23"/>
        <v>0</v>
      </c>
      <c r="AF249" s="6">
        <f t="shared" si="24"/>
        <v>0</v>
      </c>
      <c r="AG249" s="5">
        <f t="shared" si="25"/>
        <v>0</v>
      </c>
      <c r="AH249" s="7">
        <f t="shared" si="26"/>
        <v>0</v>
      </c>
      <c r="AI249" s="9">
        <f t="shared" si="27"/>
        <v>0</v>
      </c>
    </row>
    <row r="250" spans="1:35" x14ac:dyDescent="0.25">
      <c r="A250">
        <v>2298032</v>
      </c>
      <c r="B250" t="s">
        <v>620</v>
      </c>
      <c r="C250" t="s">
        <v>621</v>
      </c>
      <c r="D250" t="s">
        <v>388</v>
      </c>
      <c r="E250" t="s">
        <v>626</v>
      </c>
      <c r="F250" t="s">
        <v>123</v>
      </c>
      <c r="G250">
        <v>701472</v>
      </c>
      <c r="H250">
        <v>2003</v>
      </c>
      <c r="I250" t="s">
        <v>611</v>
      </c>
      <c r="J250" t="s">
        <v>623</v>
      </c>
      <c r="K250" t="s">
        <v>624</v>
      </c>
      <c r="L250" t="s">
        <v>75</v>
      </c>
      <c r="M250" t="s">
        <v>76</v>
      </c>
      <c r="N250" s="23">
        <v>45352</v>
      </c>
      <c r="O250" s="8">
        <v>4</v>
      </c>
      <c r="P250" t="s">
        <v>77</v>
      </c>
      <c r="Q250" t="s">
        <v>127</v>
      </c>
      <c r="R250" t="s">
        <v>128</v>
      </c>
      <c r="S250" s="10">
        <v>4</v>
      </c>
      <c r="T250" t="s">
        <v>79</v>
      </c>
      <c r="U250" t="s">
        <v>129</v>
      </c>
      <c r="W250" t="s">
        <v>130</v>
      </c>
      <c r="X250" t="s">
        <v>134</v>
      </c>
      <c r="Z250" s="6">
        <f t="shared" si="21"/>
        <v>0</v>
      </c>
      <c r="AB250" s="6">
        <f t="shared" si="22"/>
        <v>0</v>
      </c>
      <c r="AD250" s="6">
        <f t="shared" si="23"/>
        <v>0</v>
      </c>
      <c r="AF250" s="6">
        <f t="shared" si="24"/>
        <v>0</v>
      </c>
      <c r="AG250" s="5">
        <f t="shared" si="25"/>
        <v>0</v>
      </c>
      <c r="AH250" s="7">
        <f t="shared" si="26"/>
        <v>0</v>
      </c>
      <c r="AI250" s="9">
        <f t="shared" si="27"/>
        <v>0</v>
      </c>
    </row>
    <row r="251" spans="1:35" x14ac:dyDescent="0.25">
      <c r="A251">
        <v>2298033</v>
      </c>
      <c r="B251" t="s">
        <v>620</v>
      </c>
      <c r="C251" t="s">
        <v>621</v>
      </c>
      <c r="D251" t="s">
        <v>388</v>
      </c>
      <c r="E251" t="s">
        <v>627</v>
      </c>
      <c r="F251" t="s">
        <v>136</v>
      </c>
      <c r="G251">
        <v>701473</v>
      </c>
      <c r="H251">
        <v>2003</v>
      </c>
      <c r="I251" t="s">
        <v>611</v>
      </c>
      <c r="J251" t="s">
        <v>623</v>
      </c>
      <c r="K251" t="s">
        <v>624</v>
      </c>
      <c r="L251" t="s">
        <v>75</v>
      </c>
      <c r="M251" t="s">
        <v>76</v>
      </c>
      <c r="N251" s="23">
        <v>45352</v>
      </c>
      <c r="O251" s="8">
        <v>4</v>
      </c>
      <c r="P251" t="s">
        <v>77</v>
      </c>
      <c r="Q251" t="s">
        <v>137</v>
      </c>
      <c r="R251" t="s">
        <v>128</v>
      </c>
      <c r="S251" s="10">
        <v>2</v>
      </c>
      <c r="T251" t="s">
        <v>79</v>
      </c>
      <c r="U251" t="s">
        <v>129</v>
      </c>
      <c r="W251" t="s">
        <v>130</v>
      </c>
      <c r="X251" t="s">
        <v>131</v>
      </c>
      <c r="Z251" s="6">
        <f t="shared" si="21"/>
        <v>0</v>
      </c>
      <c r="AB251" s="6">
        <f t="shared" si="22"/>
        <v>0</v>
      </c>
      <c r="AD251" s="6">
        <f t="shared" si="23"/>
        <v>0</v>
      </c>
      <c r="AF251" s="6">
        <f t="shared" si="24"/>
        <v>0</v>
      </c>
      <c r="AG251" s="5">
        <f t="shared" si="25"/>
        <v>0</v>
      </c>
      <c r="AH251" s="7">
        <f t="shared" si="26"/>
        <v>0</v>
      </c>
      <c r="AI251" s="9">
        <f t="shared" si="27"/>
        <v>0</v>
      </c>
    </row>
    <row r="252" spans="1:35" x14ac:dyDescent="0.25">
      <c r="A252">
        <v>2298034</v>
      </c>
      <c r="B252" t="s">
        <v>620</v>
      </c>
      <c r="C252" t="s">
        <v>621</v>
      </c>
      <c r="D252" t="s">
        <v>388</v>
      </c>
      <c r="E252" t="s">
        <v>628</v>
      </c>
      <c r="F252" t="s">
        <v>123</v>
      </c>
      <c r="G252">
        <v>701475</v>
      </c>
      <c r="H252">
        <v>2003</v>
      </c>
      <c r="I252" t="s">
        <v>611</v>
      </c>
      <c r="J252" t="s">
        <v>623</v>
      </c>
      <c r="K252" t="s">
        <v>624</v>
      </c>
      <c r="L252" t="s">
        <v>75</v>
      </c>
      <c r="M252" t="s">
        <v>76</v>
      </c>
      <c r="N252" s="23">
        <v>45352</v>
      </c>
      <c r="O252" s="8">
        <v>4</v>
      </c>
      <c r="P252" t="s">
        <v>77</v>
      </c>
      <c r="Q252" t="s">
        <v>127</v>
      </c>
      <c r="R252" t="s">
        <v>128</v>
      </c>
      <c r="S252" s="10">
        <v>2</v>
      </c>
      <c r="T252" t="s">
        <v>79</v>
      </c>
      <c r="U252" t="s">
        <v>129</v>
      </c>
      <c r="W252" t="s">
        <v>130</v>
      </c>
      <c r="X252" t="s">
        <v>131</v>
      </c>
      <c r="Z252" s="6">
        <f t="shared" si="21"/>
        <v>0</v>
      </c>
      <c r="AB252" s="6">
        <f t="shared" si="22"/>
        <v>0</v>
      </c>
      <c r="AD252" s="6">
        <f t="shared" si="23"/>
        <v>0</v>
      </c>
      <c r="AF252" s="6">
        <f t="shared" si="24"/>
        <v>0</v>
      </c>
      <c r="AG252" s="5">
        <f t="shared" si="25"/>
        <v>0</v>
      </c>
      <c r="AH252" s="7">
        <f t="shared" si="26"/>
        <v>0</v>
      </c>
      <c r="AI252" s="9">
        <f t="shared" si="27"/>
        <v>0</v>
      </c>
    </row>
    <row r="253" spans="1:35" x14ac:dyDescent="0.25">
      <c r="A253">
        <v>2298035</v>
      </c>
      <c r="B253" t="s">
        <v>620</v>
      </c>
      <c r="C253" t="s">
        <v>621</v>
      </c>
      <c r="D253" t="s">
        <v>388</v>
      </c>
      <c r="E253" t="s">
        <v>629</v>
      </c>
      <c r="F253" t="s">
        <v>123</v>
      </c>
      <c r="G253">
        <v>701477</v>
      </c>
      <c r="H253">
        <v>2003</v>
      </c>
      <c r="I253" t="s">
        <v>611</v>
      </c>
      <c r="J253" t="s">
        <v>623</v>
      </c>
      <c r="K253" t="s">
        <v>624</v>
      </c>
      <c r="L253" t="s">
        <v>75</v>
      </c>
      <c r="M253" t="s">
        <v>76</v>
      </c>
      <c r="N253" s="23">
        <v>45352</v>
      </c>
      <c r="O253" s="8">
        <v>4</v>
      </c>
      <c r="P253" t="s">
        <v>77</v>
      </c>
      <c r="Q253" t="s">
        <v>127</v>
      </c>
      <c r="R253" t="s">
        <v>128</v>
      </c>
      <c r="S253" s="10">
        <v>1</v>
      </c>
      <c r="T253" t="s">
        <v>79</v>
      </c>
      <c r="U253" t="s">
        <v>129</v>
      </c>
      <c r="W253" t="s">
        <v>130</v>
      </c>
      <c r="X253" t="s">
        <v>131</v>
      </c>
      <c r="Z253" s="6">
        <f t="shared" si="21"/>
        <v>0</v>
      </c>
      <c r="AB253" s="6">
        <f t="shared" si="22"/>
        <v>0</v>
      </c>
      <c r="AD253" s="6">
        <f t="shared" si="23"/>
        <v>0</v>
      </c>
      <c r="AF253" s="6">
        <f t="shared" si="24"/>
        <v>0</v>
      </c>
      <c r="AG253" s="5">
        <f t="shared" si="25"/>
        <v>0</v>
      </c>
      <c r="AH253" s="7">
        <f t="shared" si="26"/>
        <v>0</v>
      </c>
      <c r="AI253" s="9">
        <f t="shared" si="27"/>
        <v>0</v>
      </c>
    </row>
    <row r="254" spans="1:35" x14ac:dyDescent="0.25">
      <c r="A254">
        <v>2298036</v>
      </c>
      <c r="B254" t="s">
        <v>620</v>
      </c>
      <c r="C254" t="s">
        <v>621</v>
      </c>
      <c r="D254" t="s">
        <v>388</v>
      </c>
      <c r="E254" t="s">
        <v>630</v>
      </c>
      <c r="F254" t="s">
        <v>123</v>
      </c>
      <c r="G254">
        <v>701479</v>
      </c>
      <c r="H254">
        <v>2003</v>
      </c>
      <c r="I254" t="s">
        <v>611</v>
      </c>
      <c r="J254" t="s">
        <v>623</v>
      </c>
      <c r="K254" t="s">
        <v>624</v>
      </c>
      <c r="L254" t="s">
        <v>75</v>
      </c>
      <c r="M254" t="s">
        <v>76</v>
      </c>
      <c r="N254" s="23">
        <v>45352</v>
      </c>
      <c r="O254" s="8">
        <v>4</v>
      </c>
      <c r="P254" t="s">
        <v>77</v>
      </c>
      <c r="Q254" t="s">
        <v>127</v>
      </c>
      <c r="R254" t="s">
        <v>128</v>
      </c>
      <c r="S254" s="10">
        <v>1</v>
      </c>
      <c r="T254" t="s">
        <v>79</v>
      </c>
      <c r="U254" t="s">
        <v>129</v>
      </c>
      <c r="W254" t="s">
        <v>130</v>
      </c>
      <c r="X254" t="s">
        <v>131</v>
      </c>
      <c r="Z254" s="6">
        <f t="shared" si="21"/>
        <v>0</v>
      </c>
      <c r="AB254" s="6">
        <f t="shared" si="22"/>
        <v>0</v>
      </c>
      <c r="AD254" s="6">
        <f t="shared" si="23"/>
        <v>0</v>
      </c>
      <c r="AF254" s="6">
        <f t="shared" si="24"/>
        <v>0</v>
      </c>
      <c r="AG254" s="5">
        <f t="shared" si="25"/>
        <v>0</v>
      </c>
      <c r="AH254" s="7">
        <f t="shared" si="26"/>
        <v>0</v>
      </c>
      <c r="AI254" s="9">
        <f t="shared" si="27"/>
        <v>0</v>
      </c>
    </row>
    <row r="255" spans="1:35" x14ac:dyDescent="0.25">
      <c r="A255">
        <v>2298037</v>
      </c>
      <c r="B255" t="s">
        <v>620</v>
      </c>
      <c r="C255" t="s">
        <v>621</v>
      </c>
      <c r="D255" t="s">
        <v>388</v>
      </c>
      <c r="E255" t="s">
        <v>630</v>
      </c>
      <c r="F255" t="s">
        <v>141</v>
      </c>
      <c r="G255">
        <v>701485</v>
      </c>
      <c r="H255">
        <v>2003</v>
      </c>
      <c r="I255" t="s">
        <v>611</v>
      </c>
      <c r="J255" t="s">
        <v>623</v>
      </c>
      <c r="K255" t="s">
        <v>624</v>
      </c>
      <c r="L255" t="s">
        <v>75</v>
      </c>
      <c r="M255" t="s">
        <v>76</v>
      </c>
      <c r="N255" s="23">
        <v>45352</v>
      </c>
      <c r="O255" s="8">
        <v>2</v>
      </c>
      <c r="P255" t="s">
        <v>142</v>
      </c>
      <c r="Q255" t="s">
        <v>137</v>
      </c>
      <c r="R255" t="s">
        <v>128</v>
      </c>
      <c r="S255" s="10">
        <v>1</v>
      </c>
      <c r="T255" t="s">
        <v>79</v>
      </c>
      <c r="U255" t="s">
        <v>129</v>
      </c>
      <c r="W255" t="s">
        <v>130</v>
      </c>
      <c r="X255" t="s">
        <v>131</v>
      </c>
      <c r="Z255" s="6">
        <f t="shared" si="21"/>
        <v>0</v>
      </c>
      <c r="AB255" s="6">
        <f t="shared" si="22"/>
        <v>0</v>
      </c>
      <c r="AD255" s="6">
        <f t="shared" si="23"/>
        <v>0</v>
      </c>
      <c r="AF255" s="6">
        <f t="shared" si="24"/>
        <v>0</v>
      </c>
      <c r="AG255" s="5">
        <f t="shared" si="25"/>
        <v>0</v>
      </c>
      <c r="AH255" s="7">
        <f t="shared" si="26"/>
        <v>0</v>
      </c>
      <c r="AI255" s="9">
        <f t="shared" si="27"/>
        <v>0</v>
      </c>
    </row>
    <row r="256" spans="1:35" x14ac:dyDescent="0.25">
      <c r="A256">
        <v>2298038</v>
      </c>
      <c r="B256" t="s">
        <v>620</v>
      </c>
      <c r="C256" t="s">
        <v>621</v>
      </c>
      <c r="D256" t="s">
        <v>388</v>
      </c>
      <c r="E256" t="s">
        <v>631</v>
      </c>
      <c r="F256" t="s">
        <v>123</v>
      </c>
      <c r="G256">
        <v>701486</v>
      </c>
      <c r="H256">
        <v>2003</v>
      </c>
      <c r="I256" t="s">
        <v>611</v>
      </c>
      <c r="J256" t="s">
        <v>623</v>
      </c>
      <c r="K256" t="s">
        <v>624</v>
      </c>
      <c r="L256" t="s">
        <v>75</v>
      </c>
      <c r="M256" t="s">
        <v>76</v>
      </c>
      <c r="N256" s="23">
        <v>45352</v>
      </c>
      <c r="O256" s="8">
        <v>4</v>
      </c>
      <c r="P256" t="s">
        <v>77</v>
      </c>
      <c r="Q256" t="s">
        <v>127</v>
      </c>
      <c r="R256" t="s">
        <v>128</v>
      </c>
      <c r="S256" s="10">
        <v>1</v>
      </c>
      <c r="T256" t="s">
        <v>79</v>
      </c>
      <c r="U256" t="s">
        <v>129</v>
      </c>
      <c r="W256" t="s">
        <v>130</v>
      </c>
      <c r="X256" t="s">
        <v>131</v>
      </c>
      <c r="Z256" s="6">
        <f t="shared" si="21"/>
        <v>0</v>
      </c>
      <c r="AB256" s="6">
        <f t="shared" si="22"/>
        <v>0</v>
      </c>
      <c r="AD256" s="6">
        <f t="shared" si="23"/>
        <v>0</v>
      </c>
      <c r="AF256" s="6">
        <f t="shared" si="24"/>
        <v>0</v>
      </c>
      <c r="AG256" s="5">
        <f t="shared" si="25"/>
        <v>0</v>
      </c>
      <c r="AH256" s="7">
        <f t="shared" si="26"/>
        <v>0</v>
      </c>
      <c r="AI256" s="9">
        <f t="shared" si="27"/>
        <v>0</v>
      </c>
    </row>
    <row r="257" spans="1:35" x14ac:dyDescent="0.25">
      <c r="A257">
        <v>2298039</v>
      </c>
      <c r="B257" t="s">
        <v>632</v>
      </c>
      <c r="C257" t="s">
        <v>633</v>
      </c>
      <c r="D257" t="s">
        <v>388</v>
      </c>
      <c r="E257" t="s">
        <v>634</v>
      </c>
      <c r="F257" t="s">
        <v>123</v>
      </c>
      <c r="G257">
        <v>701490</v>
      </c>
      <c r="H257">
        <v>2003</v>
      </c>
      <c r="I257" t="s">
        <v>611</v>
      </c>
      <c r="J257" t="s">
        <v>635</v>
      </c>
      <c r="K257" t="s">
        <v>636</v>
      </c>
      <c r="L257" t="s">
        <v>75</v>
      </c>
      <c r="M257" t="s">
        <v>76</v>
      </c>
      <c r="N257" s="23">
        <v>45352</v>
      </c>
      <c r="O257" s="8">
        <v>4</v>
      </c>
      <c r="P257" t="s">
        <v>77</v>
      </c>
      <c r="Q257" t="s">
        <v>127</v>
      </c>
      <c r="R257" t="s">
        <v>128</v>
      </c>
      <c r="S257" s="10">
        <v>2</v>
      </c>
      <c r="T257" t="s">
        <v>79</v>
      </c>
      <c r="U257" t="s">
        <v>129</v>
      </c>
      <c r="W257" t="s">
        <v>130</v>
      </c>
      <c r="X257" t="s">
        <v>131</v>
      </c>
      <c r="Z257" s="6">
        <f t="shared" si="21"/>
        <v>0</v>
      </c>
      <c r="AB257" s="6">
        <f t="shared" si="22"/>
        <v>0</v>
      </c>
      <c r="AD257" s="6">
        <f t="shared" si="23"/>
        <v>0</v>
      </c>
      <c r="AF257" s="6">
        <f t="shared" si="24"/>
        <v>0</v>
      </c>
      <c r="AG257" s="5">
        <f t="shared" si="25"/>
        <v>0</v>
      </c>
      <c r="AH257" s="7">
        <f t="shared" si="26"/>
        <v>0</v>
      </c>
      <c r="AI257" s="9">
        <f t="shared" si="27"/>
        <v>0</v>
      </c>
    </row>
    <row r="258" spans="1:35" x14ac:dyDescent="0.25">
      <c r="A258">
        <v>2298040</v>
      </c>
      <c r="B258" t="s">
        <v>632</v>
      </c>
      <c r="C258" t="s">
        <v>633</v>
      </c>
      <c r="D258" t="s">
        <v>388</v>
      </c>
      <c r="E258" t="s">
        <v>637</v>
      </c>
      <c r="F258" t="s">
        <v>123</v>
      </c>
      <c r="G258">
        <v>701494</v>
      </c>
      <c r="H258">
        <v>2003</v>
      </c>
      <c r="I258" t="s">
        <v>611</v>
      </c>
      <c r="J258" t="s">
        <v>635</v>
      </c>
      <c r="K258" t="s">
        <v>636</v>
      </c>
      <c r="L258" t="s">
        <v>75</v>
      </c>
      <c r="M258" t="s">
        <v>76</v>
      </c>
      <c r="N258" s="23">
        <v>45352</v>
      </c>
      <c r="O258" s="8">
        <v>4</v>
      </c>
      <c r="P258" t="s">
        <v>77</v>
      </c>
      <c r="Q258" t="s">
        <v>127</v>
      </c>
      <c r="R258" t="s">
        <v>128</v>
      </c>
      <c r="S258" s="10">
        <v>4</v>
      </c>
      <c r="T258" t="s">
        <v>79</v>
      </c>
      <c r="U258" t="s">
        <v>129</v>
      </c>
      <c r="W258" t="s">
        <v>130</v>
      </c>
      <c r="X258" t="s">
        <v>134</v>
      </c>
      <c r="Z258" s="6">
        <f t="shared" ref="Z258:Z321" si="28">(((Y258*V258)*S258)*O258)</f>
        <v>0</v>
      </c>
      <c r="AB258" s="6">
        <f t="shared" ref="AB258:AB321" si="29">AA258*S258*O258</f>
        <v>0</v>
      </c>
      <c r="AD258" s="6">
        <f t="shared" ref="AD258:AD321" si="30">AC258*S258*O258</f>
        <v>0</v>
      </c>
      <c r="AF258" s="6">
        <f t="shared" ref="AF258:AF321" si="31">AE258*S258*O258</f>
        <v>0</v>
      </c>
      <c r="AG258" s="5">
        <f t="shared" ref="AG258:AG321" si="32">(V258*Y258)+AA258+AC258+AE258</f>
        <v>0</v>
      </c>
      <c r="AH258" s="7">
        <f t="shared" ref="AH258:AH321" si="33">O258*AG258</f>
        <v>0</v>
      </c>
      <c r="AI258" s="9">
        <f t="shared" ref="AI258:AI321" si="34">AH258*S258</f>
        <v>0</v>
      </c>
    </row>
    <row r="259" spans="1:35" x14ac:dyDescent="0.25">
      <c r="A259">
        <v>2298041</v>
      </c>
      <c r="B259" t="s">
        <v>632</v>
      </c>
      <c r="C259" t="s">
        <v>633</v>
      </c>
      <c r="D259" t="s">
        <v>388</v>
      </c>
      <c r="E259" t="s">
        <v>638</v>
      </c>
      <c r="F259" t="s">
        <v>136</v>
      </c>
      <c r="G259">
        <v>701495</v>
      </c>
      <c r="H259">
        <v>2003</v>
      </c>
      <c r="I259" t="s">
        <v>611</v>
      </c>
      <c r="J259" t="s">
        <v>635</v>
      </c>
      <c r="K259" t="s">
        <v>636</v>
      </c>
      <c r="L259" t="s">
        <v>75</v>
      </c>
      <c r="M259" t="s">
        <v>76</v>
      </c>
      <c r="N259" s="23">
        <v>45352</v>
      </c>
      <c r="O259" s="8">
        <v>4</v>
      </c>
      <c r="P259" t="s">
        <v>77</v>
      </c>
      <c r="Q259" t="s">
        <v>137</v>
      </c>
      <c r="R259" t="s">
        <v>128</v>
      </c>
      <c r="S259" s="10">
        <v>2</v>
      </c>
      <c r="T259" t="s">
        <v>79</v>
      </c>
      <c r="U259" t="s">
        <v>129</v>
      </c>
      <c r="W259" t="s">
        <v>130</v>
      </c>
      <c r="X259" t="s">
        <v>131</v>
      </c>
      <c r="Z259" s="6">
        <f t="shared" si="28"/>
        <v>0</v>
      </c>
      <c r="AB259" s="6">
        <f t="shared" si="29"/>
        <v>0</v>
      </c>
      <c r="AD259" s="6">
        <f t="shared" si="30"/>
        <v>0</v>
      </c>
      <c r="AF259" s="6">
        <f t="shared" si="31"/>
        <v>0</v>
      </c>
      <c r="AG259" s="5">
        <f t="shared" si="32"/>
        <v>0</v>
      </c>
      <c r="AH259" s="7">
        <f t="shared" si="33"/>
        <v>0</v>
      </c>
      <c r="AI259" s="9">
        <f t="shared" si="34"/>
        <v>0</v>
      </c>
    </row>
    <row r="260" spans="1:35" x14ac:dyDescent="0.25">
      <c r="A260">
        <v>2298042</v>
      </c>
      <c r="B260" t="s">
        <v>632</v>
      </c>
      <c r="C260" t="s">
        <v>633</v>
      </c>
      <c r="D260" t="s">
        <v>388</v>
      </c>
      <c r="E260" t="s">
        <v>639</v>
      </c>
      <c r="F260" t="s">
        <v>123</v>
      </c>
      <c r="G260">
        <v>701497</v>
      </c>
      <c r="H260">
        <v>2003</v>
      </c>
      <c r="I260" t="s">
        <v>611</v>
      </c>
      <c r="J260" t="s">
        <v>635</v>
      </c>
      <c r="K260" t="s">
        <v>636</v>
      </c>
      <c r="L260" t="s">
        <v>75</v>
      </c>
      <c r="M260" t="s">
        <v>76</v>
      </c>
      <c r="N260" s="23">
        <v>45352</v>
      </c>
      <c r="O260" s="8">
        <v>4</v>
      </c>
      <c r="P260" t="s">
        <v>77</v>
      </c>
      <c r="Q260" t="s">
        <v>127</v>
      </c>
      <c r="R260" t="s">
        <v>128</v>
      </c>
      <c r="S260" s="10">
        <v>1</v>
      </c>
      <c r="T260" t="s">
        <v>79</v>
      </c>
      <c r="U260" t="s">
        <v>129</v>
      </c>
      <c r="W260" t="s">
        <v>130</v>
      </c>
      <c r="X260" t="s">
        <v>131</v>
      </c>
      <c r="Z260" s="6">
        <f t="shared" si="28"/>
        <v>0</v>
      </c>
      <c r="AB260" s="6">
        <f t="shared" si="29"/>
        <v>0</v>
      </c>
      <c r="AD260" s="6">
        <f t="shared" si="30"/>
        <v>0</v>
      </c>
      <c r="AF260" s="6">
        <f t="shared" si="31"/>
        <v>0</v>
      </c>
      <c r="AG260" s="5">
        <f t="shared" si="32"/>
        <v>0</v>
      </c>
      <c r="AH260" s="7">
        <f t="shared" si="33"/>
        <v>0</v>
      </c>
      <c r="AI260" s="9">
        <f t="shared" si="34"/>
        <v>0</v>
      </c>
    </row>
    <row r="261" spans="1:35" x14ac:dyDescent="0.25">
      <c r="A261">
        <v>2298043</v>
      </c>
      <c r="B261" t="s">
        <v>632</v>
      </c>
      <c r="C261" t="s">
        <v>633</v>
      </c>
      <c r="D261" t="s">
        <v>388</v>
      </c>
      <c r="E261" t="s">
        <v>640</v>
      </c>
      <c r="F261" t="s">
        <v>123</v>
      </c>
      <c r="G261">
        <v>701499</v>
      </c>
      <c r="H261">
        <v>2003</v>
      </c>
      <c r="I261" t="s">
        <v>611</v>
      </c>
      <c r="J261" t="s">
        <v>635</v>
      </c>
      <c r="K261" t="s">
        <v>636</v>
      </c>
      <c r="L261" t="s">
        <v>75</v>
      </c>
      <c r="M261" t="s">
        <v>76</v>
      </c>
      <c r="N261" s="23">
        <v>45352</v>
      </c>
      <c r="O261" s="8">
        <v>4</v>
      </c>
      <c r="P261" t="s">
        <v>77</v>
      </c>
      <c r="Q261" t="s">
        <v>127</v>
      </c>
      <c r="R261" t="s">
        <v>128</v>
      </c>
      <c r="S261" s="10">
        <v>1</v>
      </c>
      <c r="T261" t="s">
        <v>79</v>
      </c>
      <c r="U261" t="s">
        <v>129</v>
      </c>
      <c r="W261" t="s">
        <v>130</v>
      </c>
      <c r="X261" t="s">
        <v>131</v>
      </c>
      <c r="Z261" s="6">
        <f t="shared" si="28"/>
        <v>0</v>
      </c>
      <c r="AB261" s="6">
        <f t="shared" si="29"/>
        <v>0</v>
      </c>
      <c r="AD261" s="6">
        <f t="shared" si="30"/>
        <v>0</v>
      </c>
      <c r="AF261" s="6">
        <f t="shared" si="31"/>
        <v>0</v>
      </c>
      <c r="AG261" s="5">
        <f t="shared" si="32"/>
        <v>0</v>
      </c>
      <c r="AH261" s="7">
        <f t="shared" si="33"/>
        <v>0</v>
      </c>
      <c r="AI261" s="9">
        <f t="shared" si="34"/>
        <v>0</v>
      </c>
    </row>
    <row r="262" spans="1:35" x14ac:dyDescent="0.25">
      <c r="A262">
        <v>2298044</v>
      </c>
      <c r="B262" t="s">
        <v>641</v>
      </c>
      <c r="C262" t="s">
        <v>642</v>
      </c>
      <c r="D262" t="s">
        <v>388</v>
      </c>
      <c r="E262" t="s">
        <v>643</v>
      </c>
      <c r="F262" t="s">
        <v>127</v>
      </c>
      <c r="G262">
        <v>701503</v>
      </c>
      <c r="H262">
        <v>2003</v>
      </c>
      <c r="I262" t="s">
        <v>611</v>
      </c>
      <c r="J262" t="s">
        <v>74</v>
      </c>
      <c r="K262" t="s">
        <v>644</v>
      </c>
      <c r="L262" t="s">
        <v>75</v>
      </c>
      <c r="M262" t="s">
        <v>76</v>
      </c>
      <c r="N262" s="23">
        <v>45352</v>
      </c>
      <c r="O262" s="8">
        <v>4</v>
      </c>
      <c r="P262" t="s">
        <v>77</v>
      </c>
      <c r="Q262" t="s">
        <v>127</v>
      </c>
      <c r="R262" t="s">
        <v>128</v>
      </c>
      <c r="S262" s="10">
        <v>1</v>
      </c>
      <c r="T262" t="s">
        <v>79</v>
      </c>
      <c r="U262" t="s">
        <v>235</v>
      </c>
      <c r="W262" t="s">
        <v>130</v>
      </c>
      <c r="X262" t="s">
        <v>134</v>
      </c>
      <c r="Z262" s="6">
        <f t="shared" si="28"/>
        <v>0</v>
      </c>
      <c r="AB262" s="6">
        <f t="shared" si="29"/>
        <v>0</v>
      </c>
      <c r="AD262" s="6">
        <f t="shared" si="30"/>
        <v>0</v>
      </c>
      <c r="AF262" s="6">
        <f t="shared" si="31"/>
        <v>0</v>
      </c>
      <c r="AG262" s="5">
        <f t="shared" si="32"/>
        <v>0</v>
      </c>
      <c r="AH262" s="7">
        <f t="shared" si="33"/>
        <v>0</v>
      </c>
      <c r="AI262" s="9">
        <f t="shared" si="34"/>
        <v>0</v>
      </c>
    </row>
    <row r="263" spans="1:35" x14ac:dyDescent="0.25">
      <c r="A263">
        <v>2298045</v>
      </c>
      <c r="B263" t="s">
        <v>645</v>
      </c>
      <c r="C263" t="s">
        <v>646</v>
      </c>
      <c r="D263" t="s">
        <v>388</v>
      </c>
      <c r="E263" t="s">
        <v>647</v>
      </c>
      <c r="F263" t="s">
        <v>127</v>
      </c>
      <c r="G263">
        <v>701506</v>
      </c>
      <c r="H263">
        <v>2003</v>
      </c>
      <c r="I263" t="s">
        <v>611</v>
      </c>
      <c r="J263" t="s">
        <v>74</v>
      </c>
      <c r="K263" t="s">
        <v>644</v>
      </c>
      <c r="L263" t="s">
        <v>75</v>
      </c>
      <c r="M263" t="s">
        <v>76</v>
      </c>
      <c r="N263" s="23">
        <v>45352</v>
      </c>
      <c r="O263" s="8">
        <v>4</v>
      </c>
      <c r="P263" t="s">
        <v>77</v>
      </c>
      <c r="Q263" t="s">
        <v>127</v>
      </c>
      <c r="R263" t="s">
        <v>128</v>
      </c>
      <c r="S263" s="10">
        <v>1</v>
      </c>
      <c r="T263" t="s">
        <v>79</v>
      </c>
      <c r="U263" t="s">
        <v>235</v>
      </c>
      <c r="W263" t="s">
        <v>130</v>
      </c>
      <c r="X263" t="s">
        <v>134</v>
      </c>
      <c r="Z263" s="6">
        <f t="shared" si="28"/>
        <v>0</v>
      </c>
      <c r="AB263" s="6">
        <f t="shared" si="29"/>
        <v>0</v>
      </c>
      <c r="AD263" s="6">
        <f t="shared" si="30"/>
        <v>0</v>
      </c>
      <c r="AF263" s="6">
        <f t="shared" si="31"/>
        <v>0</v>
      </c>
      <c r="AG263" s="5">
        <f t="shared" si="32"/>
        <v>0</v>
      </c>
      <c r="AH263" s="7">
        <f t="shared" si="33"/>
        <v>0</v>
      </c>
      <c r="AI263" s="9">
        <f t="shared" si="34"/>
        <v>0</v>
      </c>
    </row>
    <row r="264" spans="1:35" x14ac:dyDescent="0.25">
      <c r="A264">
        <v>2298046</v>
      </c>
      <c r="B264" t="s">
        <v>648</v>
      </c>
      <c r="C264" t="s">
        <v>649</v>
      </c>
      <c r="D264" t="s">
        <v>388</v>
      </c>
      <c r="E264" t="s">
        <v>650</v>
      </c>
      <c r="F264" t="s">
        <v>127</v>
      </c>
      <c r="G264">
        <v>701509</v>
      </c>
      <c r="H264">
        <v>2003</v>
      </c>
      <c r="I264" t="s">
        <v>611</v>
      </c>
      <c r="J264" t="s">
        <v>74</v>
      </c>
      <c r="K264" t="s">
        <v>651</v>
      </c>
      <c r="L264" t="s">
        <v>75</v>
      </c>
      <c r="M264" t="s">
        <v>76</v>
      </c>
      <c r="N264" s="23">
        <v>45352</v>
      </c>
      <c r="O264" s="8">
        <v>4</v>
      </c>
      <c r="P264" t="s">
        <v>77</v>
      </c>
      <c r="Q264" t="s">
        <v>127</v>
      </c>
      <c r="R264" t="s">
        <v>128</v>
      </c>
      <c r="S264" s="10">
        <v>1</v>
      </c>
      <c r="T264" t="s">
        <v>79</v>
      </c>
      <c r="U264" t="s">
        <v>235</v>
      </c>
      <c r="W264" t="s">
        <v>130</v>
      </c>
      <c r="X264" t="s">
        <v>131</v>
      </c>
      <c r="Z264" s="6">
        <f t="shared" si="28"/>
        <v>0</v>
      </c>
      <c r="AB264" s="6">
        <f t="shared" si="29"/>
        <v>0</v>
      </c>
      <c r="AD264" s="6">
        <f t="shared" si="30"/>
        <v>0</v>
      </c>
      <c r="AF264" s="6">
        <f t="shared" si="31"/>
        <v>0</v>
      </c>
      <c r="AG264" s="5">
        <f t="shared" si="32"/>
        <v>0</v>
      </c>
      <c r="AH264" s="7">
        <f t="shared" si="33"/>
        <v>0</v>
      </c>
      <c r="AI264" s="9">
        <f t="shared" si="34"/>
        <v>0</v>
      </c>
    </row>
    <row r="265" spans="1:35" x14ac:dyDescent="0.25">
      <c r="A265">
        <v>2298047</v>
      </c>
      <c r="B265" t="s">
        <v>652</v>
      </c>
      <c r="C265" t="s">
        <v>653</v>
      </c>
      <c r="D265" t="s">
        <v>388</v>
      </c>
      <c r="E265" t="s">
        <v>654</v>
      </c>
      <c r="F265" t="s">
        <v>127</v>
      </c>
      <c r="G265">
        <v>701512</v>
      </c>
      <c r="H265">
        <v>2003</v>
      </c>
      <c r="I265" t="s">
        <v>611</v>
      </c>
      <c r="J265" t="s">
        <v>74</v>
      </c>
      <c r="K265" t="s">
        <v>651</v>
      </c>
      <c r="L265" t="s">
        <v>75</v>
      </c>
      <c r="M265" t="s">
        <v>76</v>
      </c>
      <c r="N265" s="23">
        <v>45352</v>
      </c>
      <c r="O265" s="8">
        <v>4</v>
      </c>
      <c r="P265" t="s">
        <v>77</v>
      </c>
      <c r="Q265" t="s">
        <v>127</v>
      </c>
      <c r="R265" t="s">
        <v>128</v>
      </c>
      <c r="S265" s="10">
        <v>1</v>
      </c>
      <c r="T265" t="s">
        <v>79</v>
      </c>
      <c r="U265" t="s">
        <v>235</v>
      </c>
      <c r="W265" t="s">
        <v>130</v>
      </c>
      <c r="X265" t="s">
        <v>131</v>
      </c>
      <c r="Z265" s="6">
        <f t="shared" si="28"/>
        <v>0</v>
      </c>
      <c r="AB265" s="6">
        <f t="shared" si="29"/>
        <v>0</v>
      </c>
      <c r="AD265" s="6">
        <f t="shared" si="30"/>
        <v>0</v>
      </c>
      <c r="AF265" s="6">
        <f t="shared" si="31"/>
        <v>0</v>
      </c>
      <c r="AG265" s="5">
        <f t="shared" si="32"/>
        <v>0</v>
      </c>
      <c r="AH265" s="7">
        <f t="shared" si="33"/>
        <v>0</v>
      </c>
      <c r="AI265" s="9">
        <f t="shared" si="34"/>
        <v>0</v>
      </c>
    </row>
    <row r="266" spans="1:35" x14ac:dyDescent="0.25">
      <c r="A266">
        <v>2298048</v>
      </c>
      <c r="B266" t="s">
        <v>655</v>
      </c>
      <c r="C266" t="s">
        <v>656</v>
      </c>
      <c r="D266" t="s">
        <v>388</v>
      </c>
      <c r="E266" t="s">
        <v>657</v>
      </c>
      <c r="F266" t="s">
        <v>127</v>
      </c>
      <c r="G266">
        <v>701515</v>
      </c>
      <c r="H266">
        <v>2003</v>
      </c>
      <c r="I266" t="s">
        <v>611</v>
      </c>
      <c r="J266" t="s">
        <v>74</v>
      </c>
      <c r="K266" t="s">
        <v>651</v>
      </c>
      <c r="L266" t="s">
        <v>75</v>
      </c>
      <c r="M266" t="s">
        <v>76</v>
      </c>
      <c r="N266" s="23">
        <v>45352</v>
      </c>
      <c r="O266" s="8">
        <v>4</v>
      </c>
      <c r="P266" t="s">
        <v>77</v>
      </c>
      <c r="Q266" t="s">
        <v>127</v>
      </c>
      <c r="R266" t="s">
        <v>128</v>
      </c>
      <c r="S266" s="10">
        <v>1</v>
      </c>
      <c r="T266" t="s">
        <v>79</v>
      </c>
      <c r="U266" t="s">
        <v>235</v>
      </c>
      <c r="W266" t="s">
        <v>130</v>
      </c>
      <c r="X266" t="s">
        <v>131</v>
      </c>
      <c r="Z266" s="6">
        <f t="shared" si="28"/>
        <v>0</v>
      </c>
      <c r="AB266" s="6">
        <f t="shared" si="29"/>
        <v>0</v>
      </c>
      <c r="AD266" s="6">
        <f t="shared" si="30"/>
        <v>0</v>
      </c>
      <c r="AF266" s="6">
        <f t="shared" si="31"/>
        <v>0</v>
      </c>
      <c r="AG266" s="5">
        <f t="shared" si="32"/>
        <v>0</v>
      </c>
      <c r="AH266" s="7">
        <f t="shared" si="33"/>
        <v>0</v>
      </c>
      <c r="AI266" s="9">
        <f t="shared" si="34"/>
        <v>0</v>
      </c>
    </row>
    <row r="267" spans="1:35" x14ac:dyDescent="0.25">
      <c r="A267">
        <v>2298049</v>
      </c>
      <c r="B267" t="s">
        <v>658</v>
      </c>
      <c r="C267" t="s">
        <v>659</v>
      </c>
      <c r="D267" t="s">
        <v>388</v>
      </c>
      <c r="E267" t="s">
        <v>660</v>
      </c>
      <c r="F267" t="s">
        <v>127</v>
      </c>
      <c r="G267">
        <v>701518</v>
      </c>
      <c r="H267">
        <v>2003</v>
      </c>
      <c r="I267" t="s">
        <v>611</v>
      </c>
      <c r="J267" t="s">
        <v>74</v>
      </c>
      <c r="K267" t="s">
        <v>651</v>
      </c>
      <c r="L267" t="s">
        <v>75</v>
      </c>
      <c r="M267" t="s">
        <v>76</v>
      </c>
      <c r="N267" s="23">
        <v>45352</v>
      </c>
      <c r="O267" s="8">
        <v>4</v>
      </c>
      <c r="P267" t="s">
        <v>77</v>
      </c>
      <c r="Q267" t="s">
        <v>127</v>
      </c>
      <c r="R267" t="s">
        <v>128</v>
      </c>
      <c r="S267" s="10">
        <v>1</v>
      </c>
      <c r="T267" t="s">
        <v>79</v>
      </c>
      <c r="U267" t="s">
        <v>235</v>
      </c>
      <c r="W267" t="s">
        <v>130</v>
      </c>
      <c r="X267" t="s">
        <v>131</v>
      </c>
      <c r="Z267" s="6">
        <f t="shared" si="28"/>
        <v>0</v>
      </c>
      <c r="AB267" s="6">
        <f t="shared" si="29"/>
        <v>0</v>
      </c>
      <c r="AD267" s="6">
        <f t="shared" si="30"/>
        <v>0</v>
      </c>
      <c r="AF267" s="6">
        <f t="shared" si="31"/>
        <v>0</v>
      </c>
      <c r="AG267" s="5">
        <f t="shared" si="32"/>
        <v>0</v>
      </c>
      <c r="AH267" s="7">
        <f t="shared" si="33"/>
        <v>0</v>
      </c>
      <c r="AI267" s="9">
        <f t="shared" si="34"/>
        <v>0</v>
      </c>
    </row>
    <row r="268" spans="1:35" x14ac:dyDescent="0.25">
      <c r="A268">
        <v>2298050</v>
      </c>
      <c r="B268" t="s">
        <v>632</v>
      </c>
      <c r="C268" t="s">
        <v>633</v>
      </c>
      <c r="D268" t="s">
        <v>388</v>
      </c>
      <c r="E268" t="s">
        <v>661</v>
      </c>
      <c r="F268" t="s">
        <v>123</v>
      </c>
      <c r="G268">
        <v>701520</v>
      </c>
      <c r="H268">
        <v>2003</v>
      </c>
      <c r="I268" t="s">
        <v>611</v>
      </c>
      <c r="J268" t="s">
        <v>635</v>
      </c>
      <c r="K268" t="s">
        <v>636</v>
      </c>
      <c r="L268" t="s">
        <v>75</v>
      </c>
      <c r="M268" t="s">
        <v>76</v>
      </c>
      <c r="N268" s="23">
        <v>45352</v>
      </c>
      <c r="O268" s="8">
        <v>4</v>
      </c>
      <c r="P268" t="s">
        <v>77</v>
      </c>
      <c r="Q268" t="s">
        <v>127</v>
      </c>
      <c r="R268" t="s">
        <v>128</v>
      </c>
      <c r="S268" s="10">
        <v>4</v>
      </c>
      <c r="T268" t="s">
        <v>79</v>
      </c>
      <c r="U268" t="s">
        <v>129</v>
      </c>
      <c r="W268" t="s">
        <v>130</v>
      </c>
      <c r="X268" t="s">
        <v>134</v>
      </c>
      <c r="Z268" s="6">
        <f t="shared" si="28"/>
        <v>0</v>
      </c>
      <c r="AB268" s="6">
        <f t="shared" si="29"/>
        <v>0</v>
      </c>
      <c r="AD268" s="6">
        <f t="shared" si="30"/>
        <v>0</v>
      </c>
      <c r="AF268" s="6">
        <f t="shared" si="31"/>
        <v>0</v>
      </c>
      <c r="AG268" s="5">
        <f t="shared" si="32"/>
        <v>0</v>
      </c>
      <c r="AH268" s="7">
        <f t="shared" si="33"/>
        <v>0</v>
      </c>
      <c r="AI268" s="9">
        <f t="shared" si="34"/>
        <v>0</v>
      </c>
    </row>
    <row r="269" spans="1:35" x14ac:dyDescent="0.25">
      <c r="A269">
        <v>2298051</v>
      </c>
      <c r="B269" t="s">
        <v>662</v>
      </c>
      <c r="C269" t="s">
        <v>663</v>
      </c>
      <c r="D269" t="s">
        <v>388</v>
      </c>
      <c r="E269" t="s">
        <v>664</v>
      </c>
      <c r="F269" t="s">
        <v>123</v>
      </c>
      <c r="G269">
        <v>701547</v>
      </c>
      <c r="H269">
        <v>2003</v>
      </c>
      <c r="I269" t="s">
        <v>611</v>
      </c>
      <c r="J269" t="s">
        <v>612</v>
      </c>
      <c r="K269" t="s">
        <v>613</v>
      </c>
      <c r="L269" t="s">
        <v>75</v>
      </c>
      <c r="M269" t="s">
        <v>76</v>
      </c>
      <c r="N269" s="23">
        <v>45352</v>
      </c>
      <c r="O269" s="8">
        <v>4</v>
      </c>
      <c r="P269" t="s">
        <v>77</v>
      </c>
      <c r="Q269" t="s">
        <v>127</v>
      </c>
      <c r="R269" t="s">
        <v>128</v>
      </c>
      <c r="S269" s="10">
        <v>2</v>
      </c>
      <c r="T269" t="s">
        <v>79</v>
      </c>
      <c r="U269" t="s">
        <v>129</v>
      </c>
      <c r="W269" t="s">
        <v>130</v>
      </c>
      <c r="X269" t="s">
        <v>131</v>
      </c>
      <c r="Z269" s="6">
        <f t="shared" si="28"/>
        <v>0</v>
      </c>
      <c r="AB269" s="6">
        <f t="shared" si="29"/>
        <v>0</v>
      </c>
      <c r="AD269" s="6">
        <f t="shared" si="30"/>
        <v>0</v>
      </c>
      <c r="AF269" s="6">
        <f t="shared" si="31"/>
        <v>0</v>
      </c>
      <c r="AG269" s="5">
        <f t="shared" si="32"/>
        <v>0</v>
      </c>
      <c r="AH269" s="7">
        <f t="shared" si="33"/>
        <v>0</v>
      </c>
      <c r="AI269" s="9">
        <f t="shared" si="34"/>
        <v>0</v>
      </c>
    </row>
    <row r="270" spans="1:35" x14ac:dyDescent="0.25">
      <c r="A270">
        <v>2298052</v>
      </c>
      <c r="B270" t="s">
        <v>662</v>
      </c>
      <c r="C270" t="s">
        <v>663</v>
      </c>
      <c r="D270" t="s">
        <v>388</v>
      </c>
      <c r="E270" t="s">
        <v>665</v>
      </c>
      <c r="F270" t="s">
        <v>123</v>
      </c>
      <c r="G270">
        <v>701551</v>
      </c>
      <c r="H270">
        <v>2003</v>
      </c>
      <c r="I270" t="s">
        <v>611</v>
      </c>
      <c r="J270" t="s">
        <v>612</v>
      </c>
      <c r="K270" t="s">
        <v>613</v>
      </c>
      <c r="L270" t="s">
        <v>75</v>
      </c>
      <c r="M270" t="s">
        <v>76</v>
      </c>
      <c r="N270" s="23">
        <v>45352</v>
      </c>
      <c r="O270" s="8">
        <v>4</v>
      </c>
      <c r="P270" t="s">
        <v>77</v>
      </c>
      <c r="Q270" t="s">
        <v>127</v>
      </c>
      <c r="R270" t="s">
        <v>128</v>
      </c>
      <c r="S270" s="10">
        <v>1</v>
      </c>
      <c r="T270" t="s">
        <v>79</v>
      </c>
      <c r="U270" t="s">
        <v>129</v>
      </c>
      <c r="W270" t="s">
        <v>130</v>
      </c>
      <c r="X270" t="s">
        <v>131</v>
      </c>
      <c r="Z270" s="6">
        <f t="shared" si="28"/>
        <v>0</v>
      </c>
      <c r="AB270" s="6">
        <f t="shared" si="29"/>
        <v>0</v>
      </c>
      <c r="AD270" s="6">
        <f t="shared" si="30"/>
        <v>0</v>
      </c>
      <c r="AF270" s="6">
        <f t="shared" si="31"/>
        <v>0</v>
      </c>
      <c r="AG270" s="5">
        <f t="shared" si="32"/>
        <v>0</v>
      </c>
      <c r="AH270" s="7">
        <f t="shared" si="33"/>
        <v>0</v>
      </c>
      <c r="AI270" s="9">
        <f t="shared" si="34"/>
        <v>0</v>
      </c>
    </row>
    <row r="271" spans="1:35" x14ac:dyDescent="0.25">
      <c r="A271">
        <v>2298053</v>
      </c>
      <c r="B271" t="s">
        <v>662</v>
      </c>
      <c r="C271" t="s">
        <v>663</v>
      </c>
      <c r="D271" t="s">
        <v>388</v>
      </c>
      <c r="E271" t="s">
        <v>666</v>
      </c>
      <c r="F271" t="s">
        <v>123</v>
      </c>
      <c r="G271">
        <v>701553</v>
      </c>
      <c r="H271">
        <v>2003</v>
      </c>
      <c r="I271" t="s">
        <v>611</v>
      </c>
      <c r="J271" t="s">
        <v>612</v>
      </c>
      <c r="K271" t="s">
        <v>613</v>
      </c>
      <c r="L271" t="s">
        <v>75</v>
      </c>
      <c r="M271" t="s">
        <v>76</v>
      </c>
      <c r="N271" s="23">
        <v>45352</v>
      </c>
      <c r="O271" s="8">
        <v>4</v>
      </c>
      <c r="P271" t="s">
        <v>77</v>
      </c>
      <c r="Q271" t="s">
        <v>127</v>
      </c>
      <c r="R271" t="s">
        <v>128</v>
      </c>
      <c r="S271" s="10">
        <v>4</v>
      </c>
      <c r="T271" t="s">
        <v>79</v>
      </c>
      <c r="U271" t="s">
        <v>129</v>
      </c>
      <c r="W271" t="s">
        <v>130</v>
      </c>
      <c r="X271" t="s">
        <v>134</v>
      </c>
      <c r="Z271" s="6">
        <f t="shared" si="28"/>
        <v>0</v>
      </c>
      <c r="AB271" s="6">
        <f t="shared" si="29"/>
        <v>0</v>
      </c>
      <c r="AD271" s="6">
        <f t="shared" si="30"/>
        <v>0</v>
      </c>
      <c r="AF271" s="6">
        <f t="shared" si="31"/>
        <v>0</v>
      </c>
      <c r="AG271" s="5">
        <f t="shared" si="32"/>
        <v>0</v>
      </c>
      <c r="AH271" s="7">
        <f t="shared" si="33"/>
        <v>0</v>
      </c>
      <c r="AI271" s="9">
        <f t="shared" si="34"/>
        <v>0</v>
      </c>
    </row>
    <row r="272" spans="1:35" x14ac:dyDescent="0.25">
      <c r="A272">
        <v>2298054</v>
      </c>
      <c r="B272" t="s">
        <v>662</v>
      </c>
      <c r="C272" t="s">
        <v>663</v>
      </c>
      <c r="D272" t="s">
        <v>388</v>
      </c>
      <c r="E272" t="s">
        <v>667</v>
      </c>
      <c r="F272" t="s">
        <v>136</v>
      </c>
      <c r="G272">
        <v>701554</v>
      </c>
      <c r="H272">
        <v>2003</v>
      </c>
      <c r="I272" t="s">
        <v>611</v>
      </c>
      <c r="J272" t="s">
        <v>612</v>
      </c>
      <c r="K272" t="s">
        <v>613</v>
      </c>
      <c r="L272" t="s">
        <v>75</v>
      </c>
      <c r="M272" t="s">
        <v>76</v>
      </c>
      <c r="N272" s="23">
        <v>45352</v>
      </c>
      <c r="O272" s="8">
        <v>4</v>
      </c>
      <c r="P272" t="s">
        <v>77</v>
      </c>
      <c r="Q272" t="s">
        <v>137</v>
      </c>
      <c r="R272" t="s">
        <v>128</v>
      </c>
      <c r="S272" s="10">
        <v>2</v>
      </c>
      <c r="T272" t="s">
        <v>79</v>
      </c>
      <c r="U272" t="s">
        <v>129</v>
      </c>
      <c r="W272" t="s">
        <v>130</v>
      </c>
      <c r="X272" t="s">
        <v>131</v>
      </c>
      <c r="Z272" s="6">
        <f t="shared" si="28"/>
        <v>0</v>
      </c>
      <c r="AB272" s="6">
        <f t="shared" si="29"/>
        <v>0</v>
      </c>
      <c r="AD272" s="6">
        <f t="shared" si="30"/>
        <v>0</v>
      </c>
      <c r="AF272" s="6">
        <f t="shared" si="31"/>
        <v>0</v>
      </c>
      <c r="AG272" s="5">
        <f t="shared" si="32"/>
        <v>0</v>
      </c>
      <c r="AH272" s="7">
        <f t="shared" si="33"/>
        <v>0</v>
      </c>
      <c r="AI272" s="9">
        <f t="shared" si="34"/>
        <v>0</v>
      </c>
    </row>
    <row r="273" spans="1:35" x14ac:dyDescent="0.25">
      <c r="A273">
        <v>2298055</v>
      </c>
      <c r="B273" t="s">
        <v>662</v>
      </c>
      <c r="C273" t="s">
        <v>663</v>
      </c>
      <c r="D273" t="s">
        <v>388</v>
      </c>
      <c r="E273" t="s">
        <v>668</v>
      </c>
      <c r="F273" t="s">
        <v>123</v>
      </c>
      <c r="G273">
        <v>701556</v>
      </c>
      <c r="H273">
        <v>2003</v>
      </c>
      <c r="I273" t="s">
        <v>611</v>
      </c>
      <c r="J273" t="s">
        <v>612</v>
      </c>
      <c r="K273" t="s">
        <v>613</v>
      </c>
      <c r="L273" t="s">
        <v>75</v>
      </c>
      <c r="M273" t="s">
        <v>76</v>
      </c>
      <c r="N273" s="23">
        <v>45352</v>
      </c>
      <c r="O273" s="8">
        <v>4</v>
      </c>
      <c r="P273" t="s">
        <v>77</v>
      </c>
      <c r="Q273" t="s">
        <v>127</v>
      </c>
      <c r="R273" t="s">
        <v>128</v>
      </c>
      <c r="S273" s="10">
        <v>2</v>
      </c>
      <c r="T273" t="s">
        <v>79</v>
      </c>
      <c r="U273" t="s">
        <v>129</v>
      </c>
      <c r="W273" t="s">
        <v>130</v>
      </c>
      <c r="X273" t="s">
        <v>131</v>
      </c>
      <c r="Z273" s="6">
        <f t="shared" si="28"/>
        <v>0</v>
      </c>
      <c r="AB273" s="6">
        <f t="shared" si="29"/>
        <v>0</v>
      </c>
      <c r="AD273" s="6">
        <f t="shared" si="30"/>
        <v>0</v>
      </c>
      <c r="AF273" s="6">
        <f t="shared" si="31"/>
        <v>0</v>
      </c>
      <c r="AG273" s="5">
        <f t="shared" si="32"/>
        <v>0</v>
      </c>
      <c r="AH273" s="7">
        <f t="shared" si="33"/>
        <v>0</v>
      </c>
      <c r="AI273" s="9">
        <f t="shared" si="34"/>
        <v>0</v>
      </c>
    </row>
    <row r="274" spans="1:35" x14ac:dyDescent="0.25">
      <c r="A274">
        <v>2298056</v>
      </c>
      <c r="B274" t="s">
        <v>662</v>
      </c>
      <c r="C274" t="s">
        <v>663</v>
      </c>
      <c r="D274" t="s">
        <v>388</v>
      </c>
      <c r="E274" t="s">
        <v>669</v>
      </c>
      <c r="F274" t="s">
        <v>123</v>
      </c>
      <c r="G274">
        <v>701558</v>
      </c>
      <c r="H274">
        <v>2003</v>
      </c>
      <c r="I274" t="s">
        <v>611</v>
      </c>
      <c r="J274" t="s">
        <v>612</v>
      </c>
      <c r="K274" t="s">
        <v>613</v>
      </c>
      <c r="L274" t="s">
        <v>75</v>
      </c>
      <c r="M274" t="s">
        <v>76</v>
      </c>
      <c r="N274" s="23">
        <v>45352</v>
      </c>
      <c r="O274" s="8">
        <v>4</v>
      </c>
      <c r="P274" t="s">
        <v>77</v>
      </c>
      <c r="Q274" t="s">
        <v>127</v>
      </c>
      <c r="R274" t="s">
        <v>128</v>
      </c>
      <c r="S274" s="10">
        <v>1</v>
      </c>
      <c r="T274" t="s">
        <v>79</v>
      </c>
      <c r="U274" t="s">
        <v>129</v>
      </c>
      <c r="W274" t="s">
        <v>130</v>
      </c>
      <c r="X274" t="s">
        <v>131</v>
      </c>
      <c r="Z274" s="6">
        <f t="shared" si="28"/>
        <v>0</v>
      </c>
      <c r="AB274" s="6">
        <f t="shared" si="29"/>
        <v>0</v>
      </c>
      <c r="AD274" s="6">
        <f t="shared" si="30"/>
        <v>0</v>
      </c>
      <c r="AF274" s="6">
        <f t="shared" si="31"/>
        <v>0</v>
      </c>
      <c r="AG274" s="5">
        <f t="shared" si="32"/>
        <v>0</v>
      </c>
      <c r="AH274" s="7">
        <f t="shared" si="33"/>
        <v>0</v>
      </c>
      <c r="AI274" s="9">
        <f t="shared" si="34"/>
        <v>0</v>
      </c>
    </row>
    <row r="275" spans="1:35" x14ac:dyDescent="0.25">
      <c r="A275">
        <v>2298057</v>
      </c>
      <c r="B275" t="s">
        <v>662</v>
      </c>
      <c r="C275" t="s">
        <v>663</v>
      </c>
      <c r="D275" t="s">
        <v>388</v>
      </c>
      <c r="E275" t="s">
        <v>669</v>
      </c>
      <c r="F275" t="s">
        <v>141</v>
      </c>
      <c r="G275">
        <v>701564</v>
      </c>
      <c r="H275">
        <v>2003</v>
      </c>
      <c r="I275" t="s">
        <v>611</v>
      </c>
      <c r="J275" t="s">
        <v>612</v>
      </c>
      <c r="K275" t="s">
        <v>613</v>
      </c>
      <c r="L275" t="s">
        <v>75</v>
      </c>
      <c r="M275" t="s">
        <v>76</v>
      </c>
      <c r="N275" s="23">
        <v>45352</v>
      </c>
      <c r="O275" s="8">
        <v>2</v>
      </c>
      <c r="P275" t="s">
        <v>142</v>
      </c>
      <c r="Q275" t="s">
        <v>137</v>
      </c>
      <c r="R275" t="s">
        <v>128</v>
      </c>
      <c r="S275" s="10">
        <v>1</v>
      </c>
      <c r="T275" t="s">
        <v>79</v>
      </c>
      <c r="U275" t="s">
        <v>129</v>
      </c>
      <c r="W275" t="s">
        <v>130</v>
      </c>
      <c r="X275" t="s">
        <v>131</v>
      </c>
      <c r="Z275" s="6">
        <f t="shared" si="28"/>
        <v>0</v>
      </c>
      <c r="AB275" s="6">
        <f t="shared" si="29"/>
        <v>0</v>
      </c>
      <c r="AD275" s="6">
        <f t="shared" si="30"/>
        <v>0</v>
      </c>
      <c r="AF275" s="6">
        <f t="shared" si="31"/>
        <v>0</v>
      </c>
      <c r="AG275" s="5">
        <f t="shared" si="32"/>
        <v>0</v>
      </c>
      <c r="AH275" s="7">
        <f t="shared" si="33"/>
        <v>0</v>
      </c>
      <c r="AI275" s="9">
        <f t="shared" si="34"/>
        <v>0</v>
      </c>
    </row>
    <row r="276" spans="1:35" x14ac:dyDescent="0.25">
      <c r="A276">
        <v>2298058</v>
      </c>
      <c r="B276" t="s">
        <v>662</v>
      </c>
      <c r="C276" t="s">
        <v>663</v>
      </c>
      <c r="D276" t="s">
        <v>388</v>
      </c>
      <c r="E276" t="s">
        <v>670</v>
      </c>
      <c r="F276" t="s">
        <v>123</v>
      </c>
      <c r="G276">
        <v>701565</v>
      </c>
      <c r="H276">
        <v>2003</v>
      </c>
      <c r="I276" t="s">
        <v>611</v>
      </c>
      <c r="J276" t="s">
        <v>612</v>
      </c>
      <c r="K276" t="s">
        <v>613</v>
      </c>
      <c r="L276" t="s">
        <v>75</v>
      </c>
      <c r="M276" t="s">
        <v>76</v>
      </c>
      <c r="N276" s="23">
        <v>45352</v>
      </c>
      <c r="O276" s="8">
        <v>4</v>
      </c>
      <c r="P276" t="s">
        <v>77</v>
      </c>
      <c r="Q276" t="s">
        <v>127</v>
      </c>
      <c r="R276" t="s">
        <v>128</v>
      </c>
      <c r="S276" s="10">
        <v>1</v>
      </c>
      <c r="T276" t="s">
        <v>79</v>
      </c>
      <c r="U276" t="s">
        <v>129</v>
      </c>
      <c r="W276" t="s">
        <v>130</v>
      </c>
      <c r="X276" t="s">
        <v>131</v>
      </c>
      <c r="Z276" s="6">
        <f t="shared" si="28"/>
        <v>0</v>
      </c>
      <c r="AB276" s="6">
        <f t="shared" si="29"/>
        <v>0</v>
      </c>
      <c r="AD276" s="6">
        <f t="shared" si="30"/>
        <v>0</v>
      </c>
      <c r="AF276" s="6">
        <f t="shared" si="31"/>
        <v>0</v>
      </c>
      <c r="AG276" s="5">
        <f t="shared" si="32"/>
        <v>0</v>
      </c>
      <c r="AH276" s="7">
        <f t="shared" si="33"/>
        <v>0</v>
      </c>
      <c r="AI276" s="9">
        <f t="shared" si="34"/>
        <v>0</v>
      </c>
    </row>
    <row r="277" spans="1:35" x14ac:dyDescent="0.25">
      <c r="A277">
        <v>2298059</v>
      </c>
      <c r="B277" t="s">
        <v>671</v>
      </c>
      <c r="C277" t="s">
        <v>672</v>
      </c>
      <c r="D277" t="s">
        <v>388</v>
      </c>
      <c r="E277" t="s">
        <v>673</v>
      </c>
      <c r="F277" t="s">
        <v>127</v>
      </c>
      <c r="G277">
        <v>701582</v>
      </c>
      <c r="H277">
        <v>2003</v>
      </c>
      <c r="I277" t="s">
        <v>611</v>
      </c>
      <c r="J277" t="s">
        <v>74</v>
      </c>
      <c r="K277" t="s">
        <v>651</v>
      </c>
      <c r="L277" t="s">
        <v>75</v>
      </c>
      <c r="M277" t="s">
        <v>76</v>
      </c>
      <c r="N277" s="23">
        <v>45352</v>
      </c>
      <c r="O277" s="8">
        <v>4</v>
      </c>
      <c r="P277" t="s">
        <v>77</v>
      </c>
      <c r="Q277" t="s">
        <v>127</v>
      </c>
      <c r="R277" t="s">
        <v>128</v>
      </c>
      <c r="S277" s="10">
        <v>1</v>
      </c>
      <c r="T277" t="s">
        <v>79</v>
      </c>
      <c r="U277" t="s">
        <v>235</v>
      </c>
      <c r="W277" t="s">
        <v>130</v>
      </c>
      <c r="X277" t="s">
        <v>131</v>
      </c>
      <c r="Z277" s="6">
        <f t="shared" si="28"/>
        <v>0</v>
      </c>
      <c r="AB277" s="6">
        <f t="shared" si="29"/>
        <v>0</v>
      </c>
      <c r="AD277" s="6">
        <f t="shared" si="30"/>
        <v>0</v>
      </c>
      <c r="AF277" s="6">
        <f t="shared" si="31"/>
        <v>0</v>
      </c>
      <c r="AG277" s="5">
        <f t="shared" si="32"/>
        <v>0</v>
      </c>
      <c r="AH277" s="7">
        <f t="shared" si="33"/>
        <v>0</v>
      </c>
      <c r="AI277" s="9">
        <f t="shared" si="34"/>
        <v>0</v>
      </c>
    </row>
    <row r="278" spans="1:35" x14ac:dyDescent="0.25">
      <c r="A278">
        <v>2298060</v>
      </c>
      <c r="B278" t="s">
        <v>674</v>
      </c>
      <c r="C278" t="s">
        <v>675</v>
      </c>
      <c r="D278" t="s">
        <v>388</v>
      </c>
      <c r="E278" t="s">
        <v>676</v>
      </c>
      <c r="F278" t="s">
        <v>123</v>
      </c>
      <c r="G278">
        <v>701591</v>
      </c>
      <c r="H278">
        <v>2006</v>
      </c>
      <c r="I278" t="s">
        <v>611</v>
      </c>
      <c r="J278" t="s">
        <v>677</v>
      </c>
      <c r="K278" t="s">
        <v>678</v>
      </c>
      <c r="L278" t="s">
        <v>75</v>
      </c>
      <c r="M278" t="s">
        <v>76</v>
      </c>
      <c r="N278" s="23">
        <v>45352</v>
      </c>
      <c r="O278" s="8">
        <v>4</v>
      </c>
      <c r="P278" t="s">
        <v>77</v>
      </c>
      <c r="Q278" t="s">
        <v>127</v>
      </c>
      <c r="R278" t="s">
        <v>128</v>
      </c>
      <c r="S278" s="10">
        <v>2</v>
      </c>
      <c r="T278" t="s">
        <v>79</v>
      </c>
      <c r="U278" t="s">
        <v>129</v>
      </c>
      <c r="W278" t="s">
        <v>130</v>
      </c>
      <c r="X278" t="s">
        <v>131</v>
      </c>
      <c r="Z278" s="6">
        <f t="shared" si="28"/>
        <v>0</v>
      </c>
      <c r="AB278" s="6">
        <f t="shared" si="29"/>
        <v>0</v>
      </c>
      <c r="AD278" s="6">
        <f t="shared" si="30"/>
        <v>0</v>
      </c>
      <c r="AF278" s="6">
        <f t="shared" si="31"/>
        <v>0</v>
      </c>
      <c r="AG278" s="5">
        <f t="shared" si="32"/>
        <v>0</v>
      </c>
      <c r="AH278" s="7">
        <f t="shared" si="33"/>
        <v>0</v>
      </c>
      <c r="AI278" s="9">
        <f t="shared" si="34"/>
        <v>0</v>
      </c>
    </row>
    <row r="279" spans="1:35" x14ac:dyDescent="0.25">
      <c r="A279">
        <v>2298061</v>
      </c>
      <c r="B279" t="s">
        <v>674</v>
      </c>
      <c r="C279" t="s">
        <v>675</v>
      </c>
      <c r="D279" t="s">
        <v>388</v>
      </c>
      <c r="E279" t="s">
        <v>679</v>
      </c>
      <c r="F279" t="s">
        <v>123</v>
      </c>
      <c r="G279">
        <v>701595</v>
      </c>
      <c r="H279">
        <v>2020</v>
      </c>
      <c r="I279" t="s">
        <v>611</v>
      </c>
      <c r="J279" t="s">
        <v>677</v>
      </c>
      <c r="K279" t="s">
        <v>678</v>
      </c>
      <c r="L279" t="s">
        <v>75</v>
      </c>
      <c r="M279" t="s">
        <v>76</v>
      </c>
      <c r="N279" s="23">
        <v>45352</v>
      </c>
      <c r="O279" s="8">
        <v>4</v>
      </c>
      <c r="P279" t="s">
        <v>77</v>
      </c>
      <c r="Q279" t="s">
        <v>127</v>
      </c>
      <c r="R279" t="s">
        <v>128</v>
      </c>
      <c r="S279" s="10">
        <v>1</v>
      </c>
      <c r="T279" t="s">
        <v>79</v>
      </c>
      <c r="U279" t="s">
        <v>129</v>
      </c>
      <c r="W279" t="s">
        <v>130</v>
      </c>
      <c r="X279" t="s">
        <v>131</v>
      </c>
      <c r="Z279" s="6">
        <f t="shared" si="28"/>
        <v>0</v>
      </c>
      <c r="AB279" s="6">
        <f t="shared" si="29"/>
        <v>0</v>
      </c>
      <c r="AD279" s="6">
        <f t="shared" si="30"/>
        <v>0</v>
      </c>
      <c r="AF279" s="6">
        <f t="shared" si="31"/>
        <v>0</v>
      </c>
      <c r="AG279" s="5">
        <f t="shared" si="32"/>
        <v>0</v>
      </c>
      <c r="AH279" s="7">
        <f t="shared" si="33"/>
        <v>0</v>
      </c>
      <c r="AI279" s="9">
        <f t="shared" si="34"/>
        <v>0</v>
      </c>
    </row>
    <row r="280" spans="1:35" x14ac:dyDescent="0.25">
      <c r="A280">
        <v>2298062</v>
      </c>
      <c r="B280" t="s">
        <v>674</v>
      </c>
      <c r="C280" t="s">
        <v>675</v>
      </c>
      <c r="D280" t="s">
        <v>388</v>
      </c>
      <c r="E280" t="s">
        <v>680</v>
      </c>
      <c r="F280" t="s">
        <v>123</v>
      </c>
      <c r="G280">
        <v>701597</v>
      </c>
      <c r="H280">
        <v>2006</v>
      </c>
      <c r="I280" t="s">
        <v>611</v>
      </c>
      <c r="J280" t="s">
        <v>677</v>
      </c>
      <c r="K280" t="s">
        <v>678</v>
      </c>
      <c r="L280" t="s">
        <v>75</v>
      </c>
      <c r="M280" t="s">
        <v>76</v>
      </c>
      <c r="N280" s="23">
        <v>45352</v>
      </c>
      <c r="O280" s="8">
        <v>4</v>
      </c>
      <c r="P280" t="s">
        <v>77</v>
      </c>
      <c r="Q280" t="s">
        <v>127</v>
      </c>
      <c r="R280" t="s">
        <v>128</v>
      </c>
      <c r="S280" s="10">
        <v>2</v>
      </c>
      <c r="T280" t="s">
        <v>79</v>
      </c>
      <c r="U280" t="s">
        <v>129</v>
      </c>
      <c r="W280" t="s">
        <v>130</v>
      </c>
      <c r="X280" t="s">
        <v>134</v>
      </c>
      <c r="Z280" s="6">
        <f t="shared" si="28"/>
        <v>0</v>
      </c>
      <c r="AB280" s="6">
        <f t="shared" si="29"/>
        <v>0</v>
      </c>
      <c r="AD280" s="6">
        <f t="shared" si="30"/>
        <v>0</v>
      </c>
      <c r="AF280" s="6">
        <f t="shared" si="31"/>
        <v>0</v>
      </c>
      <c r="AG280" s="5">
        <f t="shared" si="32"/>
        <v>0</v>
      </c>
      <c r="AH280" s="7">
        <f t="shared" si="33"/>
        <v>0</v>
      </c>
      <c r="AI280" s="9">
        <f t="shared" si="34"/>
        <v>0</v>
      </c>
    </row>
    <row r="281" spans="1:35" x14ac:dyDescent="0.25">
      <c r="A281">
        <v>2298063</v>
      </c>
      <c r="B281" t="s">
        <v>674</v>
      </c>
      <c r="C281" t="s">
        <v>675</v>
      </c>
      <c r="D281" t="s">
        <v>388</v>
      </c>
      <c r="E281" t="s">
        <v>681</v>
      </c>
      <c r="F281" t="s">
        <v>136</v>
      </c>
      <c r="G281">
        <v>701598</v>
      </c>
      <c r="H281">
        <v>2006</v>
      </c>
      <c r="I281" t="s">
        <v>611</v>
      </c>
      <c r="J281" t="s">
        <v>677</v>
      </c>
      <c r="K281" t="s">
        <v>678</v>
      </c>
      <c r="L281" t="s">
        <v>75</v>
      </c>
      <c r="M281" t="s">
        <v>76</v>
      </c>
      <c r="N281" s="23">
        <v>45352</v>
      </c>
      <c r="O281" s="8">
        <v>4</v>
      </c>
      <c r="P281" t="s">
        <v>77</v>
      </c>
      <c r="Q281" t="s">
        <v>137</v>
      </c>
      <c r="R281" t="s">
        <v>128</v>
      </c>
      <c r="S281" s="10">
        <v>2</v>
      </c>
      <c r="T281" t="s">
        <v>79</v>
      </c>
      <c r="U281" t="s">
        <v>129</v>
      </c>
      <c r="W281" t="s">
        <v>130</v>
      </c>
      <c r="X281" t="s">
        <v>131</v>
      </c>
      <c r="Z281" s="6">
        <f t="shared" si="28"/>
        <v>0</v>
      </c>
      <c r="AB281" s="6">
        <f t="shared" si="29"/>
        <v>0</v>
      </c>
      <c r="AD281" s="6">
        <f t="shared" si="30"/>
        <v>0</v>
      </c>
      <c r="AF281" s="6">
        <f t="shared" si="31"/>
        <v>0</v>
      </c>
      <c r="AG281" s="5">
        <f t="shared" si="32"/>
        <v>0</v>
      </c>
      <c r="AH281" s="7">
        <f t="shared" si="33"/>
        <v>0</v>
      </c>
      <c r="AI281" s="9">
        <f t="shared" si="34"/>
        <v>0</v>
      </c>
    </row>
    <row r="282" spans="1:35" x14ac:dyDescent="0.25">
      <c r="A282">
        <v>2298064</v>
      </c>
      <c r="B282" t="s">
        <v>674</v>
      </c>
      <c r="C282" t="s">
        <v>675</v>
      </c>
      <c r="D282" t="s">
        <v>388</v>
      </c>
      <c r="E282" t="s">
        <v>682</v>
      </c>
      <c r="F282" t="s">
        <v>123</v>
      </c>
      <c r="G282">
        <v>701600</v>
      </c>
      <c r="H282">
        <v>2006</v>
      </c>
      <c r="I282" t="s">
        <v>611</v>
      </c>
      <c r="J282" t="s">
        <v>677</v>
      </c>
      <c r="K282" t="s">
        <v>678</v>
      </c>
      <c r="L282" t="s">
        <v>75</v>
      </c>
      <c r="M282" t="s">
        <v>76</v>
      </c>
      <c r="N282" s="23">
        <v>45352</v>
      </c>
      <c r="O282" s="8">
        <v>4</v>
      </c>
      <c r="P282" t="s">
        <v>77</v>
      </c>
      <c r="Q282" t="s">
        <v>127</v>
      </c>
      <c r="R282" t="s">
        <v>128</v>
      </c>
      <c r="S282" s="10">
        <v>2</v>
      </c>
      <c r="T282" t="s">
        <v>79</v>
      </c>
      <c r="U282" t="s">
        <v>129</v>
      </c>
      <c r="W282" t="s">
        <v>130</v>
      </c>
      <c r="X282" t="s">
        <v>131</v>
      </c>
      <c r="Z282" s="6">
        <f t="shared" si="28"/>
        <v>0</v>
      </c>
      <c r="AB282" s="6">
        <f t="shared" si="29"/>
        <v>0</v>
      </c>
      <c r="AD282" s="6">
        <f t="shared" si="30"/>
        <v>0</v>
      </c>
      <c r="AF282" s="6">
        <f t="shared" si="31"/>
        <v>0</v>
      </c>
      <c r="AG282" s="5">
        <f t="shared" si="32"/>
        <v>0</v>
      </c>
      <c r="AH282" s="7">
        <f t="shared" si="33"/>
        <v>0</v>
      </c>
      <c r="AI282" s="9">
        <f t="shared" si="34"/>
        <v>0</v>
      </c>
    </row>
    <row r="283" spans="1:35" x14ac:dyDescent="0.25">
      <c r="A283">
        <v>2298065</v>
      </c>
      <c r="B283" t="s">
        <v>674</v>
      </c>
      <c r="C283" t="s">
        <v>675</v>
      </c>
      <c r="D283" t="s">
        <v>388</v>
      </c>
      <c r="E283" t="s">
        <v>683</v>
      </c>
      <c r="F283" t="s">
        <v>123</v>
      </c>
      <c r="G283">
        <v>701602</v>
      </c>
      <c r="H283">
        <v>2006</v>
      </c>
      <c r="I283" t="s">
        <v>611</v>
      </c>
      <c r="J283" t="s">
        <v>677</v>
      </c>
      <c r="K283" t="s">
        <v>678</v>
      </c>
      <c r="L283" t="s">
        <v>75</v>
      </c>
      <c r="M283" t="s">
        <v>76</v>
      </c>
      <c r="N283" s="23">
        <v>45352</v>
      </c>
      <c r="O283" s="8">
        <v>4</v>
      </c>
      <c r="P283" t="s">
        <v>77</v>
      </c>
      <c r="Q283" t="s">
        <v>127</v>
      </c>
      <c r="R283" t="s">
        <v>128</v>
      </c>
      <c r="S283" s="10">
        <v>1</v>
      </c>
      <c r="T283" t="s">
        <v>79</v>
      </c>
      <c r="U283" t="s">
        <v>129</v>
      </c>
      <c r="W283" t="s">
        <v>130</v>
      </c>
      <c r="X283" t="s">
        <v>131</v>
      </c>
      <c r="Z283" s="6">
        <f t="shared" si="28"/>
        <v>0</v>
      </c>
      <c r="AB283" s="6">
        <f t="shared" si="29"/>
        <v>0</v>
      </c>
      <c r="AD283" s="6">
        <f t="shared" si="30"/>
        <v>0</v>
      </c>
      <c r="AF283" s="6">
        <f t="shared" si="31"/>
        <v>0</v>
      </c>
      <c r="AG283" s="5">
        <f t="shared" si="32"/>
        <v>0</v>
      </c>
      <c r="AH283" s="7">
        <f t="shared" si="33"/>
        <v>0</v>
      </c>
      <c r="AI283" s="9">
        <f t="shared" si="34"/>
        <v>0</v>
      </c>
    </row>
    <row r="284" spans="1:35" x14ac:dyDescent="0.25">
      <c r="A284">
        <v>2298066</v>
      </c>
      <c r="B284" t="s">
        <v>674</v>
      </c>
      <c r="C284" t="s">
        <v>675</v>
      </c>
      <c r="D284" t="s">
        <v>388</v>
      </c>
      <c r="E284" t="s">
        <v>684</v>
      </c>
      <c r="F284" t="s">
        <v>123</v>
      </c>
      <c r="G284">
        <v>701604</v>
      </c>
      <c r="H284">
        <v>2006</v>
      </c>
      <c r="I284" t="s">
        <v>611</v>
      </c>
      <c r="J284" t="s">
        <v>677</v>
      </c>
      <c r="K284" t="s">
        <v>678</v>
      </c>
      <c r="L284" t="s">
        <v>75</v>
      </c>
      <c r="M284" t="s">
        <v>76</v>
      </c>
      <c r="N284" s="23">
        <v>45352</v>
      </c>
      <c r="O284" s="8">
        <v>4</v>
      </c>
      <c r="P284" t="s">
        <v>77</v>
      </c>
      <c r="Q284" t="s">
        <v>127</v>
      </c>
      <c r="R284" t="s">
        <v>128</v>
      </c>
      <c r="S284" s="10">
        <v>1</v>
      </c>
      <c r="T284" t="s">
        <v>79</v>
      </c>
      <c r="U284" t="s">
        <v>129</v>
      </c>
      <c r="W284" t="s">
        <v>130</v>
      </c>
      <c r="X284" t="s">
        <v>131</v>
      </c>
      <c r="Z284" s="6">
        <f t="shared" si="28"/>
        <v>0</v>
      </c>
      <c r="AB284" s="6">
        <f t="shared" si="29"/>
        <v>0</v>
      </c>
      <c r="AD284" s="6">
        <f t="shared" si="30"/>
        <v>0</v>
      </c>
      <c r="AF284" s="6">
        <f t="shared" si="31"/>
        <v>0</v>
      </c>
      <c r="AG284" s="5">
        <f t="shared" si="32"/>
        <v>0</v>
      </c>
      <c r="AH284" s="7">
        <f t="shared" si="33"/>
        <v>0</v>
      </c>
      <c r="AI284" s="9">
        <f t="shared" si="34"/>
        <v>0</v>
      </c>
    </row>
    <row r="285" spans="1:35" x14ac:dyDescent="0.25">
      <c r="A285">
        <v>2298067</v>
      </c>
      <c r="B285" t="s">
        <v>674</v>
      </c>
      <c r="C285" t="s">
        <v>675</v>
      </c>
      <c r="D285" t="s">
        <v>388</v>
      </c>
      <c r="E285" t="s">
        <v>685</v>
      </c>
      <c r="F285" t="s">
        <v>123</v>
      </c>
      <c r="G285">
        <v>701606</v>
      </c>
      <c r="H285">
        <v>2006</v>
      </c>
      <c r="I285" t="s">
        <v>611</v>
      </c>
      <c r="J285" t="s">
        <v>677</v>
      </c>
      <c r="K285" t="s">
        <v>678</v>
      </c>
      <c r="L285" t="s">
        <v>75</v>
      </c>
      <c r="M285" t="s">
        <v>76</v>
      </c>
      <c r="N285" s="23">
        <v>45352</v>
      </c>
      <c r="O285" s="8">
        <v>4</v>
      </c>
      <c r="P285" t="s">
        <v>77</v>
      </c>
      <c r="Q285" t="s">
        <v>127</v>
      </c>
      <c r="R285" t="s">
        <v>128</v>
      </c>
      <c r="S285" s="10">
        <v>1</v>
      </c>
      <c r="T285" t="s">
        <v>79</v>
      </c>
      <c r="U285" t="s">
        <v>129</v>
      </c>
      <c r="W285" t="s">
        <v>130</v>
      </c>
      <c r="X285" t="s">
        <v>131</v>
      </c>
      <c r="Z285" s="6">
        <f t="shared" si="28"/>
        <v>0</v>
      </c>
      <c r="AB285" s="6">
        <f t="shared" si="29"/>
        <v>0</v>
      </c>
      <c r="AD285" s="6">
        <f t="shared" si="30"/>
        <v>0</v>
      </c>
      <c r="AF285" s="6">
        <f t="shared" si="31"/>
        <v>0</v>
      </c>
      <c r="AG285" s="5">
        <f t="shared" si="32"/>
        <v>0</v>
      </c>
      <c r="AH285" s="7">
        <f t="shared" si="33"/>
        <v>0</v>
      </c>
      <c r="AI285" s="9">
        <f t="shared" si="34"/>
        <v>0</v>
      </c>
    </row>
    <row r="286" spans="1:35" x14ac:dyDescent="0.25">
      <c r="A286">
        <v>2298068</v>
      </c>
      <c r="B286" t="s">
        <v>686</v>
      </c>
      <c r="C286" t="s">
        <v>687</v>
      </c>
      <c r="D286" t="s">
        <v>388</v>
      </c>
      <c r="E286" t="s">
        <v>688</v>
      </c>
      <c r="F286" t="s">
        <v>127</v>
      </c>
      <c r="G286">
        <v>701645</v>
      </c>
      <c r="H286">
        <v>2003</v>
      </c>
      <c r="I286" t="s">
        <v>611</v>
      </c>
      <c r="J286" t="s">
        <v>74</v>
      </c>
      <c r="K286" t="s">
        <v>651</v>
      </c>
      <c r="L286" t="s">
        <v>75</v>
      </c>
      <c r="M286" t="s">
        <v>76</v>
      </c>
      <c r="N286" s="23">
        <v>45352</v>
      </c>
      <c r="O286" s="8">
        <v>4</v>
      </c>
      <c r="P286" t="s">
        <v>77</v>
      </c>
      <c r="Q286" t="s">
        <v>127</v>
      </c>
      <c r="R286" t="s">
        <v>128</v>
      </c>
      <c r="S286" s="10">
        <v>1</v>
      </c>
      <c r="T286" t="s">
        <v>79</v>
      </c>
      <c r="U286" t="s">
        <v>235</v>
      </c>
      <c r="W286" t="s">
        <v>130</v>
      </c>
      <c r="X286" t="s">
        <v>131</v>
      </c>
      <c r="Z286" s="6">
        <f t="shared" si="28"/>
        <v>0</v>
      </c>
      <c r="AB286" s="6">
        <f t="shared" si="29"/>
        <v>0</v>
      </c>
      <c r="AD286" s="6">
        <f t="shared" si="30"/>
        <v>0</v>
      </c>
      <c r="AF286" s="6">
        <f t="shared" si="31"/>
        <v>0</v>
      </c>
      <c r="AG286" s="5">
        <f t="shared" si="32"/>
        <v>0</v>
      </c>
      <c r="AH286" s="7">
        <f t="shared" si="33"/>
        <v>0</v>
      </c>
      <c r="AI286" s="9">
        <f t="shared" si="34"/>
        <v>0</v>
      </c>
    </row>
    <row r="287" spans="1:35" x14ac:dyDescent="0.25">
      <c r="A287">
        <v>2298069</v>
      </c>
      <c r="B287" t="s">
        <v>689</v>
      </c>
      <c r="C287" t="s">
        <v>690</v>
      </c>
      <c r="D287" t="s">
        <v>388</v>
      </c>
      <c r="E287" t="s">
        <v>691</v>
      </c>
      <c r="F287" t="s">
        <v>127</v>
      </c>
      <c r="G287">
        <v>701648</v>
      </c>
      <c r="H287">
        <v>2003</v>
      </c>
      <c r="I287" t="s">
        <v>611</v>
      </c>
      <c r="J287" t="s">
        <v>74</v>
      </c>
      <c r="K287" t="s">
        <v>651</v>
      </c>
      <c r="L287" t="s">
        <v>75</v>
      </c>
      <c r="M287" t="s">
        <v>76</v>
      </c>
      <c r="N287" s="23">
        <v>45352</v>
      </c>
      <c r="O287" s="8">
        <v>4</v>
      </c>
      <c r="P287" t="s">
        <v>77</v>
      </c>
      <c r="Q287" t="s">
        <v>127</v>
      </c>
      <c r="R287" t="s">
        <v>128</v>
      </c>
      <c r="S287" s="10">
        <v>1</v>
      </c>
      <c r="T287" t="s">
        <v>79</v>
      </c>
      <c r="U287" t="s">
        <v>235</v>
      </c>
      <c r="W287" t="s">
        <v>130</v>
      </c>
      <c r="X287" t="s">
        <v>131</v>
      </c>
      <c r="Z287" s="6">
        <f t="shared" si="28"/>
        <v>0</v>
      </c>
      <c r="AB287" s="6">
        <f t="shared" si="29"/>
        <v>0</v>
      </c>
      <c r="AD287" s="6">
        <f t="shared" si="30"/>
        <v>0</v>
      </c>
      <c r="AF287" s="6">
        <f t="shared" si="31"/>
        <v>0</v>
      </c>
      <c r="AG287" s="5">
        <f t="shared" si="32"/>
        <v>0</v>
      </c>
      <c r="AH287" s="7">
        <f t="shared" si="33"/>
        <v>0</v>
      </c>
      <c r="AI287" s="9">
        <f t="shared" si="34"/>
        <v>0</v>
      </c>
    </row>
    <row r="288" spans="1:35" x14ac:dyDescent="0.25">
      <c r="A288">
        <v>2298070</v>
      </c>
      <c r="B288" t="s">
        <v>692</v>
      </c>
      <c r="C288" t="s">
        <v>693</v>
      </c>
      <c r="D288" t="s">
        <v>694</v>
      </c>
      <c r="E288" t="s">
        <v>695</v>
      </c>
      <c r="F288" t="s">
        <v>88</v>
      </c>
      <c r="G288">
        <v>702704</v>
      </c>
      <c r="H288">
        <v>2018</v>
      </c>
      <c r="I288" t="s">
        <v>696</v>
      </c>
      <c r="J288" t="s">
        <v>697</v>
      </c>
      <c r="K288" t="s">
        <v>698</v>
      </c>
      <c r="L288" t="s">
        <v>75</v>
      </c>
      <c r="M288" t="s">
        <v>76</v>
      </c>
      <c r="N288" s="23">
        <v>45352</v>
      </c>
      <c r="O288" s="8">
        <v>4</v>
      </c>
      <c r="P288" t="s">
        <v>77</v>
      </c>
      <c r="Q288" t="s">
        <v>89</v>
      </c>
      <c r="R288" t="s">
        <v>90</v>
      </c>
      <c r="S288" s="10">
        <v>1</v>
      </c>
      <c r="T288" t="s">
        <v>79</v>
      </c>
      <c r="U288" t="s">
        <v>699</v>
      </c>
      <c r="W288" t="s">
        <v>130</v>
      </c>
      <c r="X288" t="s">
        <v>131</v>
      </c>
      <c r="Z288" s="6">
        <f t="shared" si="28"/>
        <v>0</v>
      </c>
      <c r="AB288" s="6">
        <f t="shared" si="29"/>
        <v>0</v>
      </c>
      <c r="AD288" s="6">
        <f t="shared" si="30"/>
        <v>0</v>
      </c>
      <c r="AF288" s="6">
        <f t="shared" si="31"/>
        <v>0</v>
      </c>
      <c r="AG288" s="5">
        <f t="shared" si="32"/>
        <v>0</v>
      </c>
      <c r="AH288" s="7">
        <f t="shared" si="33"/>
        <v>0</v>
      </c>
      <c r="AI288" s="9">
        <f t="shared" si="34"/>
        <v>0</v>
      </c>
    </row>
    <row r="289" spans="1:35" x14ac:dyDescent="0.25">
      <c r="A289">
        <v>2298071</v>
      </c>
      <c r="B289" t="s">
        <v>700</v>
      </c>
      <c r="C289" t="s">
        <v>701</v>
      </c>
      <c r="D289" t="s">
        <v>694</v>
      </c>
      <c r="E289" t="s">
        <v>702</v>
      </c>
      <c r="F289" t="s">
        <v>73</v>
      </c>
      <c r="G289">
        <v>702824</v>
      </c>
      <c r="H289">
        <v>2018</v>
      </c>
      <c r="I289" t="s">
        <v>74</v>
      </c>
      <c r="J289" t="s">
        <v>74</v>
      </c>
      <c r="K289" t="s">
        <v>74</v>
      </c>
      <c r="L289" t="s">
        <v>75</v>
      </c>
      <c r="M289" t="s">
        <v>76</v>
      </c>
      <c r="N289" s="23">
        <v>45352</v>
      </c>
      <c r="O289" s="8">
        <v>4</v>
      </c>
      <c r="P289" t="s">
        <v>77</v>
      </c>
      <c r="Q289" t="s">
        <v>73</v>
      </c>
      <c r="R289" t="s">
        <v>90</v>
      </c>
      <c r="S289" s="10">
        <v>15</v>
      </c>
      <c r="T289" t="s">
        <v>79</v>
      </c>
      <c r="U289" t="s">
        <v>191</v>
      </c>
      <c r="W289" t="s">
        <v>81</v>
      </c>
      <c r="X289" t="s">
        <v>86</v>
      </c>
      <c r="Z289" s="6">
        <f t="shared" si="28"/>
        <v>0</v>
      </c>
      <c r="AB289" s="6">
        <f t="shared" si="29"/>
        <v>0</v>
      </c>
      <c r="AD289" s="6">
        <f t="shared" si="30"/>
        <v>0</v>
      </c>
      <c r="AF289" s="6">
        <f t="shared" si="31"/>
        <v>0</v>
      </c>
      <c r="AG289" s="5">
        <f t="shared" si="32"/>
        <v>0</v>
      </c>
      <c r="AH289" s="7">
        <f t="shared" si="33"/>
        <v>0</v>
      </c>
      <c r="AI289" s="9">
        <f t="shared" si="34"/>
        <v>0</v>
      </c>
    </row>
    <row r="290" spans="1:35" x14ac:dyDescent="0.25">
      <c r="A290">
        <v>2298072</v>
      </c>
      <c r="B290" t="s">
        <v>700</v>
      </c>
      <c r="C290" t="s">
        <v>701</v>
      </c>
      <c r="D290" t="s">
        <v>694</v>
      </c>
      <c r="E290" t="s">
        <v>703</v>
      </c>
      <c r="F290" t="s">
        <v>189</v>
      </c>
      <c r="G290">
        <v>702826</v>
      </c>
      <c r="H290">
        <v>2018</v>
      </c>
      <c r="I290" t="s">
        <v>74</v>
      </c>
      <c r="J290" t="s">
        <v>74</v>
      </c>
      <c r="K290" t="s">
        <v>74</v>
      </c>
      <c r="L290" t="s">
        <v>75</v>
      </c>
      <c r="M290" t="s">
        <v>76</v>
      </c>
      <c r="N290" s="23">
        <v>45352</v>
      </c>
      <c r="O290" s="8">
        <v>4</v>
      </c>
      <c r="P290" t="s">
        <v>77</v>
      </c>
      <c r="Q290" t="s">
        <v>189</v>
      </c>
      <c r="R290" t="s">
        <v>128</v>
      </c>
      <c r="S290" s="10">
        <v>1</v>
      </c>
      <c r="T290" t="s">
        <v>79</v>
      </c>
      <c r="U290" t="s">
        <v>191</v>
      </c>
      <c r="W290" t="s">
        <v>81</v>
      </c>
      <c r="X290" t="s">
        <v>86</v>
      </c>
      <c r="Z290" s="6">
        <f t="shared" si="28"/>
        <v>0</v>
      </c>
      <c r="AB290" s="6">
        <f t="shared" si="29"/>
        <v>0</v>
      </c>
      <c r="AD290" s="6">
        <f t="shared" si="30"/>
        <v>0</v>
      </c>
      <c r="AF290" s="6">
        <f t="shared" si="31"/>
        <v>0</v>
      </c>
      <c r="AG290" s="5">
        <f t="shared" si="32"/>
        <v>0</v>
      </c>
      <c r="AH290" s="7">
        <f t="shared" si="33"/>
        <v>0</v>
      </c>
      <c r="AI290" s="9">
        <f t="shared" si="34"/>
        <v>0</v>
      </c>
    </row>
    <row r="291" spans="1:35" x14ac:dyDescent="0.25">
      <c r="A291">
        <v>2298073</v>
      </c>
      <c r="B291" t="s">
        <v>700</v>
      </c>
      <c r="C291" t="s">
        <v>701</v>
      </c>
      <c r="D291" t="s">
        <v>694</v>
      </c>
      <c r="E291" t="s">
        <v>703</v>
      </c>
      <c r="F291" t="s">
        <v>178</v>
      </c>
      <c r="G291">
        <v>702827</v>
      </c>
      <c r="H291">
        <v>2018</v>
      </c>
      <c r="I291" t="s">
        <v>74</v>
      </c>
      <c r="J291" t="s">
        <v>74</v>
      </c>
      <c r="K291" t="s">
        <v>74</v>
      </c>
      <c r="L291" t="s">
        <v>75</v>
      </c>
      <c r="M291" t="s">
        <v>76</v>
      </c>
      <c r="N291" s="23">
        <v>45352</v>
      </c>
      <c r="O291" s="8">
        <v>2</v>
      </c>
      <c r="P291" t="s">
        <v>142</v>
      </c>
      <c r="Q291" t="s">
        <v>179</v>
      </c>
      <c r="R291" t="s">
        <v>78</v>
      </c>
      <c r="S291" s="10">
        <v>1</v>
      </c>
      <c r="T291" t="s">
        <v>79</v>
      </c>
      <c r="U291" t="s">
        <v>191</v>
      </c>
      <c r="W291" t="s">
        <v>81</v>
      </c>
      <c r="X291" t="s">
        <v>86</v>
      </c>
      <c r="Z291" s="6">
        <f t="shared" si="28"/>
        <v>0</v>
      </c>
      <c r="AB291" s="6">
        <f t="shared" si="29"/>
        <v>0</v>
      </c>
      <c r="AD291" s="6">
        <f t="shared" si="30"/>
        <v>0</v>
      </c>
      <c r="AF291" s="6">
        <f t="shared" si="31"/>
        <v>0</v>
      </c>
      <c r="AG291" s="5">
        <f t="shared" si="32"/>
        <v>0</v>
      </c>
      <c r="AH291" s="7">
        <f t="shared" si="33"/>
        <v>0</v>
      </c>
      <c r="AI291" s="9">
        <f t="shared" si="34"/>
        <v>0</v>
      </c>
    </row>
    <row r="292" spans="1:35" x14ac:dyDescent="0.25">
      <c r="A292">
        <v>2298074</v>
      </c>
      <c r="B292" t="s">
        <v>704</v>
      </c>
      <c r="C292" t="s">
        <v>705</v>
      </c>
      <c r="D292" t="s">
        <v>706</v>
      </c>
      <c r="E292" t="s">
        <v>707</v>
      </c>
      <c r="F292" t="s">
        <v>73</v>
      </c>
      <c r="G292">
        <v>702988</v>
      </c>
      <c r="H292">
        <v>1950</v>
      </c>
      <c r="I292" t="s">
        <v>74</v>
      </c>
      <c r="J292" t="s">
        <v>74</v>
      </c>
      <c r="K292" t="s">
        <v>74</v>
      </c>
      <c r="L292" t="s">
        <v>75</v>
      </c>
      <c r="M292" t="s">
        <v>76</v>
      </c>
      <c r="N292" s="23">
        <v>45352</v>
      </c>
      <c r="O292" s="8">
        <v>4</v>
      </c>
      <c r="P292" t="s">
        <v>77</v>
      </c>
      <c r="Q292" t="s">
        <v>73</v>
      </c>
      <c r="R292" t="s">
        <v>90</v>
      </c>
      <c r="S292" s="10">
        <v>1</v>
      </c>
      <c r="T292" t="s">
        <v>79</v>
      </c>
      <c r="U292" t="s">
        <v>191</v>
      </c>
      <c r="W292" t="s">
        <v>81</v>
      </c>
      <c r="X292" t="s">
        <v>86</v>
      </c>
      <c r="Z292" s="6">
        <f t="shared" si="28"/>
        <v>0</v>
      </c>
      <c r="AB292" s="6">
        <f t="shared" si="29"/>
        <v>0</v>
      </c>
      <c r="AD292" s="6">
        <f t="shared" si="30"/>
        <v>0</v>
      </c>
      <c r="AF292" s="6">
        <f t="shared" si="31"/>
        <v>0</v>
      </c>
      <c r="AG292" s="5">
        <f t="shared" si="32"/>
        <v>0</v>
      </c>
      <c r="AH292" s="7">
        <f t="shared" si="33"/>
        <v>0</v>
      </c>
      <c r="AI292" s="9">
        <f t="shared" si="34"/>
        <v>0</v>
      </c>
    </row>
    <row r="293" spans="1:35" x14ac:dyDescent="0.25">
      <c r="A293">
        <v>2298075</v>
      </c>
      <c r="B293" t="s">
        <v>704</v>
      </c>
      <c r="C293" t="s">
        <v>705</v>
      </c>
      <c r="D293" t="s">
        <v>706</v>
      </c>
      <c r="E293" t="s">
        <v>708</v>
      </c>
      <c r="F293" t="s">
        <v>189</v>
      </c>
      <c r="G293">
        <v>702989</v>
      </c>
      <c r="H293">
        <v>1950</v>
      </c>
      <c r="I293" t="s">
        <v>74</v>
      </c>
      <c r="J293" t="s">
        <v>74</v>
      </c>
      <c r="K293" t="s">
        <v>74</v>
      </c>
      <c r="L293" t="s">
        <v>75</v>
      </c>
      <c r="M293" t="s">
        <v>76</v>
      </c>
      <c r="N293" s="23">
        <v>45352</v>
      </c>
      <c r="O293" s="8">
        <v>4</v>
      </c>
      <c r="P293" t="s">
        <v>77</v>
      </c>
      <c r="Q293" t="s">
        <v>189</v>
      </c>
      <c r="R293" t="s">
        <v>128</v>
      </c>
      <c r="S293" s="10">
        <v>1</v>
      </c>
      <c r="T293" t="s">
        <v>79</v>
      </c>
      <c r="U293" t="s">
        <v>191</v>
      </c>
      <c r="W293" t="s">
        <v>81</v>
      </c>
      <c r="X293" t="s">
        <v>86</v>
      </c>
      <c r="Z293" s="6">
        <f t="shared" si="28"/>
        <v>0</v>
      </c>
      <c r="AB293" s="6">
        <f t="shared" si="29"/>
        <v>0</v>
      </c>
      <c r="AD293" s="6">
        <f t="shared" si="30"/>
        <v>0</v>
      </c>
      <c r="AF293" s="6">
        <f t="shared" si="31"/>
        <v>0</v>
      </c>
      <c r="AG293" s="5">
        <f t="shared" si="32"/>
        <v>0</v>
      </c>
      <c r="AH293" s="7">
        <f t="shared" si="33"/>
        <v>0</v>
      </c>
      <c r="AI293" s="9">
        <f t="shared" si="34"/>
        <v>0</v>
      </c>
    </row>
    <row r="294" spans="1:35" x14ac:dyDescent="0.25">
      <c r="A294">
        <v>2298076</v>
      </c>
      <c r="B294" t="s">
        <v>704</v>
      </c>
      <c r="C294" t="s">
        <v>705</v>
      </c>
      <c r="D294" t="s">
        <v>706</v>
      </c>
      <c r="E294" t="s">
        <v>708</v>
      </c>
      <c r="F294" t="s">
        <v>178</v>
      </c>
      <c r="G294">
        <v>702990</v>
      </c>
      <c r="H294">
        <v>1950</v>
      </c>
      <c r="I294" t="s">
        <v>74</v>
      </c>
      <c r="J294" t="s">
        <v>74</v>
      </c>
      <c r="K294" t="s">
        <v>74</v>
      </c>
      <c r="L294" t="s">
        <v>75</v>
      </c>
      <c r="M294" t="s">
        <v>76</v>
      </c>
      <c r="N294" s="23">
        <v>45352</v>
      </c>
      <c r="O294" s="8">
        <v>2</v>
      </c>
      <c r="P294" t="s">
        <v>142</v>
      </c>
      <c r="Q294" t="s">
        <v>179</v>
      </c>
      <c r="R294" t="s">
        <v>78</v>
      </c>
      <c r="S294" s="10">
        <v>1</v>
      </c>
      <c r="T294" t="s">
        <v>79</v>
      </c>
      <c r="U294" t="s">
        <v>191</v>
      </c>
      <c r="W294" t="s">
        <v>81</v>
      </c>
      <c r="X294" t="s">
        <v>86</v>
      </c>
      <c r="Z294" s="6">
        <f t="shared" si="28"/>
        <v>0</v>
      </c>
      <c r="AB294" s="6">
        <f t="shared" si="29"/>
        <v>0</v>
      </c>
      <c r="AD294" s="6">
        <f t="shared" si="30"/>
        <v>0</v>
      </c>
      <c r="AF294" s="6">
        <f t="shared" si="31"/>
        <v>0</v>
      </c>
      <c r="AG294" s="5">
        <f t="shared" si="32"/>
        <v>0</v>
      </c>
      <c r="AH294" s="7">
        <f t="shared" si="33"/>
        <v>0</v>
      </c>
      <c r="AI294" s="9">
        <f t="shared" si="34"/>
        <v>0</v>
      </c>
    </row>
    <row r="295" spans="1:35" x14ac:dyDescent="0.25">
      <c r="A295">
        <v>2298077</v>
      </c>
      <c r="B295" t="s">
        <v>709</v>
      </c>
      <c r="C295" t="s">
        <v>710</v>
      </c>
      <c r="D295" t="s">
        <v>706</v>
      </c>
      <c r="E295" t="s">
        <v>711</v>
      </c>
      <c r="F295" t="s">
        <v>127</v>
      </c>
      <c r="G295">
        <v>702992</v>
      </c>
      <c r="H295">
        <v>1950</v>
      </c>
      <c r="I295" t="s">
        <v>74</v>
      </c>
      <c r="J295" t="s">
        <v>74</v>
      </c>
      <c r="K295" t="s">
        <v>74</v>
      </c>
      <c r="L295" t="s">
        <v>75</v>
      </c>
      <c r="M295" t="s">
        <v>76</v>
      </c>
      <c r="N295" s="23">
        <v>45352</v>
      </c>
      <c r="O295" s="8">
        <v>4</v>
      </c>
      <c r="P295" t="s">
        <v>77</v>
      </c>
      <c r="Q295" t="s">
        <v>127</v>
      </c>
      <c r="R295" t="s">
        <v>128</v>
      </c>
      <c r="S295" s="10">
        <v>1</v>
      </c>
      <c r="T295" t="s">
        <v>79</v>
      </c>
      <c r="U295" t="s">
        <v>712</v>
      </c>
      <c r="W295" t="s">
        <v>81</v>
      </c>
      <c r="X295" t="s">
        <v>86</v>
      </c>
      <c r="Z295" s="6">
        <f t="shared" si="28"/>
        <v>0</v>
      </c>
      <c r="AB295" s="6">
        <f t="shared" si="29"/>
        <v>0</v>
      </c>
      <c r="AD295" s="6">
        <f t="shared" si="30"/>
        <v>0</v>
      </c>
      <c r="AF295" s="6">
        <f t="shared" si="31"/>
        <v>0</v>
      </c>
      <c r="AG295" s="5">
        <f t="shared" si="32"/>
        <v>0</v>
      </c>
      <c r="AH295" s="7">
        <f t="shared" si="33"/>
        <v>0</v>
      </c>
      <c r="AI295" s="9">
        <f t="shared" si="34"/>
        <v>0</v>
      </c>
    </row>
    <row r="296" spans="1:35" x14ac:dyDescent="0.25">
      <c r="A296">
        <v>2298078</v>
      </c>
      <c r="B296" t="s">
        <v>713</v>
      </c>
      <c r="C296" t="s">
        <v>714</v>
      </c>
      <c r="D296" t="s">
        <v>706</v>
      </c>
      <c r="E296" t="s">
        <v>715</v>
      </c>
      <c r="F296" t="s">
        <v>127</v>
      </c>
      <c r="G296">
        <v>703001</v>
      </c>
      <c r="H296">
        <v>1950</v>
      </c>
      <c r="I296" t="s">
        <v>74</v>
      </c>
      <c r="J296" t="s">
        <v>74</v>
      </c>
      <c r="K296" t="s">
        <v>74</v>
      </c>
      <c r="L296" t="s">
        <v>75</v>
      </c>
      <c r="M296" t="s">
        <v>76</v>
      </c>
      <c r="N296" s="23">
        <v>45352</v>
      </c>
      <c r="O296" s="8">
        <v>4</v>
      </c>
      <c r="P296" t="s">
        <v>77</v>
      </c>
      <c r="Q296" t="s">
        <v>127</v>
      </c>
      <c r="R296" t="s">
        <v>128</v>
      </c>
      <c r="S296" s="10">
        <v>1</v>
      </c>
      <c r="T296" t="s">
        <v>79</v>
      </c>
      <c r="U296" t="s">
        <v>235</v>
      </c>
      <c r="W296" t="s">
        <v>130</v>
      </c>
      <c r="X296" t="s">
        <v>131</v>
      </c>
      <c r="Z296" s="6">
        <f t="shared" si="28"/>
        <v>0</v>
      </c>
      <c r="AB296" s="6">
        <f t="shared" si="29"/>
        <v>0</v>
      </c>
      <c r="AD296" s="6">
        <f t="shared" si="30"/>
        <v>0</v>
      </c>
      <c r="AF296" s="6">
        <f t="shared" si="31"/>
        <v>0</v>
      </c>
      <c r="AG296" s="5">
        <f t="shared" si="32"/>
        <v>0</v>
      </c>
      <c r="AH296" s="7">
        <f t="shared" si="33"/>
        <v>0</v>
      </c>
      <c r="AI296" s="9">
        <f t="shared" si="34"/>
        <v>0</v>
      </c>
    </row>
    <row r="297" spans="1:35" x14ac:dyDescent="0.25">
      <c r="A297">
        <v>2298079</v>
      </c>
      <c r="B297" t="s">
        <v>716</v>
      </c>
      <c r="C297" t="s">
        <v>717</v>
      </c>
      <c r="D297" t="s">
        <v>718</v>
      </c>
      <c r="E297" t="s">
        <v>719</v>
      </c>
      <c r="F297" t="s">
        <v>73</v>
      </c>
      <c r="G297">
        <v>703021</v>
      </c>
      <c r="H297">
        <v>1900</v>
      </c>
      <c r="I297" t="s">
        <v>74</v>
      </c>
      <c r="J297" t="s">
        <v>74</v>
      </c>
      <c r="K297" t="s">
        <v>74</v>
      </c>
      <c r="L297" t="s">
        <v>75</v>
      </c>
      <c r="M297" t="s">
        <v>76</v>
      </c>
      <c r="N297" s="23">
        <v>45352</v>
      </c>
      <c r="O297" s="8">
        <v>4</v>
      </c>
      <c r="P297" t="s">
        <v>77</v>
      </c>
      <c r="Q297" t="s">
        <v>73</v>
      </c>
      <c r="R297" t="s">
        <v>90</v>
      </c>
      <c r="S297" s="10">
        <v>1</v>
      </c>
      <c r="T297" t="s">
        <v>79</v>
      </c>
      <c r="U297" t="s">
        <v>191</v>
      </c>
      <c r="W297" t="s">
        <v>81</v>
      </c>
      <c r="X297" t="s">
        <v>86</v>
      </c>
      <c r="Z297" s="6">
        <f t="shared" si="28"/>
        <v>0</v>
      </c>
      <c r="AB297" s="6">
        <f t="shared" si="29"/>
        <v>0</v>
      </c>
      <c r="AD297" s="6">
        <f t="shared" si="30"/>
        <v>0</v>
      </c>
      <c r="AF297" s="6">
        <f t="shared" si="31"/>
        <v>0</v>
      </c>
      <c r="AG297" s="5">
        <f t="shared" si="32"/>
        <v>0</v>
      </c>
      <c r="AH297" s="7">
        <f t="shared" si="33"/>
        <v>0</v>
      </c>
      <c r="AI297" s="9">
        <f t="shared" si="34"/>
        <v>0</v>
      </c>
    </row>
    <row r="298" spans="1:35" x14ac:dyDescent="0.25">
      <c r="A298">
        <v>2298080</v>
      </c>
      <c r="B298" t="s">
        <v>716</v>
      </c>
      <c r="C298" t="s">
        <v>717</v>
      </c>
      <c r="D298" t="s">
        <v>718</v>
      </c>
      <c r="E298" t="s">
        <v>720</v>
      </c>
      <c r="F298" t="s">
        <v>73</v>
      </c>
      <c r="G298">
        <v>703024</v>
      </c>
      <c r="H298">
        <v>1900</v>
      </c>
      <c r="I298" t="s">
        <v>74</v>
      </c>
      <c r="J298" t="s">
        <v>74</v>
      </c>
      <c r="K298" t="s">
        <v>74</v>
      </c>
      <c r="L298" t="s">
        <v>75</v>
      </c>
      <c r="M298" t="s">
        <v>76</v>
      </c>
      <c r="N298" s="23">
        <v>45352</v>
      </c>
      <c r="O298" s="8">
        <v>4</v>
      </c>
      <c r="P298" t="s">
        <v>77</v>
      </c>
      <c r="Q298" t="s">
        <v>73</v>
      </c>
      <c r="R298" t="s">
        <v>90</v>
      </c>
      <c r="S298" s="10">
        <v>1</v>
      </c>
      <c r="T298" t="s">
        <v>79</v>
      </c>
      <c r="U298" t="s">
        <v>191</v>
      </c>
      <c r="W298" t="s">
        <v>81</v>
      </c>
      <c r="X298" t="s">
        <v>86</v>
      </c>
      <c r="Z298" s="6">
        <f t="shared" si="28"/>
        <v>0</v>
      </c>
      <c r="AB298" s="6">
        <f t="shared" si="29"/>
        <v>0</v>
      </c>
      <c r="AD298" s="6">
        <f t="shared" si="30"/>
        <v>0</v>
      </c>
      <c r="AF298" s="6">
        <f t="shared" si="31"/>
        <v>0</v>
      </c>
      <c r="AG298" s="5">
        <f t="shared" si="32"/>
        <v>0</v>
      </c>
      <c r="AH298" s="7">
        <f t="shared" si="33"/>
        <v>0</v>
      </c>
      <c r="AI298" s="9">
        <f t="shared" si="34"/>
        <v>0</v>
      </c>
    </row>
    <row r="299" spans="1:35" x14ac:dyDescent="0.25">
      <c r="A299">
        <v>2298081</v>
      </c>
      <c r="B299" t="s">
        <v>716</v>
      </c>
      <c r="C299" t="s">
        <v>717</v>
      </c>
      <c r="D299" t="s">
        <v>718</v>
      </c>
      <c r="E299" t="s">
        <v>721</v>
      </c>
      <c r="F299" t="s">
        <v>189</v>
      </c>
      <c r="G299">
        <v>703025</v>
      </c>
      <c r="H299">
        <v>1900</v>
      </c>
      <c r="I299" t="s">
        <v>74</v>
      </c>
      <c r="J299" t="s">
        <v>74</v>
      </c>
      <c r="K299" t="s">
        <v>74</v>
      </c>
      <c r="L299" t="s">
        <v>75</v>
      </c>
      <c r="M299" t="s">
        <v>76</v>
      </c>
      <c r="N299" s="23">
        <v>45352</v>
      </c>
      <c r="O299" s="8">
        <v>4</v>
      </c>
      <c r="P299" t="s">
        <v>77</v>
      </c>
      <c r="Q299" t="s">
        <v>189</v>
      </c>
      <c r="R299" t="s">
        <v>128</v>
      </c>
      <c r="S299" s="10">
        <v>1</v>
      </c>
      <c r="T299" t="s">
        <v>79</v>
      </c>
      <c r="U299" t="s">
        <v>191</v>
      </c>
      <c r="W299" t="s">
        <v>81</v>
      </c>
      <c r="X299" t="s">
        <v>86</v>
      </c>
      <c r="Z299" s="6">
        <f t="shared" si="28"/>
        <v>0</v>
      </c>
      <c r="AB299" s="6">
        <f t="shared" si="29"/>
        <v>0</v>
      </c>
      <c r="AD299" s="6">
        <f t="shared" si="30"/>
        <v>0</v>
      </c>
      <c r="AF299" s="6">
        <f t="shared" si="31"/>
        <v>0</v>
      </c>
      <c r="AG299" s="5">
        <f t="shared" si="32"/>
        <v>0</v>
      </c>
      <c r="AH299" s="7">
        <f t="shared" si="33"/>
        <v>0</v>
      </c>
      <c r="AI299" s="9">
        <f t="shared" si="34"/>
        <v>0</v>
      </c>
    </row>
    <row r="300" spans="1:35" x14ac:dyDescent="0.25">
      <c r="A300">
        <v>2298082</v>
      </c>
      <c r="B300" t="s">
        <v>716</v>
      </c>
      <c r="C300" t="s">
        <v>717</v>
      </c>
      <c r="D300" t="s">
        <v>718</v>
      </c>
      <c r="E300" t="s">
        <v>721</v>
      </c>
      <c r="F300" t="s">
        <v>178</v>
      </c>
      <c r="G300">
        <v>703026</v>
      </c>
      <c r="H300">
        <v>1900</v>
      </c>
      <c r="I300" t="s">
        <v>74</v>
      </c>
      <c r="J300" t="s">
        <v>74</v>
      </c>
      <c r="K300" t="s">
        <v>74</v>
      </c>
      <c r="L300" t="s">
        <v>75</v>
      </c>
      <c r="M300" t="s">
        <v>76</v>
      </c>
      <c r="N300" s="23">
        <v>45352</v>
      </c>
      <c r="O300" s="8">
        <v>2</v>
      </c>
      <c r="P300" t="s">
        <v>142</v>
      </c>
      <c r="Q300" t="s">
        <v>179</v>
      </c>
      <c r="R300" t="s">
        <v>78</v>
      </c>
      <c r="S300" s="10">
        <v>1</v>
      </c>
      <c r="T300" t="s">
        <v>79</v>
      </c>
      <c r="U300" t="s">
        <v>191</v>
      </c>
      <c r="W300" t="s">
        <v>81</v>
      </c>
      <c r="X300" t="s">
        <v>86</v>
      </c>
      <c r="Z300" s="6">
        <f t="shared" si="28"/>
        <v>0</v>
      </c>
      <c r="AB300" s="6">
        <f t="shared" si="29"/>
        <v>0</v>
      </c>
      <c r="AD300" s="6">
        <f t="shared" si="30"/>
        <v>0</v>
      </c>
      <c r="AF300" s="6">
        <f t="shared" si="31"/>
        <v>0</v>
      </c>
      <c r="AG300" s="5">
        <f t="shared" si="32"/>
        <v>0</v>
      </c>
      <c r="AH300" s="7">
        <f t="shared" si="33"/>
        <v>0</v>
      </c>
      <c r="AI300" s="9">
        <f t="shared" si="34"/>
        <v>0</v>
      </c>
    </row>
    <row r="301" spans="1:35" x14ac:dyDescent="0.25">
      <c r="A301">
        <v>2298083</v>
      </c>
      <c r="B301" t="s">
        <v>722</v>
      </c>
      <c r="C301" t="s">
        <v>723</v>
      </c>
      <c r="D301" t="s">
        <v>388</v>
      </c>
      <c r="E301" t="s">
        <v>724</v>
      </c>
      <c r="F301" t="s">
        <v>88</v>
      </c>
      <c r="G301">
        <v>705775</v>
      </c>
      <c r="H301">
        <v>2003</v>
      </c>
      <c r="I301" t="s">
        <v>725</v>
      </c>
      <c r="J301" t="s">
        <v>726</v>
      </c>
      <c r="K301" t="s">
        <v>727</v>
      </c>
      <c r="L301" t="s">
        <v>75</v>
      </c>
      <c r="M301" t="s">
        <v>76</v>
      </c>
      <c r="N301" s="23">
        <v>45352</v>
      </c>
      <c r="O301" s="8">
        <v>4</v>
      </c>
      <c r="P301" t="s">
        <v>77</v>
      </c>
      <c r="Q301" t="s">
        <v>89</v>
      </c>
      <c r="R301" t="s">
        <v>204</v>
      </c>
      <c r="S301" s="10">
        <v>1</v>
      </c>
      <c r="T301" t="s">
        <v>79</v>
      </c>
      <c r="U301" t="s">
        <v>728</v>
      </c>
      <c r="W301" t="s">
        <v>130</v>
      </c>
      <c r="X301" t="s">
        <v>131</v>
      </c>
      <c r="Z301" s="6">
        <f t="shared" si="28"/>
        <v>0</v>
      </c>
      <c r="AB301" s="6">
        <f t="shared" si="29"/>
        <v>0</v>
      </c>
      <c r="AD301" s="6">
        <f t="shared" si="30"/>
        <v>0</v>
      </c>
      <c r="AF301" s="6">
        <f t="shared" si="31"/>
        <v>0</v>
      </c>
      <c r="AG301" s="5">
        <f t="shared" si="32"/>
        <v>0</v>
      </c>
      <c r="AH301" s="7">
        <f t="shared" si="33"/>
        <v>0</v>
      </c>
      <c r="AI301" s="9">
        <f t="shared" si="34"/>
        <v>0</v>
      </c>
    </row>
    <row r="302" spans="1:35" x14ac:dyDescent="0.25">
      <c r="A302">
        <v>2298084</v>
      </c>
      <c r="B302" t="s">
        <v>729</v>
      </c>
      <c r="C302" t="s">
        <v>730</v>
      </c>
      <c r="D302" t="s">
        <v>731</v>
      </c>
      <c r="E302" t="s">
        <v>732</v>
      </c>
      <c r="F302" t="s">
        <v>73</v>
      </c>
      <c r="G302">
        <v>705959</v>
      </c>
      <c r="H302">
        <v>2012</v>
      </c>
      <c r="I302" t="s">
        <v>74</v>
      </c>
      <c r="J302" t="s">
        <v>74</v>
      </c>
      <c r="K302" t="s">
        <v>74</v>
      </c>
      <c r="L302" t="s">
        <v>75</v>
      </c>
      <c r="M302" t="s">
        <v>76</v>
      </c>
      <c r="N302" s="23">
        <v>45352</v>
      </c>
      <c r="O302" s="8">
        <v>4</v>
      </c>
      <c r="P302" t="s">
        <v>77</v>
      </c>
      <c r="Q302" t="s">
        <v>73</v>
      </c>
      <c r="R302" t="s">
        <v>90</v>
      </c>
      <c r="S302" s="10">
        <v>2</v>
      </c>
      <c r="T302" t="s">
        <v>79</v>
      </c>
      <c r="U302" t="s">
        <v>191</v>
      </c>
      <c r="W302" t="s">
        <v>81</v>
      </c>
      <c r="X302" t="s">
        <v>86</v>
      </c>
      <c r="Z302" s="6">
        <f t="shared" si="28"/>
        <v>0</v>
      </c>
      <c r="AB302" s="6">
        <f t="shared" si="29"/>
        <v>0</v>
      </c>
      <c r="AD302" s="6">
        <f t="shared" si="30"/>
        <v>0</v>
      </c>
      <c r="AF302" s="6">
        <f t="shared" si="31"/>
        <v>0</v>
      </c>
      <c r="AG302" s="5">
        <f t="shared" si="32"/>
        <v>0</v>
      </c>
      <c r="AH302" s="7">
        <f t="shared" si="33"/>
        <v>0</v>
      </c>
      <c r="AI302" s="9">
        <f t="shared" si="34"/>
        <v>0</v>
      </c>
    </row>
    <row r="303" spans="1:35" x14ac:dyDescent="0.25">
      <c r="A303">
        <v>2298085</v>
      </c>
      <c r="B303" t="s">
        <v>729</v>
      </c>
      <c r="C303" t="s">
        <v>730</v>
      </c>
      <c r="D303" t="s">
        <v>731</v>
      </c>
      <c r="E303" t="s">
        <v>733</v>
      </c>
      <c r="F303" t="s">
        <v>189</v>
      </c>
      <c r="G303">
        <v>705961</v>
      </c>
      <c r="H303">
        <v>2012</v>
      </c>
      <c r="I303" t="s">
        <v>74</v>
      </c>
      <c r="J303" t="s">
        <v>74</v>
      </c>
      <c r="K303" t="s">
        <v>74</v>
      </c>
      <c r="L303" t="s">
        <v>75</v>
      </c>
      <c r="M303" t="s">
        <v>76</v>
      </c>
      <c r="N303" s="23">
        <v>45352</v>
      </c>
      <c r="O303" s="8">
        <v>4</v>
      </c>
      <c r="P303" t="s">
        <v>77</v>
      </c>
      <c r="Q303" t="s">
        <v>189</v>
      </c>
      <c r="R303" t="s">
        <v>128</v>
      </c>
      <c r="S303" s="10">
        <v>1</v>
      </c>
      <c r="T303" t="s">
        <v>79</v>
      </c>
      <c r="U303" t="s">
        <v>191</v>
      </c>
      <c r="W303" t="s">
        <v>81</v>
      </c>
      <c r="X303" t="s">
        <v>86</v>
      </c>
      <c r="Z303" s="6">
        <f t="shared" si="28"/>
        <v>0</v>
      </c>
      <c r="AB303" s="6">
        <f t="shared" si="29"/>
        <v>0</v>
      </c>
      <c r="AD303" s="6">
        <f t="shared" si="30"/>
        <v>0</v>
      </c>
      <c r="AF303" s="6">
        <f t="shared" si="31"/>
        <v>0</v>
      </c>
      <c r="AG303" s="5">
        <f t="shared" si="32"/>
        <v>0</v>
      </c>
      <c r="AH303" s="7">
        <f t="shared" si="33"/>
        <v>0</v>
      </c>
      <c r="AI303" s="9">
        <f t="shared" si="34"/>
        <v>0</v>
      </c>
    </row>
    <row r="304" spans="1:35" x14ac:dyDescent="0.25">
      <c r="A304">
        <v>2298086</v>
      </c>
      <c r="B304" t="s">
        <v>729</v>
      </c>
      <c r="C304" t="s">
        <v>730</v>
      </c>
      <c r="D304" t="s">
        <v>731</v>
      </c>
      <c r="E304" t="s">
        <v>733</v>
      </c>
      <c r="F304" t="s">
        <v>178</v>
      </c>
      <c r="G304">
        <v>705962</v>
      </c>
      <c r="H304">
        <v>2012</v>
      </c>
      <c r="I304" t="s">
        <v>74</v>
      </c>
      <c r="J304" t="s">
        <v>74</v>
      </c>
      <c r="K304" t="s">
        <v>74</v>
      </c>
      <c r="L304" t="s">
        <v>75</v>
      </c>
      <c r="M304" t="s">
        <v>76</v>
      </c>
      <c r="N304" s="23">
        <v>45352</v>
      </c>
      <c r="O304" s="8">
        <v>2</v>
      </c>
      <c r="P304" t="s">
        <v>142</v>
      </c>
      <c r="Q304" t="s">
        <v>179</v>
      </c>
      <c r="R304" t="s">
        <v>78</v>
      </c>
      <c r="S304" s="10">
        <v>1</v>
      </c>
      <c r="T304" t="s">
        <v>79</v>
      </c>
      <c r="U304" t="s">
        <v>191</v>
      </c>
      <c r="W304" t="s">
        <v>81</v>
      </c>
      <c r="X304" t="s">
        <v>86</v>
      </c>
      <c r="Z304" s="6">
        <f t="shared" si="28"/>
        <v>0</v>
      </c>
      <c r="AB304" s="6">
        <f t="shared" si="29"/>
        <v>0</v>
      </c>
      <c r="AD304" s="6">
        <f t="shared" si="30"/>
        <v>0</v>
      </c>
      <c r="AF304" s="6">
        <f t="shared" si="31"/>
        <v>0</v>
      </c>
      <c r="AG304" s="5">
        <f t="shared" si="32"/>
        <v>0</v>
      </c>
      <c r="AH304" s="7">
        <f t="shared" si="33"/>
        <v>0</v>
      </c>
      <c r="AI304" s="9">
        <f t="shared" si="34"/>
        <v>0</v>
      </c>
    </row>
    <row r="305" spans="1:35" x14ac:dyDescent="0.25">
      <c r="A305">
        <v>2298087</v>
      </c>
      <c r="B305" t="s">
        <v>734</v>
      </c>
      <c r="C305" t="s">
        <v>735</v>
      </c>
      <c r="D305" t="s">
        <v>388</v>
      </c>
      <c r="E305" t="s">
        <v>736</v>
      </c>
      <c r="F305" t="s">
        <v>123</v>
      </c>
      <c r="G305">
        <v>706009</v>
      </c>
      <c r="H305">
        <v>2003</v>
      </c>
      <c r="I305" t="s">
        <v>74</v>
      </c>
      <c r="J305" t="s">
        <v>737</v>
      </c>
      <c r="K305" t="s">
        <v>74</v>
      </c>
      <c r="L305" t="s">
        <v>75</v>
      </c>
      <c r="M305" t="s">
        <v>76</v>
      </c>
      <c r="N305" s="23">
        <v>45352</v>
      </c>
      <c r="O305" s="8">
        <v>4</v>
      </c>
      <c r="P305" t="s">
        <v>77</v>
      </c>
      <c r="Q305" t="s">
        <v>127</v>
      </c>
      <c r="R305" t="s">
        <v>128</v>
      </c>
      <c r="S305" s="10">
        <v>1</v>
      </c>
      <c r="T305" t="s">
        <v>79</v>
      </c>
      <c r="U305" t="s">
        <v>129</v>
      </c>
      <c r="W305" t="s">
        <v>130</v>
      </c>
      <c r="X305" t="s">
        <v>131</v>
      </c>
      <c r="Z305" s="6">
        <f t="shared" si="28"/>
        <v>0</v>
      </c>
      <c r="AB305" s="6">
        <f t="shared" si="29"/>
        <v>0</v>
      </c>
      <c r="AD305" s="6">
        <f t="shared" si="30"/>
        <v>0</v>
      </c>
      <c r="AF305" s="6">
        <f t="shared" si="31"/>
        <v>0</v>
      </c>
      <c r="AG305" s="5">
        <f t="shared" si="32"/>
        <v>0</v>
      </c>
      <c r="AH305" s="7">
        <f t="shared" si="33"/>
        <v>0</v>
      </c>
      <c r="AI305" s="9">
        <f t="shared" si="34"/>
        <v>0</v>
      </c>
    </row>
    <row r="306" spans="1:35" x14ac:dyDescent="0.25">
      <c r="A306">
        <v>2298088</v>
      </c>
      <c r="B306" t="s">
        <v>734</v>
      </c>
      <c r="C306" t="s">
        <v>735</v>
      </c>
      <c r="D306" t="s">
        <v>388</v>
      </c>
      <c r="E306" t="s">
        <v>738</v>
      </c>
      <c r="F306" t="s">
        <v>123</v>
      </c>
      <c r="G306">
        <v>706014</v>
      </c>
      <c r="H306">
        <v>2003</v>
      </c>
      <c r="I306" t="s">
        <v>74</v>
      </c>
      <c r="J306" t="s">
        <v>737</v>
      </c>
      <c r="K306" t="s">
        <v>74</v>
      </c>
      <c r="L306" t="s">
        <v>75</v>
      </c>
      <c r="M306" t="s">
        <v>76</v>
      </c>
      <c r="N306" s="23">
        <v>45352</v>
      </c>
      <c r="O306" s="8">
        <v>4</v>
      </c>
      <c r="P306" t="s">
        <v>77</v>
      </c>
      <c r="Q306" t="s">
        <v>127</v>
      </c>
      <c r="R306" t="s">
        <v>128</v>
      </c>
      <c r="S306" s="10">
        <v>1</v>
      </c>
      <c r="T306" t="s">
        <v>79</v>
      </c>
      <c r="U306" t="s">
        <v>129</v>
      </c>
      <c r="W306" t="s">
        <v>130</v>
      </c>
      <c r="X306" t="s">
        <v>131</v>
      </c>
      <c r="Z306" s="6">
        <f t="shared" si="28"/>
        <v>0</v>
      </c>
      <c r="AB306" s="6">
        <f t="shared" si="29"/>
        <v>0</v>
      </c>
      <c r="AD306" s="6">
        <f t="shared" si="30"/>
        <v>0</v>
      </c>
      <c r="AF306" s="6">
        <f t="shared" si="31"/>
        <v>0</v>
      </c>
      <c r="AG306" s="5">
        <f t="shared" si="32"/>
        <v>0</v>
      </c>
      <c r="AH306" s="7">
        <f t="shared" si="33"/>
        <v>0</v>
      </c>
      <c r="AI306" s="9">
        <f t="shared" si="34"/>
        <v>0</v>
      </c>
    </row>
    <row r="307" spans="1:35" x14ac:dyDescent="0.25">
      <c r="A307">
        <v>2298089</v>
      </c>
      <c r="B307" t="s">
        <v>734</v>
      </c>
      <c r="C307" t="s">
        <v>735</v>
      </c>
      <c r="D307" t="s">
        <v>388</v>
      </c>
      <c r="E307" t="s">
        <v>739</v>
      </c>
      <c r="F307" t="s">
        <v>123</v>
      </c>
      <c r="G307">
        <v>706016</v>
      </c>
      <c r="H307">
        <v>2003</v>
      </c>
      <c r="I307" t="s">
        <v>74</v>
      </c>
      <c r="J307" t="s">
        <v>737</v>
      </c>
      <c r="K307" t="s">
        <v>74</v>
      </c>
      <c r="L307" t="s">
        <v>75</v>
      </c>
      <c r="M307" t="s">
        <v>76</v>
      </c>
      <c r="N307" s="23">
        <v>45352</v>
      </c>
      <c r="O307" s="8">
        <v>4</v>
      </c>
      <c r="P307" t="s">
        <v>77</v>
      </c>
      <c r="Q307" t="s">
        <v>127</v>
      </c>
      <c r="R307" t="s">
        <v>128</v>
      </c>
      <c r="S307" s="10">
        <v>1</v>
      </c>
      <c r="T307" t="s">
        <v>79</v>
      </c>
      <c r="U307" t="s">
        <v>129</v>
      </c>
      <c r="W307" t="s">
        <v>130</v>
      </c>
      <c r="X307" t="s">
        <v>131</v>
      </c>
      <c r="Z307" s="6">
        <f t="shared" si="28"/>
        <v>0</v>
      </c>
      <c r="AB307" s="6">
        <f t="shared" si="29"/>
        <v>0</v>
      </c>
      <c r="AD307" s="6">
        <f t="shared" si="30"/>
        <v>0</v>
      </c>
      <c r="AF307" s="6">
        <f t="shared" si="31"/>
        <v>0</v>
      </c>
      <c r="AG307" s="5">
        <f t="shared" si="32"/>
        <v>0</v>
      </c>
      <c r="AH307" s="7">
        <f t="shared" si="33"/>
        <v>0</v>
      </c>
      <c r="AI307" s="9">
        <f t="shared" si="34"/>
        <v>0</v>
      </c>
    </row>
    <row r="308" spans="1:35" x14ac:dyDescent="0.25">
      <c r="A308">
        <v>2298090</v>
      </c>
      <c r="B308" t="s">
        <v>734</v>
      </c>
      <c r="C308" t="s">
        <v>735</v>
      </c>
      <c r="D308" t="s">
        <v>388</v>
      </c>
      <c r="E308" t="s">
        <v>740</v>
      </c>
      <c r="F308" t="s">
        <v>123</v>
      </c>
      <c r="G308">
        <v>706018</v>
      </c>
      <c r="H308">
        <v>2003</v>
      </c>
      <c r="I308" t="s">
        <v>74</v>
      </c>
      <c r="J308" t="s">
        <v>737</v>
      </c>
      <c r="K308" t="s">
        <v>74</v>
      </c>
      <c r="L308" t="s">
        <v>75</v>
      </c>
      <c r="M308" t="s">
        <v>76</v>
      </c>
      <c r="N308" s="23">
        <v>45352</v>
      </c>
      <c r="O308" s="8">
        <v>4</v>
      </c>
      <c r="P308" t="s">
        <v>77</v>
      </c>
      <c r="Q308" t="s">
        <v>127</v>
      </c>
      <c r="R308" t="s">
        <v>128</v>
      </c>
      <c r="S308" s="10">
        <v>1</v>
      </c>
      <c r="T308" t="s">
        <v>79</v>
      </c>
      <c r="U308" t="s">
        <v>129</v>
      </c>
      <c r="W308" t="s">
        <v>130</v>
      </c>
      <c r="X308" t="s">
        <v>134</v>
      </c>
      <c r="Z308" s="6">
        <f t="shared" si="28"/>
        <v>0</v>
      </c>
      <c r="AB308" s="6">
        <f t="shared" si="29"/>
        <v>0</v>
      </c>
      <c r="AD308" s="6">
        <f t="shared" si="30"/>
        <v>0</v>
      </c>
      <c r="AF308" s="6">
        <f t="shared" si="31"/>
        <v>0</v>
      </c>
      <c r="AG308" s="5">
        <f t="shared" si="32"/>
        <v>0</v>
      </c>
      <c r="AH308" s="7">
        <f t="shared" si="33"/>
        <v>0</v>
      </c>
      <c r="AI308" s="9">
        <f t="shared" si="34"/>
        <v>0</v>
      </c>
    </row>
    <row r="309" spans="1:35" x14ac:dyDescent="0.25">
      <c r="A309">
        <v>2298091</v>
      </c>
      <c r="B309" t="s">
        <v>734</v>
      </c>
      <c r="C309" t="s">
        <v>735</v>
      </c>
      <c r="D309" t="s">
        <v>388</v>
      </c>
      <c r="E309" t="s">
        <v>741</v>
      </c>
      <c r="F309" t="s">
        <v>136</v>
      </c>
      <c r="G309">
        <v>706019</v>
      </c>
      <c r="H309">
        <v>2003</v>
      </c>
      <c r="I309" t="s">
        <v>74</v>
      </c>
      <c r="J309" t="s">
        <v>737</v>
      </c>
      <c r="K309" t="s">
        <v>74</v>
      </c>
      <c r="L309" t="s">
        <v>75</v>
      </c>
      <c r="M309" t="s">
        <v>76</v>
      </c>
      <c r="N309" s="23">
        <v>45352</v>
      </c>
      <c r="O309" s="8">
        <v>4</v>
      </c>
      <c r="P309" t="s">
        <v>77</v>
      </c>
      <c r="Q309" t="s">
        <v>137</v>
      </c>
      <c r="R309" t="s">
        <v>128</v>
      </c>
      <c r="S309" s="10">
        <v>1</v>
      </c>
      <c r="T309" t="s">
        <v>79</v>
      </c>
      <c r="U309" t="s">
        <v>129</v>
      </c>
      <c r="W309" t="s">
        <v>130</v>
      </c>
      <c r="X309" t="s">
        <v>131</v>
      </c>
      <c r="Z309" s="6">
        <f t="shared" si="28"/>
        <v>0</v>
      </c>
      <c r="AB309" s="6">
        <f t="shared" si="29"/>
        <v>0</v>
      </c>
      <c r="AD309" s="6">
        <f t="shared" si="30"/>
        <v>0</v>
      </c>
      <c r="AF309" s="6">
        <f t="shared" si="31"/>
        <v>0</v>
      </c>
      <c r="AG309" s="5">
        <f t="shared" si="32"/>
        <v>0</v>
      </c>
      <c r="AH309" s="7">
        <f t="shared" si="33"/>
        <v>0</v>
      </c>
      <c r="AI309" s="9">
        <f t="shared" si="34"/>
        <v>0</v>
      </c>
    </row>
    <row r="310" spans="1:35" x14ac:dyDescent="0.25">
      <c r="A310">
        <v>2298092</v>
      </c>
      <c r="B310" t="s">
        <v>734</v>
      </c>
      <c r="C310" t="s">
        <v>735</v>
      </c>
      <c r="D310" t="s">
        <v>388</v>
      </c>
      <c r="E310" t="s">
        <v>742</v>
      </c>
      <c r="F310" t="s">
        <v>123</v>
      </c>
      <c r="G310">
        <v>706021</v>
      </c>
      <c r="H310">
        <v>2003</v>
      </c>
      <c r="I310" t="s">
        <v>74</v>
      </c>
      <c r="J310" t="s">
        <v>737</v>
      </c>
      <c r="K310" t="s">
        <v>74</v>
      </c>
      <c r="L310" t="s">
        <v>75</v>
      </c>
      <c r="M310" t="s">
        <v>76</v>
      </c>
      <c r="N310" s="23">
        <v>45352</v>
      </c>
      <c r="O310" s="8">
        <v>4</v>
      </c>
      <c r="P310" t="s">
        <v>77</v>
      </c>
      <c r="Q310" t="s">
        <v>127</v>
      </c>
      <c r="R310" t="s">
        <v>128</v>
      </c>
      <c r="S310" s="10">
        <v>1</v>
      </c>
      <c r="T310" t="s">
        <v>79</v>
      </c>
      <c r="U310" t="s">
        <v>129</v>
      </c>
      <c r="W310" t="s">
        <v>130</v>
      </c>
      <c r="X310" t="s">
        <v>131</v>
      </c>
      <c r="Z310" s="6">
        <f t="shared" si="28"/>
        <v>0</v>
      </c>
      <c r="AB310" s="6">
        <f t="shared" si="29"/>
        <v>0</v>
      </c>
      <c r="AD310" s="6">
        <f t="shared" si="30"/>
        <v>0</v>
      </c>
      <c r="AF310" s="6">
        <f t="shared" si="31"/>
        <v>0</v>
      </c>
      <c r="AG310" s="5">
        <f t="shared" si="32"/>
        <v>0</v>
      </c>
      <c r="AH310" s="7">
        <f t="shared" si="33"/>
        <v>0</v>
      </c>
      <c r="AI310" s="9">
        <f t="shared" si="34"/>
        <v>0</v>
      </c>
    </row>
    <row r="311" spans="1:35" x14ac:dyDescent="0.25">
      <c r="A311">
        <v>2298093</v>
      </c>
      <c r="B311" t="s">
        <v>743</v>
      </c>
      <c r="C311" t="s">
        <v>744</v>
      </c>
      <c r="D311" t="s">
        <v>388</v>
      </c>
      <c r="E311" t="s">
        <v>745</v>
      </c>
      <c r="F311" t="s">
        <v>88</v>
      </c>
      <c r="G311">
        <v>706024</v>
      </c>
      <c r="H311">
        <v>2003</v>
      </c>
      <c r="I311" t="s">
        <v>74</v>
      </c>
      <c r="J311" t="s">
        <v>74</v>
      </c>
      <c r="K311" t="s">
        <v>74</v>
      </c>
      <c r="L311" t="s">
        <v>84</v>
      </c>
      <c r="M311" t="s">
        <v>76</v>
      </c>
      <c r="N311" s="23">
        <v>45352</v>
      </c>
      <c r="O311" s="8">
        <v>4</v>
      </c>
      <c r="P311" t="s">
        <v>77</v>
      </c>
      <c r="Q311" t="s">
        <v>89</v>
      </c>
      <c r="R311" t="s">
        <v>90</v>
      </c>
      <c r="S311" s="10">
        <v>1</v>
      </c>
      <c r="T311" t="s">
        <v>79</v>
      </c>
      <c r="U311" t="s">
        <v>746</v>
      </c>
      <c r="W311" t="s">
        <v>81</v>
      </c>
      <c r="X311" t="s">
        <v>86</v>
      </c>
      <c r="Z311" s="6">
        <f t="shared" si="28"/>
        <v>0</v>
      </c>
      <c r="AB311" s="6">
        <f t="shared" si="29"/>
        <v>0</v>
      </c>
      <c r="AD311" s="6">
        <f t="shared" si="30"/>
        <v>0</v>
      </c>
      <c r="AF311" s="6">
        <f t="shared" si="31"/>
        <v>0</v>
      </c>
      <c r="AG311" s="5">
        <f t="shared" si="32"/>
        <v>0</v>
      </c>
      <c r="AH311" s="7">
        <f t="shared" si="33"/>
        <v>0</v>
      </c>
      <c r="AI311" s="9">
        <f t="shared" si="34"/>
        <v>0</v>
      </c>
    </row>
    <row r="312" spans="1:35" x14ac:dyDescent="0.25">
      <c r="A312">
        <v>2298094</v>
      </c>
      <c r="B312" t="s">
        <v>747</v>
      </c>
      <c r="C312" t="s">
        <v>748</v>
      </c>
      <c r="D312" t="s">
        <v>749</v>
      </c>
      <c r="E312" t="s">
        <v>750</v>
      </c>
      <c r="F312" t="s">
        <v>88</v>
      </c>
      <c r="G312">
        <v>706092</v>
      </c>
      <c r="H312">
        <v>2020</v>
      </c>
      <c r="I312" t="s">
        <v>751</v>
      </c>
      <c r="J312" t="s">
        <v>74</v>
      </c>
      <c r="K312" t="s">
        <v>752</v>
      </c>
      <c r="L312" t="s">
        <v>75</v>
      </c>
      <c r="M312" t="s">
        <v>76</v>
      </c>
      <c r="N312" s="23">
        <v>45352</v>
      </c>
      <c r="O312" s="8">
        <v>4</v>
      </c>
      <c r="P312" t="s">
        <v>77</v>
      </c>
      <c r="Q312" t="s">
        <v>89</v>
      </c>
      <c r="R312" t="s">
        <v>90</v>
      </c>
      <c r="S312" s="10">
        <v>1</v>
      </c>
      <c r="T312" t="s">
        <v>79</v>
      </c>
      <c r="U312" t="s">
        <v>699</v>
      </c>
      <c r="W312" t="s">
        <v>130</v>
      </c>
      <c r="X312" t="s">
        <v>293</v>
      </c>
      <c r="Z312" s="6">
        <f t="shared" si="28"/>
        <v>0</v>
      </c>
      <c r="AB312" s="6">
        <f t="shared" si="29"/>
        <v>0</v>
      </c>
      <c r="AD312" s="6">
        <f t="shared" si="30"/>
        <v>0</v>
      </c>
      <c r="AF312" s="6">
        <f t="shared" si="31"/>
        <v>0</v>
      </c>
      <c r="AG312" s="5">
        <f t="shared" si="32"/>
        <v>0</v>
      </c>
      <c r="AH312" s="7">
        <f t="shared" si="33"/>
        <v>0</v>
      </c>
      <c r="AI312" s="9">
        <f t="shared" si="34"/>
        <v>0</v>
      </c>
    </row>
    <row r="313" spans="1:35" x14ac:dyDescent="0.25">
      <c r="A313">
        <v>2298095</v>
      </c>
      <c r="B313" t="s">
        <v>753</v>
      </c>
      <c r="C313" t="s">
        <v>730</v>
      </c>
      <c r="D313" t="s">
        <v>749</v>
      </c>
      <c r="E313" t="s">
        <v>754</v>
      </c>
      <c r="F313" t="s">
        <v>73</v>
      </c>
      <c r="G313">
        <v>706106</v>
      </c>
      <c r="H313">
        <v>2020</v>
      </c>
      <c r="I313" t="s">
        <v>74</v>
      </c>
      <c r="J313" t="s">
        <v>74</v>
      </c>
      <c r="K313" t="s">
        <v>74</v>
      </c>
      <c r="L313" t="s">
        <v>75</v>
      </c>
      <c r="M313" t="s">
        <v>76</v>
      </c>
      <c r="N313" s="23">
        <v>45352</v>
      </c>
      <c r="O313" s="8">
        <v>4</v>
      </c>
      <c r="P313" t="s">
        <v>77</v>
      </c>
      <c r="Q313" t="s">
        <v>73</v>
      </c>
      <c r="R313" t="s">
        <v>90</v>
      </c>
      <c r="S313" s="10">
        <v>2</v>
      </c>
      <c r="T313" t="s">
        <v>79</v>
      </c>
      <c r="U313" t="s">
        <v>191</v>
      </c>
      <c r="W313" t="s">
        <v>81</v>
      </c>
      <c r="X313" t="s">
        <v>86</v>
      </c>
      <c r="Z313" s="6">
        <f t="shared" si="28"/>
        <v>0</v>
      </c>
      <c r="AB313" s="6">
        <f t="shared" si="29"/>
        <v>0</v>
      </c>
      <c r="AD313" s="6">
        <f t="shared" si="30"/>
        <v>0</v>
      </c>
      <c r="AF313" s="6">
        <f t="shared" si="31"/>
        <v>0</v>
      </c>
      <c r="AG313" s="5">
        <f t="shared" si="32"/>
        <v>0</v>
      </c>
      <c r="AH313" s="7">
        <f t="shared" si="33"/>
        <v>0</v>
      </c>
      <c r="AI313" s="9">
        <f t="shared" si="34"/>
        <v>0</v>
      </c>
    </row>
    <row r="314" spans="1:35" x14ac:dyDescent="0.25">
      <c r="A314">
        <v>2298096</v>
      </c>
      <c r="B314" t="s">
        <v>753</v>
      </c>
      <c r="C314" t="s">
        <v>730</v>
      </c>
      <c r="D314" t="s">
        <v>749</v>
      </c>
      <c r="E314" t="s">
        <v>755</v>
      </c>
      <c r="F314" t="s">
        <v>73</v>
      </c>
      <c r="G314">
        <v>706108</v>
      </c>
      <c r="H314">
        <v>2020</v>
      </c>
      <c r="I314" t="s">
        <v>74</v>
      </c>
      <c r="J314" t="s">
        <v>74</v>
      </c>
      <c r="K314" t="s">
        <v>74</v>
      </c>
      <c r="L314" t="s">
        <v>75</v>
      </c>
      <c r="M314" t="s">
        <v>76</v>
      </c>
      <c r="N314" s="23">
        <v>45352</v>
      </c>
      <c r="O314" s="8">
        <v>4</v>
      </c>
      <c r="P314" t="s">
        <v>77</v>
      </c>
      <c r="Q314" t="s">
        <v>73</v>
      </c>
      <c r="R314" t="s">
        <v>90</v>
      </c>
      <c r="S314" s="10">
        <v>2</v>
      </c>
      <c r="T314" t="s">
        <v>79</v>
      </c>
      <c r="U314" t="s">
        <v>191</v>
      </c>
      <c r="W314" t="s">
        <v>81</v>
      </c>
      <c r="X314" t="s">
        <v>86</v>
      </c>
      <c r="Z314" s="6">
        <f t="shared" si="28"/>
        <v>0</v>
      </c>
      <c r="AB314" s="6">
        <f t="shared" si="29"/>
        <v>0</v>
      </c>
      <c r="AD314" s="6">
        <f t="shared" si="30"/>
        <v>0</v>
      </c>
      <c r="AF314" s="6">
        <f t="shared" si="31"/>
        <v>0</v>
      </c>
      <c r="AG314" s="5">
        <f t="shared" si="32"/>
        <v>0</v>
      </c>
      <c r="AH314" s="7">
        <f t="shared" si="33"/>
        <v>0</v>
      </c>
      <c r="AI314" s="9">
        <f t="shared" si="34"/>
        <v>0</v>
      </c>
    </row>
    <row r="315" spans="1:35" x14ac:dyDescent="0.25">
      <c r="A315">
        <v>2298097</v>
      </c>
      <c r="B315" t="s">
        <v>753</v>
      </c>
      <c r="C315" t="s">
        <v>730</v>
      </c>
      <c r="D315" t="s">
        <v>749</v>
      </c>
      <c r="E315" t="s">
        <v>756</v>
      </c>
      <c r="F315" t="s">
        <v>73</v>
      </c>
      <c r="G315">
        <v>706111</v>
      </c>
      <c r="H315">
        <v>2020</v>
      </c>
      <c r="I315" t="s">
        <v>74</v>
      </c>
      <c r="J315" t="s">
        <v>74</v>
      </c>
      <c r="K315" t="s">
        <v>74</v>
      </c>
      <c r="L315" t="s">
        <v>75</v>
      </c>
      <c r="M315" t="s">
        <v>76</v>
      </c>
      <c r="N315" s="23">
        <v>45352</v>
      </c>
      <c r="O315" s="8">
        <v>4</v>
      </c>
      <c r="P315" t="s">
        <v>77</v>
      </c>
      <c r="Q315" t="s">
        <v>73</v>
      </c>
      <c r="R315" t="s">
        <v>90</v>
      </c>
      <c r="S315" s="10">
        <v>3</v>
      </c>
      <c r="T315" t="s">
        <v>79</v>
      </c>
      <c r="U315" t="s">
        <v>191</v>
      </c>
      <c r="W315" t="s">
        <v>81</v>
      </c>
      <c r="X315" t="s">
        <v>86</v>
      </c>
      <c r="Z315" s="6">
        <f t="shared" si="28"/>
        <v>0</v>
      </c>
      <c r="AB315" s="6">
        <f t="shared" si="29"/>
        <v>0</v>
      </c>
      <c r="AD315" s="6">
        <f t="shared" si="30"/>
        <v>0</v>
      </c>
      <c r="AF315" s="6">
        <f t="shared" si="31"/>
        <v>0</v>
      </c>
      <c r="AG315" s="5">
        <f t="shared" si="32"/>
        <v>0</v>
      </c>
      <c r="AH315" s="7">
        <f t="shared" si="33"/>
        <v>0</v>
      </c>
      <c r="AI315" s="9">
        <f t="shared" si="34"/>
        <v>0</v>
      </c>
    </row>
    <row r="316" spans="1:35" x14ac:dyDescent="0.25">
      <c r="A316">
        <v>2298098</v>
      </c>
      <c r="B316" t="s">
        <v>753</v>
      </c>
      <c r="C316" t="s">
        <v>730</v>
      </c>
      <c r="D316" t="s">
        <v>749</v>
      </c>
      <c r="E316" t="s">
        <v>757</v>
      </c>
      <c r="F316" t="s">
        <v>73</v>
      </c>
      <c r="G316">
        <v>706113</v>
      </c>
      <c r="H316">
        <v>2020</v>
      </c>
      <c r="I316" t="s">
        <v>74</v>
      </c>
      <c r="J316" t="s">
        <v>74</v>
      </c>
      <c r="K316" t="s">
        <v>74</v>
      </c>
      <c r="L316" t="s">
        <v>75</v>
      </c>
      <c r="M316" t="s">
        <v>76</v>
      </c>
      <c r="N316" s="23">
        <v>45352</v>
      </c>
      <c r="O316" s="8">
        <v>4</v>
      </c>
      <c r="P316" t="s">
        <v>77</v>
      </c>
      <c r="Q316" t="s">
        <v>73</v>
      </c>
      <c r="R316" t="s">
        <v>90</v>
      </c>
      <c r="S316" s="10">
        <v>1</v>
      </c>
      <c r="T316" t="s">
        <v>79</v>
      </c>
      <c r="U316" t="s">
        <v>191</v>
      </c>
      <c r="W316" t="s">
        <v>81</v>
      </c>
      <c r="X316" t="s">
        <v>86</v>
      </c>
      <c r="Z316" s="6">
        <f t="shared" si="28"/>
        <v>0</v>
      </c>
      <c r="AB316" s="6">
        <f t="shared" si="29"/>
        <v>0</v>
      </c>
      <c r="AD316" s="6">
        <f t="shared" si="30"/>
        <v>0</v>
      </c>
      <c r="AF316" s="6">
        <f t="shared" si="31"/>
        <v>0</v>
      </c>
      <c r="AG316" s="5">
        <f t="shared" si="32"/>
        <v>0</v>
      </c>
      <c r="AH316" s="7">
        <f t="shared" si="33"/>
        <v>0</v>
      </c>
      <c r="AI316" s="9">
        <f t="shared" si="34"/>
        <v>0</v>
      </c>
    </row>
    <row r="317" spans="1:35" x14ac:dyDescent="0.25">
      <c r="A317">
        <v>2298099</v>
      </c>
      <c r="B317" t="s">
        <v>753</v>
      </c>
      <c r="C317" t="s">
        <v>730</v>
      </c>
      <c r="D317" t="s">
        <v>749</v>
      </c>
      <c r="E317" t="s">
        <v>758</v>
      </c>
      <c r="F317" t="s">
        <v>189</v>
      </c>
      <c r="G317">
        <v>706115</v>
      </c>
      <c r="H317">
        <v>2020</v>
      </c>
      <c r="I317" t="s">
        <v>74</v>
      </c>
      <c r="J317" t="s">
        <v>74</v>
      </c>
      <c r="K317" t="s">
        <v>74</v>
      </c>
      <c r="L317" t="s">
        <v>75</v>
      </c>
      <c r="M317" t="s">
        <v>76</v>
      </c>
      <c r="N317" s="23">
        <v>45352</v>
      </c>
      <c r="O317" s="8">
        <v>4</v>
      </c>
      <c r="P317" t="s">
        <v>77</v>
      </c>
      <c r="Q317" t="s">
        <v>189</v>
      </c>
      <c r="R317" t="s">
        <v>128</v>
      </c>
      <c r="S317" s="10">
        <v>1</v>
      </c>
      <c r="T317" t="s">
        <v>79</v>
      </c>
      <c r="U317" t="s">
        <v>191</v>
      </c>
      <c r="W317" t="s">
        <v>81</v>
      </c>
      <c r="X317" t="s">
        <v>86</v>
      </c>
      <c r="Z317" s="6">
        <f t="shared" si="28"/>
        <v>0</v>
      </c>
      <c r="AB317" s="6">
        <f t="shared" si="29"/>
        <v>0</v>
      </c>
      <c r="AD317" s="6">
        <f t="shared" si="30"/>
        <v>0</v>
      </c>
      <c r="AF317" s="6">
        <f t="shared" si="31"/>
        <v>0</v>
      </c>
      <c r="AG317" s="5">
        <f t="shared" si="32"/>
        <v>0</v>
      </c>
      <c r="AH317" s="7">
        <f t="shared" si="33"/>
        <v>0</v>
      </c>
      <c r="AI317" s="9">
        <f t="shared" si="34"/>
        <v>0</v>
      </c>
    </row>
    <row r="318" spans="1:35" x14ac:dyDescent="0.25">
      <c r="A318">
        <v>2298100</v>
      </c>
      <c r="B318" t="s">
        <v>753</v>
      </c>
      <c r="C318" t="s">
        <v>730</v>
      </c>
      <c r="D318" t="s">
        <v>749</v>
      </c>
      <c r="E318" t="s">
        <v>758</v>
      </c>
      <c r="F318" t="s">
        <v>178</v>
      </c>
      <c r="G318">
        <v>706116</v>
      </c>
      <c r="H318">
        <v>2020</v>
      </c>
      <c r="I318" t="s">
        <v>74</v>
      </c>
      <c r="J318" t="s">
        <v>74</v>
      </c>
      <c r="K318" t="s">
        <v>74</v>
      </c>
      <c r="L318" t="s">
        <v>75</v>
      </c>
      <c r="M318" t="s">
        <v>76</v>
      </c>
      <c r="N318" s="23">
        <v>45352</v>
      </c>
      <c r="O318" s="8">
        <v>2</v>
      </c>
      <c r="P318" t="s">
        <v>142</v>
      </c>
      <c r="Q318" t="s">
        <v>179</v>
      </c>
      <c r="R318" t="s">
        <v>78</v>
      </c>
      <c r="S318" s="10">
        <v>1</v>
      </c>
      <c r="T318" t="s">
        <v>79</v>
      </c>
      <c r="U318" t="s">
        <v>191</v>
      </c>
      <c r="W318" t="s">
        <v>81</v>
      </c>
      <c r="X318" t="s">
        <v>86</v>
      </c>
      <c r="Z318" s="6">
        <f t="shared" si="28"/>
        <v>0</v>
      </c>
      <c r="AB318" s="6">
        <f t="shared" si="29"/>
        <v>0</v>
      </c>
      <c r="AD318" s="6">
        <f t="shared" si="30"/>
        <v>0</v>
      </c>
      <c r="AF318" s="6">
        <f t="shared" si="31"/>
        <v>0</v>
      </c>
      <c r="AG318" s="5">
        <f t="shared" si="32"/>
        <v>0</v>
      </c>
      <c r="AH318" s="7">
        <f t="shared" si="33"/>
        <v>0</v>
      </c>
      <c r="AI318" s="9">
        <f t="shared" si="34"/>
        <v>0</v>
      </c>
    </row>
    <row r="319" spans="1:35" x14ac:dyDescent="0.25">
      <c r="A319">
        <v>2298101</v>
      </c>
      <c r="B319" t="s">
        <v>759</v>
      </c>
      <c r="C319" t="s">
        <v>760</v>
      </c>
      <c r="D319" t="s">
        <v>749</v>
      </c>
      <c r="E319" t="s">
        <v>761</v>
      </c>
      <c r="F319" t="s">
        <v>88</v>
      </c>
      <c r="G319">
        <v>706119</v>
      </c>
      <c r="H319">
        <v>2020</v>
      </c>
      <c r="I319" t="s">
        <v>74</v>
      </c>
      <c r="J319" t="s">
        <v>74</v>
      </c>
      <c r="K319" t="s">
        <v>74</v>
      </c>
      <c r="L319" t="s">
        <v>75</v>
      </c>
      <c r="M319" t="s">
        <v>76</v>
      </c>
      <c r="N319" s="23">
        <v>45352</v>
      </c>
      <c r="O319" s="8">
        <v>4</v>
      </c>
      <c r="P319" t="s">
        <v>77</v>
      </c>
      <c r="Q319" t="s">
        <v>89</v>
      </c>
      <c r="R319" t="s">
        <v>78</v>
      </c>
      <c r="S319" s="10">
        <v>1</v>
      </c>
      <c r="T319" t="s">
        <v>79</v>
      </c>
      <c r="U319" t="s">
        <v>80</v>
      </c>
      <c r="W319" t="s">
        <v>81</v>
      </c>
      <c r="X319" t="s">
        <v>86</v>
      </c>
      <c r="Z319" s="6">
        <f t="shared" si="28"/>
        <v>0</v>
      </c>
      <c r="AB319" s="6">
        <f t="shared" si="29"/>
        <v>0</v>
      </c>
      <c r="AD319" s="6">
        <f t="shared" si="30"/>
        <v>0</v>
      </c>
      <c r="AF319" s="6">
        <f t="shared" si="31"/>
        <v>0</v>
      </c>
      <c r="AG319" s="5">
        <f t="shared" si="32"/>
        <v>0</v>
      </c>
      <c r="AH319" s="7">
        <f t="shared" si="33"/>
        <v>0</v>
      </c>
      <c r="AI319" s="9">
        <f t="shared" si="34"/>
        <v>0</v>
      </c>
    </row>
    <row r="320" spans="1:35" x14ac:dyDescent="0.25">
      <c r="A320">
        <v>2298102</v>
      </c>
      <c r="B320" t="s">
        <v>762</v>
      </c>
      <c r="C320" t="s">
        <v>70</v>
      </c>
      <c r="D320" t="s">
        <v>749</v>
      </c>
      <c r="E320" t="s">
        <v>763</v>
      </c>
      <c r="F320" t="s">
        <v>73</v>
      </c>
      <c r="G320">
        <v>706126</v>
      </c>
      <c r="H320">
        <v>2020</v>
      </c>
      <c r="I320" t="s">
        <v>74</v>
      </c>
      <c r="J320" t="s">
        <v>74</v>
      </c>
      <c r="K320" t="s">
        <v>74</v>
      </c>
      <c r="L320" t="s">
        <v>75</v>
      </c>
      <c r="M320" t="s">
        <v>76</v>
      </c>
      <c r="N320" s="23">
        <v>45352</v>
      </c>
      <c r="O320" s="8">
        <v>4</v>
      </c>
      <c r="P320" t="s">
        <v>77</v>
      </c>
      <c r="Q320" t="s">
        <v>73</v>
      </c>
      <c r="R320" t="s">
        <v>78</v>
      </c>
      <c r="S320" s="10">
        <v>4</v>
      </c>
      <c r="T320" t="s">
        <v>79</v>
      </c>
      <c r="U320" t="s">
        <v>80</v>
      </c>
      <c r="W320" t="s">
        <v>81</v>
      </c>
      <c r="X320" t="s">
        <v>82</v>
      </c>
      <c r="Z320" s="6">
        <f t="shared" si="28"/>
        <v>0</v>
      </c>
      <c r="AB320" s="6">
        <f t="shared" si="29"/>
        <v>0</v>
      </c>
      <c r="AD320" s="6">
        <f t="shared" si="30"/>
        <v>0</v>
      </c>
      <c r="AF320" s="6">
        <f t="shared" si="31"/>
        <v>0</v>
      </c>
      <c r="AG320" s="5">
        <f t="shared" si="32"/>
        <v>0</v>
      </c>
      <c r="AH320" s="7">
        <f t="shared" si="33"/>
        <v>0</v>
      </c>
      <c r="AI320" s="9">
        <f t="shared" si="34"/>
        <v>0</v>
      </c>
    </row>
    <row r="321" spans="1:35" x14ac:dyDescent="0.25">
      <c r="A321">
        <v>2298103</v>
      </c>
      <c r="B321" t="s">
        <v>764</v>
      </c>
      <c r="C321" t="s">
        <v>264</v>
      </c>
      <c r="D321" t="s">
        <v>749</v>
      </c>
      <c r="E321" t="s">
        <v>765</v>
      </c>
      <c r="F321" t="s">
        <v>73</v>
      </c>
      <c r="G321">
        <v>706128</v>
      </c>
      <c r="H321">
        <v>2020</v>
      </c>
      <c r="I321" t="s">
        <v>74</v>
      </c>
      <c r="J321" t="s">
        <v>74</v>
      </c>
      <c r="K321" t="s">
        <v>74</v>
      </c>
      <c r="L321" t="s">
        <v>84</v>
      </c>
      <c r="M321" t="s">
        <v>76</v>
      </c>
      <c r="N321" s="23">
        <v>45352</v>
      </c>
      <c r="O321" s="8">
        <v>4</v>
      </c>
      <c r="P321" t="s">
        <v>77</v>
      </c>
      <c r="Q321" t="s">
        <v>73</v>
      </c>
      <c r="R321" t="s">
        <v>78</v>
      </c>
      <c r="S321" s="10">
        <v>1</v>
      </c>
      <c r="T321" t="s">
        <v>79</v>
      </c>
      <c r="U321" t="s">
        <v>85</v>
      </c>
      <c r="W321" t="s">
        <v>81</v>
      </c>
      <c r="X321" t="s">
        <v>82</v>
      </c>
      <c r="Z321" s="6">
        <f t="shared" si="28"/>
        <v>0</v>
      </c>
      <c r="AB321" s="6">
        <f t="shared" si="29"/>
        <v>0</v>
      </c>
      <c r="AD321" s="6">
        <f t="shared" si="30"/>
        <v>0</v>
      </c>
      <c r="AF321" s="6">
        <f t="shared" si="31"/>
        <v>0</v>
      </c>
      <c r="AG321" s="5">
        <f t="shared" si="32"/>
        <v>0</v>
      </c>
      <c r="AH321" s="7">
        <f t="shared" si="33"/>
        <v>0</v>
      </c>
      <c r="AI321" s="9">
        <f t="shared" si="34"/>
        <v>0</v>
      </c>
    </row>
    <row r="322" spans="1:35" x14ac:dyDescent="0.25">
      <c r="A322">
        <v>2298104</v>
      </c>
      <c r="B322" t="s">
        <v>764</v>
      </c>
      <c r="C322" t="s">
        <v>264</v>
      </c>
      <c r="D322" t="s">
        <v>749</v>
      </c>
      <c r="E322" t="s">
        <v>766</v>
      </c>
      <c r="F322" t="s">
        <v>73</v>
      </c>
      <c r="G322">
        <v>706130</v>
      </c>
      <c r="H322">
        <v>2020</v>
      </c>
      <c r="I322" t="s">
        <v>74</v>
      </c>
      <c r="J322" t="s">
        <v>74</v>
      </c>
      <c r="K322" t="s">
        <v>74</v>
      </c>
      <c r="L322" t="s">
        <v>84</v>
      </c>
      <c r="M322" t="s">
        <v>76</v>
      </c>
      <c r="N322" s="23">
        <v>45352</v>
      </c>
      <c r="O322" s="8">
        <v>4</v>
      </c>
      <c r="P322" t="s">
        <v>77</v>
      </c>
      <c r="Q322" t="s">
        <v>73</v>
      </c>
      <c r="R322" t="s">
        <v>78</v>
      </c>
      <c r="S322" s="10">
        <v>1</v>
      </c>
      <c r="T322" t="s">
        <v>79</v>
      </c>
      <c r="U322" t="s">
        <v>85</v>
      </c>
      <c r="W322" t="s">
        <v>81</v>
      </c>
      <c r="X322" t="s">
        <v>86</v>
      </c>
      <c r="Z322" s="6">
        <f t="shared" ref="Z322:Z385" si="35">(((Y322*V322)*S322)*O322)</f>
        <v>0</v>
      </c>
      <c r="AB322" s="6">
        <f t="shared" ref="AB322:AB385" si="36">AA322*S322*O322</f>
        <v>0</v>
      </c>
      <c r="AD322" s="6">
        <f t="shared" ref="AD322:AD385" si="37">AC322*S322*O322</f>
        <v>0</v>
      </c>
      <c r="AF322" s="6">
        <f t="shared" ref="AF322:AF385" si="38">AE322*S322*O322</f>
        <v>0</v>
      </c>
      <c r="AG322" s="5">
        <f t="shared" ref="AG322:AG385" si="39">(V322*Y322)+AA322+AC322+AE322</f>
        <v>0</v>
      </c>
      <c r="AH322" s="7">
        <f t="shared" ref="AH322:AH385" si="40">O322*AG322</f>
        <v>0</v>
      </c>
      <c r="AI322" s="9">
        <f t="shared" ref="AI322:AI385" si="41">AH322*S322</f>
        <v>0</v>
      </c>
    </row>
    <row r="323" spans="1:35" x14ac:dyDescent="0.25">
      <c r="A323">
        <v>2298105</v>
      </c>
      <c r="B323" t="s">
        <v>767</v>
      </c>
      <c r="C323" t="s">
        <v>768</v>
      </c>
      <c r="D323" t="s">
        <v>769</v>
      </c>
      <c r="E323" t="s">
        <v>770</v>
      </c>
      <c r="F323" t="s">
        <v>73</v>
      </c>
      <c r="G323">
        <v>706281</v>
      </c>
      <c r="H323">
        <v>2020</v>
      </c>
      <c r="I323" t="s">
        <v>74</v>
      </c>
      <c r="J323" t="s">
        <v>74</v>
      </c>
      <c r="K323" t="s">
        <v>74</v>
      </c>
      <c r="L323" t="s">
        <v>75</v>
      </c>
      <c r="M323" t="s">
        <v>76</v>
      </c>
      <c r="N323" s="23">
        <v>45352</v>
      </c>
      <c r="O323" s="8">
        <v>4</v>
      </c>
      <c r="P323" t="s">
        <v>77</v>
      </c>
      <c r="Q323" t="s">
        <v>73</v>
      </c>
      <c r="R323" t="s">
        <v>90</v>
      </c>
      <c r="S323" s="10">
        <v>2</v>
      </c>
      <c r="T323" t="s">
        <v>79</v>
      </c>
      <c r="U323" t="s">
        <v>191</v>
      </c>
      <c r="W323" t="s">
        <v>81</v>
      </c>
      <c r="X323" t="s">
        <v>86</v>
      </c>
      <c r="Z323" s="6">
        <f t="shared" si="35"/>
        <v>0</v>
      </c>
      <c r="AB323" s="6">
        <f t="shared" si="36"/>
        <v>0</v>
      </c>
      <c r="AD323" s="6">
        <f t="shared" si="37"/>
        <v>0</v>
      </c>
      <c r="AF323" s="6">
        <f t="shared" si="38"/>
        <v>0</v>
      </c>
      <c r="AG323" s="5">
        <f t="shared" si="39"/>
        <v>0</v>
      </c>
      <c r="AH323" s="7">
        <f t="shared" si="40"/>
        <v>0</v>
      </c>
      <c r="AI323" s="9">
        <f t="shared" si="41"/>
        <v>0</v>
      </c>
    </row>
    <row r="324" spans="1:35" x14ac:dyDescent="0.25">
      <c r="A324">
        <v>2298106</v>
      </c>
      <c r="B324" t="s">
        <v>767</v>
      </c>
      <c r="C324" t="s">
        <v>768</v>
      </c>
      <c r="D324" t="s">
        <v>769</v>
      </c>
      <c r="E324" t="s">
        <v>771</v>
      </c>
      <c r="F324" t="s">
        <v>73</v>
      </c>
      <c r="G324">
        <v>706283</v>
      </c>
      <c r="H324">
        <v>2020</v>
      </c>
      <c r="I324" t="s">
        <v>74</v>
      </c>
      <c r="J324" t="s">
        <v>74</v>
      </c>
      <c r="K324" t="s">
        <v>74</v>
      </c>
      <c r="L324" t="s">
        <v>75</v>
      </c>
      <c r="M324" t="s">
        <v>76</v>
      </c>
      <c r="N324" s="23">
        <v>45352</v>
      </c>
      <c r="O324" s="8">
        <v>4</v>
      </c>
      <c r="P324" t="s">
        <v>77</v>
      </c>
      <c r="Q324" t="s">
        <v>73</v>
      </c>
      <c r="R324" t="s">
        <v>90</v>
      </c>
      <c r="S324" s="10">
        <v>2</v>
      </c>
      <c r="T324" t="s">
        <v>79</v>
      </c>
      <c r="U324" t="s">
        <v>191</v>
      </c>
      <c r="W324" t="s">
        <v>81</v>
      </c>
      <c r="X324" t="s">
        <v>86</v>
      </c>
      <c r="Z324" s="6">
        <f t="shared" si="35"/>
        <v>0</v>
      </c>
      <c r="AB324" s="6">
        <f t="shared" si="36"/>
        <v>0</v>
      </c>
      <c r="AD324" s="6">
        <f t="shared" si="37"/>
        <v>0</v>
      </c>
      <c r="AF324" s="6">
        <f t="shared" si="38"/>
        <v>0</v>
      </c>
      <c r="AG324" s="5">
        <f t="shared" si="39"/>
        <v>0</v>
      </c>
      <c r="AH324" s="7">
        <f t="shared" si="40"/>
        <v>0</v>
      </c>
      <c r="AI324" s="9">
        <f t="shared" si="41"/>
        <v>0</v>
      </c>
    </row>
    <row r="325" spans="1:35" x14ac:dyDescent="0.25">
      <c r="A325">
        <v>2298107</v>
      </c>
      <c r="B325" t="s">
        <v>767</v>
      </c>
      <c r="C325" t="s">
        <v>768</v>
      </c>
      <c r="D325" t="s">
        <v>769</v>
      </c>
      <c r="E325" t="s">
        <v>772</v>
      </c>
      <c r="F325" t="s">
        <v>189</v>
      </c>
      <c r="G325">
        <v>706285</v>
      </c>
      <c r="H325">
        <v>2020</v>
      </c>
      <c r="I325" t="s">
        <v>74</v>
      </c>
      <c r="J325" t="s">
        <v>74</v>
      </c>
      <c r="K325" t="s">
        <v>74</v>
      </c>
      <c r="L325" t="s">
        <v>75</v>
      </c>
      <c r="M325" t="s">
        <v>76</v>
      </c>
      <c r="N325" s="23">
        <v>45352</v>
      </c>
      <c r="O325" s="8">
        <v>4</v>
      </c>
      <c r="P325" t="s">
        <v>77</v>
      </c>
      <c r="Q325" t="s">
        <v>189</v>
      </c>
      <c r="R325" t="s">
        <v>128</v>
      </c>
      <c r="S325" s="10">
        <v>1</v>
      </c>
      <c r="T325" t="s">
        <v>79</v>
      </c>
      <c r="U325" t="s">
        <v>191</v>
      </c>
      <c r="W325" t="s">
        <v>81</v>
      </c>
      <c r="X325" t="s">
        <v>86</v>
      </c>
      <c r="Z325" s="6">
        <f t="shared" si="35"/>
        <v>0</v>
      </c>
      <c r="AB325" s="6">
        <f t="shared" si="36"/>
        <v>0</v>
      </c>
      <c r="AD325" s="6">
        <f t="shared" si="37"/>
        <v>0</v>
      </c>
      <c r="AF325" s="6">
        <f t="shared" si="38"/>
        <v>0</v>
      </c>
      <c r="AG325" s="5">
        <f t="shared" si="39"/>
        <v>0</v>
      </c>
      <c r="AH325" s="7">
        <f t="shared" si="40"/>
        <v>0</v>
      </c>
      <c r="AI325" s="9">
        <f t="shared" si="41"/>
        <v>0</v>
      </c>
    </row>
    <row r="326" spans="1:35" x14ac:dyDescent="0.25">
      <c r="A326">
        <v>2298108</v>
      </c>
      <c r="B326" t="s">
        <v>767</v>
      </c>
      <c r="C326" t="s">
        <v>768</v>
      </c>
      <c r="D326" t="s">
        <v>769</v>
      </c>
      <c r="E326" t="s">
        <v>772</v>
      </c>
      <c r="F326" t="s">
        <v>178</v>
      </c>
      <c r="G326">
        <v>706286</v>
      </c>
      <c r="H326">
        <v>2020</v>
      </c>
      <c r="I326" t="s">
        <v>74</v>
      </c>
      <c r="J326" t="s">
        <v>74</v>
      </c>
      <c r="K326" t="s">
        <v>74</v>
      </c>
      <c r="L326" t="s">
        <v>75</v>
      </c>
      <c r="M326" t="s">
        <v>76</v>
      </c>
      <c r="N326" s="23">
        <v>45352</v>
      </c>
      <c r="O326" s="8">
        <v>2</v>
      </c>
      <c r="P326" t="s">
        <v>142</v>
      </c>
      <c r="Q326" t="s">
        <v>179</v>
      </c>
      <c r="R326" t="s">
        <v>78</v>
      </c>
      <c r="S326" s="10">
        <v>1</v>
      </c>
      <c r="T326" t="s">
        <v>79</v>
      </c>
      <c r="U326" t="s">
        <v>191</v>
      </c>
      <c r="W326" t="s">
        <v>81</v>
      </c>
      <c r="X326" t="s">
        <v>86</v>
      </c>
      <c r="Z326" s="6">
        <f t="shared" si="35"/>
        <v>0</v>
      </c>
      <c r="AB326" s="6">
        <f t="shared" si="36"/>
        <v>0</v>
      </c>
      <c r="AD326" s="6">
        <f t="shared" si="37"/>
        <v>0</v>
      </c>
      <c r="AF326" s="6">
        <f t="shared" si="38"/>
        <v>0</v>
      </c>
      <c r="AG326" s="5">
        <f t="shared" si="39"/>
        <v>0</v>
      </c>
      <c r="AH326" s="7">
        <f t="shared" si="40"/>
        <v>0</v>
      </c>
      <c r="AI326" s="9">
        <f t="shared" si="41"/>
        <v>0</v>
      </c>
    </row>
    <row r="327" spans="1:35" x14ac:dyDescent="0.25">
      <c r="A327">
        <v>2298109</v>
      </c>
      <c r="B327" t="s">
        <v>773</v>
      </c>
      <c r="C327" t="s">
        <v>730</v>
      </c>
      <c r="D327" t="s">
        <v>774</v>
      </c>
      <c r="E327" t="s">
        <v>775</v>
      </c>
      <c r="F327" t="s">
        <v>73</v>
      </c>
      <c r="G327">
        <v>706288</v>
      </c>
      <c r="H327">
        <v>2020</v>
      </c>
      <c r="I327" t="s">
        <v>74</v>
      </c>
      <c r="J327" t="s">
        <v>74</v>
      </c>
      <c r="K327" t="s">
        <v>74</v>
      </c>
      <c r="L327" t="s">
        <v>75</v>
      </c>
      <c r="M327" t="s">
        <v>76</v>
      </c>
      <c r="N327" s="23">
        <v>45352</v>
      </c>
      <c r="O327" s="8">
        <v>4</v>
      </c>
      <c r="P327" t="s">
        <v>77</v>
      </c>
      <c r="Q327" t="s">
        <v>73</v>
      </c>
      <c r="R327" t="s">
        <v>90</v>
      </c>
      <c r="S327" s="10">
        <v>1</v>
      </c>
      <c r="T327" t="s">
        <v>79</v>
      </c>
      <c r="U327" t="s">
        <v>191</v>
      </c>
      <c r="W327" t="s">
        <v>81</v>
      </c>
      <c r="X327" t="s">
        <v>86</v>
      </c>
      <c r="Z327" s="6">
        <f t="shared" si="35"/>
        <v>0</v>
      </c>
      <c r="AB327" s="6">
        <f t="shared" si="36"/>
        <v>0</v>
      </c>
      <c r="AD327" s="6">
        <f t="shared" si="37"/>
        <v>0</v>
      </c>
      <c r="AF327" s="6">
        <f t="shared" si="38"/>
        <v>0</v>
      </c>
      <c r="AG327" s="5">
        <f t="shared" si="39"/>
        <v>0</v>
      </c>
      <c r="AH327" s="7">
        <f t="shared" si="40"/>
        <v>0</v>
      </c>
      <c r="AI327" s="9">
        <f t="shared" si="41"/>
        <v>0</v>
      </c>
    </row>
    <row r="328" spans="1:35" x14ac:dyDescent="0.25">
      <c r="A328">
        <v>2298110</v>
      </c>
      <c r="B328" t="s">
        <v>773</v>
      </c>
      <c r="C328" t="s">
        <v>730</v>
      </c>
      <c r="D328" t="s">
        <v>774</v>
      </c>
      <c r="E328" t="s">
        <v>776</v>
      </c>
      <c r="F328" t="s">
        <v>73</v>
      </c>
      <c r="G328">
        <v>706290</v>
      </c>
      <c r="H328">
        <v>2020</v>
      </c>
      <c r="I328" t="s">
        <v>74</v>
      </c>
      <c r="J328" t="s">
        <v>74</v>
      </c>
      <c r="K328" t="s">
        <v>74</v>
      </c>
      <c r="L328" t="s">
        <v>75</v>
      </c>
      <c r="M328" t="s">
        <v>76</v>
      </c>
      <c r="N328" s="23">
        <v>45352</v>
      </c>
      <c r="O328" s="8">
        <v>4</v>
      </c>
      <c r="P328" t="s">
        <v>77</v>
      </c>
      <c r="Q328" t="s">
        <v>73</v>
      </c>
      <c r="R328" t="s">
        <v>90</v>
      </c>
      <c r="S328" s="10">
        <v>1</v>
      </c>
      <c r="T328" t="s">
        <v>79</v>
      </c>
      <c r="U328" t="s">
        <v>191</v>
      </c>
      <c r="W328" t="s">
        <v>81</v>
      </c>
      <c r="X328" t="s">
        <v>86</v>
      </c>
      <c r="Z328" s="6">
        <f t="shared" si="35"/>
        <v>0</v>
      </c>
      <c r="AB328" s="6">
        <f t="shared" si="36"/>
        <v>0</v>
      </c>
      <c r="AD328" s="6">
        <f t="shared" si="37"/>
        <v>0</v>
      </c>
      <c r="AF328" s="6">
        <f t="shared" si="38"/>
        <v>0</v>
      </c>
      <c r="AG328" s="5">
        <f t="shared" si="39"/>
        <v>0</v>
      </c>
      <c r="AH328" s="7">
        <f t="shared" si="40"/>
        <v>0</v>
      </c>
      <c r="AI328" s="9">
        <f t="shared" si="41"/>
        <v>0</v>
      </c>
    </row>
    <row r="329" spans="1:35" x14ac:dyDescent="0.25">
      <c r="A329">
        <v>2298111</v>
      </c>
      <c r="B329" t="s">
        <v>773</v>
      </c>
      <c r="C329" t="s">
        <v>730</v>
      </c>
      <c r="D329" t="s">
        <v>774</v>
      </c>
      <c r="E329" t="s">
        <v>777</v>
      </c>
      <c r="F329" t="s">
        <v>189</v>
      </c>
      <c r="G329">
        <v>706292</v>
      </c>
      <c r="H329">
        <v>2020</v>
      </c>
      <c r="I329" t="s">
        <v>74</v>
      </c>
      <c r="J329" t="s">
        <v>74</v>
      </c>
      <c r="K329" t="s">
        <v>74</v>
      </c>
      <c r="L329" t="s">
        <v>75</v>
      </c>
      <c r="M329" t="s">
        <v>76</v>
      </c>
      <c r="N329" s="23">
        <v>45352</v>
      </c>
      <c r="O329" s="8">
        <v>4</v>
      </c>
      <c r="P329" t="s">
        <v>77</v>
      </c>
      <c r="Q329" t="s">
        <v>189</v>
      </c>
      <c r="R329" t="s">
        <v>128</v>
      </c>
      <c r="S329" s="10">
        <v>1</v>
      </c>
      <c r="T329" t="s">
        <v>79</v>
      </c>
      <c r="U329" t="s">
        <v>191</v>
      </c>
      <c r="W329" t="s">
        <v>81</v>
      </c>
      <c r="X329" t="s">
        <v>86</v>
      </c>
      <c r="Z329" s="6">
        <f t="shared" si="35"/>
        <v>0</v>
      </c>
      <c r="AB329" s="6">
        <f t="shared" si="36"/>
        <v>0</v>
      </c>
      <c r="AD329" s="6">
        <f t="shared" si="37"/>
        <v>0</v>
      </c>
      <c r="AF329" s="6">
        <f t="shared" si="38"/>
        <v>0</v>
      </c>
      <c r="AG329" s="5">
        <f t="shared" si="39"/>
        <v>0</v>
      </c>
      <c r="AH329" s="7">
        <f t="shared" si="40"/>
        <v>0</v>
      </c>
      <c r="AI329" s="9">
        <f t="shared" si="41"/>
        <v>0</v>
      </c>
    </row>
    <row r="330" spans="1:35" x14ac:dyDescent="0.25">
      <c r="A330">
        <v>2298112</v>
      </c>
      <c r="B330" t="s">
        <v>773</v>
      </c>
      <c r="C330" t="s">
        <v>730</v>
      </c>
      <c r="D330" t="s">
        <v>774</v>
      </c>
      <c r="E330" t="s">
        <v>777</v>
      </c>
      <c r="F330" t="s">
        <v>178</v>
      </c>
      <c r="G330">
        <v>706293</v>
      </c>
      <c r="H330">
        <v>2020</v>
      </c>
      <c r="I330" t="s">
        <v>74</v>
      </c>
      <c r="J330" t="s">
        <v>74</v>
      </c>
      <c r="K330" t="s">
        <v>74</v>
      </c>
      <c r="L330" t="s">
        <v>75</v>
      </c>
      <c r="M330" t="s">
        <v>76</v>
      </c>
      <c r="N330" s="23">
        <v>45352</v>
      </c>
      <c r="O330" s="8">
        <v>2</v>
      </c>
      <c r="P330" t="s">
        <v>142</v>
      </c>
      <c r="Q330" t="s">
        <v>179</v>
      </c>
      <c r="R330" t="s">
        <v>78</v>
      </c>
      <c r="S330" s="10">
        <v>1</v>
      </c>
      <c r="T330" t="s">
        <v>79</v>
      </c>
      <c r="U330" t="s">
        <v>191</v>
      </c>
      <c r="W330" t="s">
        <v>81</v>
      </c>
      <c r="X330" t="s">
        <v>86</v>
      </c>
      <c r="Z330" s="6">
        <f t="shared" si="35"/>
        <v>0</v>
      </c>
      <c r="AB330" s="6">
        <f t="shared" si="36"/>
        <v>0</v>
      </c>
      <c r="AD330" s="6">
        <f t="shared" si="37"/>
        <v>0</v>
      </c>
      <c r="AF330" s="6">
        <f t="shared" si="38"/>
        <v>0</v>
      </c>
      <c r="AG330" s="5">
        <f t="shared" si="39"/>
        <v>0</v>
      </c>
      <c r="AH330" s="7">
        <f t="shared" si="40"/>
        <v>0</v>
      </c>
      <c r="AI330" s="9">
        <f t="shared" si="41"/>
        <v>0</v>
      </c>
    </row>
    <row r="331" spans="1:35" x14ac:dyDescent="0.25">
      <c r="A331">
        <v>2298113</v>
      </c>
      <c r="B331" t="s">
        <v>778</v>
      </c>
      <c r="C331" t="s">
        <v>730</v>
      </c>
      <c r="D331" t="s">
        <v>779</v>
      </c>
      <c r="E331" t="s">
        <v>780</v>
      </c>
      <c r="F331" t="s">
        <v>73</v>
      </c>
      <c r="G331">
        <v>706297</v>
      </c>
      <c r="H331">
        <v>2000</v>
      </c>
      <c r="I331" t="s">
        <v>74</v>
      </c>
      <c r="J331" t="s">
        <v>74</v>
      </c>
      <c r="K331" t="s">
        <v>74</v>
      </c>
      <c r="L331" t="s">
        <v>75</v>
      </c>
      <c r="M331" t="s">
        <v>76</v>
      </c>
      <c r="N331" s="23">
        <v>45352</v>
      </c>
      <c r="O331" s="8">
        <v>4</v>
      </c>
      <c r="P331" t="s">
        <v>77</v>
      </c>
      <c r="Q331" t="s">
        <v>73</v>
      </c>
      <c r="R331" t="s">
        <v>90</v>
      </c>
      <c r="S331" s="10">
        <v>2</v>
      </c>
      <c r="T331" t="s">
        <v>79</v>
      </c>
      <c r="U331" t="s">
        <v>191</v>
      </c>
      <c r="W331" t="s">
        <v>81</v>
      </c>
      <c r="X331" t="s">
        <v>86</v>
      </c>
      <c r="Z331" s="6">
        <f t="shared" si="35"/>
        <v>0</v>
      </c>
      <c r="AB331" s="6">
        <f t="shared" si="36"/>
        <v>0</v>
      </c>
      <c r="AD331" s="6">
        <f t="shared" si="37"/>
        <v>0</v>
      </c>
      <c r="AF331" s="6">
        <f t="shared" si="38"/>
        <v>0</v>
      </c>
      <c r="AG331" s="5">
        <f t="shared" si="39"/>
        <v>0</v>
      </c>
      <c r="AH331" s="7">
        <f t="shared" si="40"/>
        <v>0</v>
      </c>
      <c r="AI331" s="9">
        <f t="shared" si="41"/>
        <v>0</v>
      </c>
    </row>
    <row r="332" spans="1:35" x14ac:dyDescent="0.25">
      <c r="A332">
        <v>2298114</v>
      </c>
      <c r="B332" t="s">
        <v>778</v>
      </c>
      <c r="C332" t="s">
        <v>730</v>
      </c>
      <c r="D332" t="s">
        <v>779</v>
      </c>
      <c r="E332" t="s">
        <v>781</v>
      </c>
      <c r="F332" t="s">
        <v>73</v>
      </c>
      <c r="G332">
        <v>706299</v>
      </c>
      <c r="H332">
        <v>2000</v>
      </c>
      <c r="I332" t="s">
        <v>74</v>
      </c>
      <c r="J332" t="s">
        <v>74</v>
      </c>
      <c r="K332" t="s">
        <v>74</v>
      </c>
      <c r="L332" t="s">
        <v>75</v>
      </c>
      <c r="M332" t="s">
        <v>76</v>
      </c>
      <c r="N332" s="23">
        <v>45352</v>
      </c>
      <c r="O332" s="8">
        <v>4</v>
      </c>
      <c r="P332" t="s">
        <v>77</v>
      </c>
      <c r="Q332" t="s">
        <v>73</v>
      </c>
      <c r="R332" t="s">
        <v>90</v>
      </c>
      <c r="S332" s="10">
        <v>1</v>
      </c>
      <c r="T332" t="s">
        <v>79</v>
      </c>
      <c r="U332" t="s">
        <v>191</v>
      </c>
      <c r="W332" t="s">
        <v>81</v>
      </c>
      <c r="X332" t="s">
        <v>86</v>
      </c>
      <c r="Z332" s="6">
        <f t="shared" si="35"/>
        <v>0</v>
      </c>
      <c r="AB332" s="6">
        <f t="shared" si="36"/>
        <v>0</v>
      </c>
      <c r="AD332" s="6">
        <f t="shared" si="37"/>
        <v>0</v>
      </c>
      <c r="AF332" s="6">
        <f t="shared" si="38"/>
        <v>0</v>
      </c>
      <c r="AG332" s="5">
        <f t="shared" si="39"/>
        <v>0</v>
      </c>
      <c r="AH332" s="7">
        <f t="shared" si="40"/>
        <v>0</v>
      </c>
      <c r="AI332" s="9">
        <f t="shared" si="41"/>
        <v>0</v>
      </c>
    </row>
    <row r="333" spans="1:35" x14ac:dyDescent="0.25">
      <c r="A333">
        <v>2298115</v>
      </c>
      <c r="B333" t="s">
        <v>778</v>
      </c>
      <c r="C333" t="s">
        <v>730</v>
      </c>
      <c r="D333" t="s">
        <v>779</v>
      </c>
      <c r="E333" t="s">
        <v>782</v>
      </c>
      <c r="F333" t="s">
        <v>189</v>
      </c>
      <c r="G333">
        <v>706301</v>
      </c>
      <c r="H333">
        <v>2000</v>
      </c>
      <c r="I333" t="s">
        <v>74</v>
      </c>
      <c r="J333" t="s">
        <v>74</v>
      </c>
      <c r="K333" t="s">
        <v>74</v>
      </c>
      <c r="L333" t="s">
        <v>75</v>
      </c>
      <c r="M333" t="s">
        <v>76</v>
      </c>
      <c r="N333" s="23">
        <v>45352</v>
      </c>
      <c r="O333" s="8">
        <v>4</v>
      </c>
      <c r="P333" t="s">
        <v>77</v>
      </c>
      <c r="Q333" t="s">
        <v>189</v>
      </c>
      <c r="R333" t="s">
        <v>128</v>
      </c>
      <c r="S333" s="10">
        <v>1</v>
      </c>
      <c r="T333" t="s">
        <v>79</v>
      </c>
      <c r="U333" t="s">
        <v>191</v>
      </c>
      <c r="W333" t="s">
        <v>81</v>
      </c>
      <c r="X333" t="s">
        <v>86</v>
      </c>
      <c r="Z333" s="6">
        <f t="shared" si="35"/>
        <v>0</v>
      </c>
      <c r="AB333" s="6">
        <f t="shared" si="36"/>
        <v>0</v>
      </c>
      <c r="AD333" s="6">
        <f t="shared" si="37"/>
        <v>0</v>
      </c>
      <c r="AF333" s="6">
        <f t="shared" si="38"/>
        <v>0</v>
      </c>
      <c r="AG333" s="5">
        <f t="shared" si="39"/>
        <v>0</v>
      </c>
      <c r="AH333" s="7">
        <f t="shared" si="40"/>
        <v>0</v>
      </c>
      <c r="AI333" s="9">
        <f t="shared" si="41"/>
        <v>0</v>
      </c>
    </row>
    <row r="334" spans="1:35" x14ac:dyDescent="0.25">
      <c r="A334">
        <v>2298116</v>
      </c>
      <c r="B334" t="s">
        <v>778</v>
      </c>
      <c r="C334" t="s">
        <v>730</v>
      </c>
      <c r="D334" t="s">
        <v>779</v>
      </c>
      <c r="E334" t="s">
        <v>782</v>
      </c>
      <c r="F334" t="s">
        <v>178</v>
      </c>
      <c r="G334">
        <v>706302</v>
      </c>
      <c r="H334">
        <v>2000</v>
      </c>
      <c r="I334" t="s">
        <v>74</v>
      </c>
      <c r="J334" t="s">
        <v>74</v>
      </c>
      <c r="K334" t="s">
        <v>74</v>
      </c>
      <c r="L334" t="s">
        <v>75</v>
      </c>
      <c r="M334" t="s">
        <v>76</v>
      </c>
      <c r="N334" s="23">
        <v>45352</v>
      </c>
      <c r="O334" s="8">
        <v>2</v>
      </c>
      <c r="P334" t="s">
        <v>142</v>
      </c>
      <c r="Q334" t="s">
        <v>179</v>
      </c>
      <c r="R334" t="s">
        <v>78</v>
      </c>
      <c r="S334" s="10">
        <v>1</v>
      </c>
      <c r="T334" t="s">
        <v>79</v>
      </c>
      <c r="U334" t="s">
        <v>191</v>
      </c>
      <c r="W334" t="s">
        <v>81</v>
      </c>
      <c r="X334" t="s">
        <v>86</v>
      </c>
      <c r="Z334" s="6">
        <f t="shared" si="35"/>
        <v>0</v>
      </c>
      <c r="AB334" s="6">
        <f t="shared" si="36"/>
        <v>0</v>
      </c>
      <c r="AD334" s="6">
        <f t="shared" si="37"/>
        <v>0</v>
      </c>
      <c r="AF334" s="6">
        <f t="shared" si="38"/>
        <v>0</v>
      </c>
      <c r="AG334" s="5">
        <f t="shared" si="39"/>
        <v>0</v>
      </c>
      <c r="AH334" s="7">
        <f t="shared" si="40"/>
        <v>0</v>
      </c>
      <c r="AI334" s="9">
        <f t="shared" si="41"/>
        <v>0</v>
      </c>
    </row>
    <row r="335" spans="1:35" x14ac:dyDescent="0.25">
      <c r="A335">
        <v>2298117</v>
      </c>
      <c r="B335" t="s">
        <v>783</v>
      </c>
      <c r="C335" t="s">
        <v>730</v>
      </c>
      <c r="D335" t="s">
        <v>784</v>
      </c>
      <c r="E335" t="s">
        <v>785</v>
      </c>
      <c r="F335" t="s">
        <v>73</v>
      </c>
      <c r="G335">
        <v>706305</v>
      </c>
      <c r="H335">
        <v>1992</v>
      </c>
      <c r="I335" t="s">
        <v>74</v>
      </c>
      <c r="J335" t="s">
        <v>74</v>
      </c>
      <c r="K335" t="s">
        <v>74</v>
      </c>
      <c r="L335" t="s">
        <v>75</v>
      </c>
      <c r="M335" t="s">
        <v>76</v>
      </c>
      <c r="N335" s="23">
        <v>45352</v>
      </c>
      <c r="O335" s="8">
        <v>4</v>
      </c>
      <c r="P335" t="s">
        <v>77</v>
      </c>
      <c r="Q335" t="s">
        <v>73</v>
      </c>
      <c r="R335" t="s">
        <v>90</v>
      </c>
      <c r="S335" s="10">
        <v>2</v>
      </c>
      <c r="T335" t="s">
        <v>79</v>
      </c>
      <c r="U335" t="s">
        <v>191</v>
      </c>
      <c r="W335" t="s">
        <v>81</v>
      </c>
      <c r="X335" t="s">
        <v>86</v>
      </c>
      <c r="Z335" s="6">
        <f t="shared" si="35"/>
        <v>0</v>
      </c>
      <c r="AB335" s="6">
        <f t="shared" si="36"/>
        <v>0</v>
      </c>
      <c r="AD335" s="6">
        <f t="shared" si="37"/>
        <v>0</v>
      </c>
      <c r="AF335" s="6">
        <f t="shared" si="38"/>
        <v>0</v>
      </c>
      <c r="AG335" s="5">
        <f t="shared" si="39"/>
        <v>0</v>
      </c>
      <c r="AH335" s="7">
        <f t="shared" si="40"/>
        <v>0</v>
      </c>
      <c r="AI335" s="9">
        <f t="shared" si="41"/>
        <v>0</v>
      </c>
    </row>
    <row r="336" spans="1:35" x14ac:dyDescent="0.25">
      <c r="A336">
        <v>2298118</v>
      </c>
      <c r="B336" t="s">
        <v>783</v>
      </c>
      <c r="C336" t="s">
        <v>730</v>
      </c>
      <c r="D336" t="s">
        <v>784</v>
      </c>
      <c r="E336" t="s">
        <v>786</v>
      </c>
      <c r="F336" t="s">
        <v>189</v>
      </c>
      <c r="G336">
        <v>706307</v>
      </c>
      <c r="H336">
        <v>1992</v>
      </c>
      <c r="I336" t="s">
        <v>74</v>
      </c>
      <c r="J336" t="s">
        <v>74</v>
      </c>
      <c r="K336" t="s">
        <v>74</v>
      </c>
      <c r="L336" t="s">
        <v>75</v>
      </c>
      <c r="M336" t="s">
        <v>76</v>
      </c>
      <c r="N336" s="23">
        <v>45352</v>
      </c>
      <c r="O336" s="8">
        <v>4</v>
      </c>
      <c r="P336" t="s">
        <v>77</v>
      </c>
      <c r="Q336" t="s">
        <v>189</v>
      </c>
      <c r="R336" t="s">
        <v>128</v>
      </c>
      <c r="S336" s="10">
        <v>1</v>
      </c>
      <c r="T336" t="s">
        <v>79</v>
      </c>
      <c r="U336" t="s">
        <v>191</v>
      </c>
      <c r="W336" t="s">
        <v>81</v>
      </c>
      <c r="X336" t="s">
        <v>86</v>
      </c>
      <c r="Z336" s="6">
        <f t="shared" si="35"/>
        <v>0</v>
      </c>
      <c r="AB336" s="6">
        <f t="shared" si="36"/>
        <v>0</v>
      </c>
      <c r="AD336" s="6">
        <f t="shared" si="37"/>
        <v>0</v>
      </c>
      <c r="AF336" s="6">
        <f t="shared" si="38"/>
        <v>0</v>
      </c>
      <c r="AG336" s="5">
        <f t="shared" si="39"/>
        <v>0</v>
      </c>
      <c r="AH336" s="7">
        <f t="shared" si="40"/>
        <v>0</v>
      </c>
      <c r="AI336" s="9">
        <f t="shared" si="41"/>
        <v>0</v>
      </c>
    </row>
    <row r="337" spans="1:35" x14ac:dyDescent="0.25">
      <c r="A337">
        <v>2298119</v>
      </c>
      <c r="B337" t="s">
        <v>783</v>
      </c>
      <c r="C337" t="s">
        <v>730</v>
      </c>
      <c r="D337" t="s">
        <v>784</v>
      </c>
      <c r="E337" t="s">
        <v>786</v>
      </c>
      <c r="F337" t="s">
        <v>178</v>
      </c>
      <c r="G337">
        <v>706308</v>
      </c>
      <c r="H337">
        <v>1992</v>
      </c>
      <c r="I337" t="s">
        <v>74</v>
      </c>
      <c r="J337" t="s">
        <v>74</v>
      </c>
      <c r="K337" t="s">
        <v>74</v>
      </c>
      <c r="L337" t="s">
        <v>75</v>
      </c>
      <c r="M337" t="s">
        <v>76</v>
      </c>
      <c r="N337" s="23">
        <v>45352</v>
      </c>
      <c r="O337" s="8">
        <v>2</v>
      </c>
      <c r="P337" t="s">
        <v>142</v>
      </c>
      <c r="Q337" t="s">
        <v>179</v>
      </c>
      <c r="R337" t="s">
        <v>78</v>
      </c>
      <c r="S337" s="10">
        <v>1</v>
      </c>
      <c r="T337" t="s">
        <v>79</v>
      </c>
      <c r="U337" t="s">
        <v>191</v>
      </c>
      <c r="W337" t="s">
        <v>81</v>
      </c>
      <c r="X337" t="s">
        <v>86</v>
      </c>
      <c r="Z337" s="6">
        <f t="shared" si="35"/>
        <v>0</v>
      </c>
      <c r="AB337" s="6">
        <f t="shared" si="36"/>
        <v>0</v>
      </c>
      <c r="AD337" s="6">
        <f t="shared" si="37"/>
        <v>0</v>
      </c>
      <c r="AF337" s="6">
        <f t="shared" si="38"/>
        <v>0</v>
      </c>
      <c r="AG337" s="5">
        <f t="shared" si="39"/>
        <v>0</v>
      </c>
      <c r="AH337" s="7">
        <f t="shared" si="40"/>
        <v>0</v>
      </c>
      <c r="AI337" s="9">
        <f t="shared" si="41"/>
        <v>0</v>
      </c>
    </row>
    <row r="338" spans="1:35" x14ac:dyDescent="0.25">
      <c r="A338">
        <v>2298120</v>
      </c>
      <c r="B338" t="s">
        <v>787</v>
      </c>
      <c r="C338" t="s">
        <v>788</v>
      </c>
      <c r="D338" t="s">
        <v>784</v>
      </c>
      <c r="E338" t="s">
        <v>789</v>
      </c>
      <c r="F338" t="s">
        <v>88</v>
      </c>
      <c r="G338">
        <v>706313</v>
      </c>
      <c r="H338">
        <v>2003</v>
      </c>
      <c r="I338" t="s">
        <v>696</v>
      </c>
      <c r="J338" t="s">
        <v>790</v>
      </c>
      <c r="K338" t="s">
        <v>791</v>
      </c>
      <c r="L338" t="s">
        <v>75</v>
      </c>
      <c r="M338" t="s">
        <v>76</v>
      </c>
      <c r="N338" s="23">
        <v>45352</v>
      </c>
      <c r="O338" s="8">
        <v>4</v>
      </c>
      <c r="P338" t="s">
        <v>77</v>
      </c>
      <c r="Q338" t="s">
        <v>89</v>
      </c>
      <c r="R338" t="s">
        <v>90</v>
      </c>
      <c r="S338" s="10">
        <v>1</v>
      </c>
      <c r="T338" t="s">
        <v>79</v>
      </c>
      <c r="U338" t="s">
        <v>699</v>
      </c>
      <c r="W338" t="s">
        <v>130</v>
      </c>
      <c r="X338" t="s">
        <v>293</v>
      </c>
      <c r="Z338" s="6">
        <f t="shared" si="35"/>
        <v>0</v>
      </c>
      <c r="AB338" s="6">
        <f t="shared" si="36"/>
        <v>0</v>
      </c>
      <c r="AD338" s="6">
        <f t="shared" si="37"/>
        <v>0</v>
      </c>
      <c r="AF338" s="6">
        <f t="shared" si="38"/>
        <v>0</v>
      </c>
      <c r="AG338" s="5">
        <f t="shared" si="39"/>
        <v>0</v>
      </c>
      <c r="AH338" s="7">
        <f t="shared" si="40"/>
        <v>0</v>
      </c>
      <c r="AI338" s="9">
        <f t="shared" si="41"/>
        <v>0</v>
      </c>
    </row>
    <row r="339" spans="1:35" x14ac:dyDescent="0.25">
      <c r="A339">
        <v>2298121</v>
      </c>
      <c r="B339" t="s">
        <v>792</v>
      </c>
      <c r="C339" t="s">
        <v>788</v>
      </c>
      <c r="D339" t="s">
        <v>779</v>
      </c>
      <c r="E339" t="s">
        <v>793</v>
      </c>
      <c r="F339" t="s">
        <v>88</v>
      </c>
      <c r="G339">
        <v>706351</v>
      </c>
      <c r="H339">
        <v>2005</v>
      </c>
      <c r="I339" t="s">
        <v>696</v>
      </c>
      <c r="J339" t="s">
        <v>794</v>
      </c>
      <c r="K339" t="s">
        <v>795</v>
      </c>
      <c r="L339" t="s">
        <v>75</v>
      </c>
      <c r="M339" t="s">
        <v>76</v>
      </c>
      <c r="N339" s="23">
        <v>45352</v>
      </c>
      <c r="O339" s="8">
        <v>4</v>
      </c>
      <c r="P339" t="s">
        <v>77</v>
      </c>
      <c r="Q339" t="s">
        <v>89</v>
      </c>
      <c r="R339" t="s">
        <v>90</v>
      </c>
      <c r="S339" s="10">
        <v>1</v>
      </c>
      <c r="T339" t="s">
        <v>79</v>
      </c>
      <c r="U339" t="s">
        <v>699</v>
      </c>
      <c r="W339" t="s">
        <v>130</v>
      </c>
      <c r="X339" t="s">
        <v>131</v>
      </c>
      <c r="Z339" s="6">
        <f t="shared" si="35"/>
        <v>0</v>
      </c>
      <c r="AB339" s="6">
        <f t="shared" si="36"/>
        <v>0</v>
      </c>
      <c r="AD339" s="6">
        <f t="shared" si="37"/>
        <v>0</v>
      </c>
      <c r="AF339" s="6">
        <f t="shared" si="38"/>
        <v>0</v>
      </c>
      <c r="AG339" s="5">
        <f t="shared" si="39"/>
        <v>0</v>
      </c>
      <c r="AH339" s="7">
        <f t="shared" si="40"/>
        <v>0</v>
      </c>
      <c r="AI339" s="9">
        <f t="shared" si="41"/>
        <v>0</v>
      </c>
    </row>
    <row r="340" spans="1:35" x14ac:dyDescent="0.25">
      <c r="A340">
        <v>2298122</v>
      </c>
      <c r="B340" t="s">
        <v>796</v>
      </c>
      <c r="C340" t="s">
        <v>797</v>
      </c>
      <c r="D340" t="s">
        <v>779</v>
      </c>
      <c r="E340" t="s">
        <v>798</v>
      </c>
      <c r="F340" t="s">
        <v>179</v>
      </c>
      <c r="G340">
        <v>706355</v>
      </c>
      <c r="H340">
        <v>2020</v>
      </c>
      <c r="I340" t="s">
        <v>799</v>
      </c>
      <c r="J340" t="s">
        <v>800</v>
      </c>
      <c r="K340" t="s">
        <v>74</v>
      </c>
      <c r="L340" t="s">
        <v>75</v>
      </c>
      <c r="M340" t="s">
        <v>76</v>
      </c>
      <c r="N340" s="23">
        <v>45352</v>
      </c>
      <c r="O340" s="8">
        <v>4</v>
      </c>
      <c r="P340" t="s">
        <v>77</v>
      </c>
      <c r="Q340" t="s">
        <v>372</v>
      </c>
      <c r="R340" t="s">
        <v>204</v>
      </c>
      <c r="S340" s="10">
        <v>1</v>
      </c>
      <c r="T340" t="s">
        <v>79</v>
      </c>
      <c r="U340" t="s">
        <v>373</v>
      </c>
      <c r="W340" t="s">
        <v>130</v>
      </c>
      <c r="X340" t="s">
        <v>131</v>
      </c>
      <c r="Z340" s="6">
        <f t="shared" si="35"/>
        <v>0</v>
      </c>
      <c r="AB340" s="6">
        <f t="shared" si="36"/>
        <v>0</v>
      </c>
      <c r="AD340" s="6">
        <f t="shared" si="37"/>
        <v>0</v>
      </c>
      <c r="AF340" s="6">
        <f t="shared" si="38"/>
        <v>0</v>
      </c>
      <c r="AG340" s="5">
        <f t="shared" si="39"/>
        <v>0</v>
      </c>
      <c r="AH340" s="7">
        <f t="shared" si="40"/>
        <v>0</v>
      </c>
      <c r="AI340" s="9">
        <f t="shared" si="41"/>
        <v>0</v>
      </c>
    </row>
    <row r="341" spans="1:35" x14ac:dyDescent="0.25">
      <c r="A341">
        <v>2298123</v>
      </c>
      <c r="B341" t="s">
        <v>801</v>
      </c>
      <c r="C341" t="s">
        <v>802</v>
      </c>
      <c r="D341" t="s">
        <v>779</v>
      </c>
      <c r="E341" t="s">
        <v>803</v>
      </c>
      <c r="F341" t="s">
        <v>88</v>
      </c>
      <c r="G341">
        <v>706358</v>
      </c>
      <c r="H341">
        <v>2011</v>
      </c>
      <c r="I341" t="s">
        <v>804</v>
      </c>
      <c r="J341" t="s">
        <v>805</v>
      </c>
      <c r="K341" t="s">
        <v>806</v>
      </c>
      <c r="L341" t="s">
        <v>75</v>
      </c>
      <c r="M341" t="s">
        <v>76</v>
      </c>
      <c r="N341" s="23">
        <v>45352</v>
      </c>
      <c r="O341" s="8">
        <v>4</v>
      </c>
      <c r="P341" t="s">
        <v>77</v>
      </c>
      <c r="Q341" t="s">
        <v>89</v>
      </c>
      <c r="R341" t="s">
        <v>90</v>
      </c>
      <c r="S341" s="10">
        <v>1</v>
      </c>
      <c r="T341" t="s">
        <v>79</v>
      </c>
      <c r="U341" t="s">
        <v>807</v>
      </c>
      <c r="W341" t="s">
        <v>130</v>
      </c>
      <c r="X341" t="s">
        <v>131</v>
      </c>
      <c r="Z341" s="6">
        <f t="shared" si="35"/>
        <v>0</v>
      </c>
      <c r="AB341" s="6">
        <f t="shared" si="36"/>
        <v>0</v>
      </c>
      <c r="AD341" s="6">
        <f t="shared" si="37"/>
        <v>0</v>
      </c>
      <c r="AF341" s="6">
        <f t="shared" si="38"/>
        <v>0</v>
      </c>
      <c r="AG341" s="5">
        <f t="shared" si="39"/>
        <v>0</v>
      </c>
      <c r="AH341" s="7">
        <f t="shared" si="40"/>
        <v>0</v>
      </c>
      <c r="AI341" s="9">
        <f t="shared" si="41"/>
        <v>0</v>
      </c>
    </row>
    <row r="342" spans="1:35" x14ac:dyDescent="0.25">
      <c r="A342">
        <v>2298124</v>
      </c>
      <c r="B342" t="s">
        <v>808</v>
      </c>
      <c r="C342" t="s">
        <v>809</v>
      </c>
      <c r="D342" t="s">
        <v>779</v>
      </c>
      <c r="E342" t="s">
        <v>810</v>
      </c>
      <c r="F342" t="s">
        <v>88</v>
      </c>
      <c r="G342">
        <v>706396</v>
      </c>
      <c r="H342">
        <v>2021</v>
      </c>
      <c r="I342" t="s">
        <v>74</v>
      </c>
      <c r="J342" t="s">
        <v>74</v>
      </c>
      <c r="K342" t="s">
        <v>74</v>
      </c>
      <c r="L342" t="s">
        <v>75</v>
      </c>
      <c r="M342" t="s">
        <v>76</v>
      </c>
      <c r="N342" s="23">
        <v>45352</v>
      </c>
      <c r="O342" s="8">
        <v>2</v>
      </c>
      <c r="P342" t="s">
        <v>142</v>
      </c>
      <c r="Q342" t="s">
        <v>89</v>
      </c>
      <c r="R342" t="s">
        <v>204</v>
      </c>
      <c r="S342" s="10">
        <v>20</v>
      </c>
      <c r="T342" t="s">
        <v>79</v>
      </c>
      <c r="U342" t="s">
        <v>205</v>
      </c>
      <c r="W342" t="s">
        <v>81</v>
      </c>
      <c r="X342" t="s">
        <v>86</v>
      </c>
      <c r="Z342" s="6">
        <f t="shared" si="35"/>
        <v>0</v>
      </c>
      <c r="AB342" s="6">
        <f t="shared" si="36"/>
        <v>0</v>
      </c>
      <c r="AD342" s="6">
        <f t="shared" si="37"/>
        <v>0</v>
      </c>
      <c r="AF342" s="6">
        <f t="shared" si="38"/>
        <v>0</v>
      </c>
      <c r="AG342" s="5">
        <f t="shared" si="39"/>
        <v>0</v>
      </c>
      <c r="AH342" s="7">
        <f t="shared" si="40"/>
        <v>0</v>
      </c>
      <c r="AI342" s="9">
        <f t="shared" si="41"/>
        <v>0</v>
      </c>
    </row>
    <row r="343" spans="1:35" x14ac:dyDescent="0.25">
      <c r="A343">
        <v>2298125</v>
      </c>
      <c r="B343" t="s">
        <v>811</v>
      </c>
      <c r="C343" t="s">
        <v>812</v>
      </c>
      <c r="D343" t="s">
        <v>779</v>
      </c>
      <c r="E343" t="s">
        <v>813</v>
      </c>
      <c r="F343" t="s">
        <v>127</v>
      </c>
      <c r="G343">
        <v>706407</v>
      </c>
      <c r="H343">
        <v>2021</v>
      </c>
      <c r="I343" t="s">
        <v>74</v>
      </c>
      <c r="J343" t="s">
        <v>74</v>
      </c>
      <c r="K343" t="s">
        <v>74</v>
      </c>
      <c r="L343" t="s">
        <v>75</v>
      </c>
      <c r="M343" t="s">
        <v>76</v>
      </c>
      <c r="N343" s="23">
        <v>45352</v>
      </c>
      <c r="O343" s="8">
        <v>4</v>
      </c>
      <c r="P343" t="s">
        <v>77</v>
      </c>
      <c r="Q343" t="s">
        <v>127</v>
      </c>
      <c r="R343" t="s">
        <v>90</v>
      </c>
      <c r="S343" s="10">
        <v>1</v>
      </c>
      <c r="T343" t="s">
        <v>79</v>
      </c>
      <c r="U343" t="s">
        <v>588</v>
      </c>
      <c r="W343" t="s">
        <v>130</v>
      </c>
      <c r="X343" t="s">
        <v>814</v>
      </c>
      <c r="Z343" s="6">
        <f t="shared" si="35"/>
        <v>0</v>
      </c>
      <c r="AB343" s="6">
        <f t="shared" si="36"/>
        <v>0</v>
      </c>
      <c r="AD343" s="6">
        <f t="shared" si="37"/>
        <v>0</v>
      </c>
      <c r="AF343" s="6">
        <f t="shared" si="38"/>
        <v>0</v>
      </c>
      <c r="AG343" s="5">
        <f t="shared" si="39"/>
        <v>0</v>
      </c>
      <c r="AH343" s="7">
        <f t="shared" si="40"/>
        <v>0</v>
      </c>
      <c r="AI343" s="9">
        <f t="shared" si="41"/>
        <v>0</v>
      </c>
    </row>
    <row r="344" spans="1:35" x14ac:dyDescent="0.25">
      <c r="A344">
        <v>2298126</v>
      </c>
      <c r="B344" t="s">
        <v>815</v>
      </c>
      <c r="C344" t="s">
        <v>816</v>
      </c>
      <c r="D344" t="s">
        <v>388</v>
      </c>
      <c r="E344" t="s">
        <v>817</v>
      </c>
      <c r="F344" t="s">
        <v>377</v>
      </c>
      <c r="G344">
        <v>706661</v>
      </c>
      <c r="H344">
        <v>2003</v>
      </c>
      <c r="I344" t="s">
        <v>74</v>
      </c>
      <c r="J344" t="s">
        <v>74</v>
      </c>
      <c r="K344" t="s">
        <v>74</v>
      </c>
      <c r="L344" t="s">
        <v>84</v>
      </c>
      <c r="M344" t="s">
        <v>76</v>
      </c>
      <c r="N344" s="23">
        <v>45352</v>
      </c>
      <c r="O344" s="8">
        <v>1</v>
      </c>
      <c r="P344" t="s">
        <v>166</v>
      </c>
      <c r="Q344" t="s">
        <v>167</v>
      </c>
      <c r="R344" t="s">
        <v>90</v>
      </c>
      <c r="S344" s="10">
        <v>1</v>
      </c>
      <c r="T344" t="s">
        <v>79</v>
      </c>
      <c r="U344" t="s">
        <v>378</v>
      </c>
      <c r="W344" t="s">
        <v>130</v>
      </c>
      <c r="X344" t="s">
        <v>131</v>
      </c>
      <c r="Z344" s="6">
        <f t="shared" si="35"/>
        <v>0</v>
      </c>
      <c r="AB344" s="6">
        <f t="shared" si="36"/>
        <v>0</v>
      </c>
      <c r="AD344" s="6">
        <f t="shared" si="37"/>
        <v>0</v>
      </c>
      <c r="AF344" s="6">
        <f t="shared" si="38"/>
        <v>0</v>
      </c>
      <c r="AG344" s="5">
        <f t="shared" si="39"/>
        <v>0</v>
      </c>
      <c r="AH344" s="7">
        <f t="shared" si="40"/>
        <v>0</v>
      </c>
      <c r="AI344" s="9">
        <f t="shared" si="41"/>
        <v>0</v>
      </c>
    </row>
    <row r="345" spans="1:35" x14ac:dyDescent="0.25">
      <c r="A345">
        <v>2298127</v>
      </c>
      <c r="B345" t="s">
        <v>818</v>
      </c>
      <c r="C345" t="s">
        <v>819</v>
      </c>
      <c r="D345" t="s">
        <v>820</v>
      </c>
      <c r="E345" t="s">
        <v>821</v>
      </c>
      <c r="F345" t="s">
        <v>88</v>
      </c>
      <c r="G345">
        <v>706677</v>
      </c>
      <c r="H345">
        <v>2009</v>
      </c>
      <c r="I345" t="s">
        <v>161</v>
      </c>
      <c r="J345" t="s">
        <v>822</v>
      </c>
      <c r="K345" t="s">
        <v>823</v>
      </c>
      <c r="L345" t="s">
        <v>75</v>
      </c>
      <c r="M345" t="s">
        <v>76</v>
      </c>
      <c r="N345" s="23">
        <v>45352</v>
      </c>
      <c r="O345" s="8">
        <v>4</v>
      </c>
      <c r="P345" t="s">
        <v>77</v>
      </c>
      <c r="Q345" t="s">
        <v>89</v>
      </c>
      <c r="R345" t="s">
        <v>90</v>
      </c>
      <c r="S345" s="10">
        <v>1</v>
      </c>
      <c r="T345" t="s">
        <v>79</v>
      </c>
      <c r="U345" t="s">
        <v>699</v>
      </c>
      <c r="W345" t="s">
        <v>130</v>
      </c>
      <c r="X345" t="s">
        <v>131</v>
      </c>
      <c r="Z345" s="6">
        <f t="shared" si="35"/>
        <v>0</v>
      </c>
      <c r="AB345" s="6">
        <f t="shared" si="36"/>
        <v>0</v>
      </c>
      <c r="AD345" s="6">
        <f t="shared" si="37"/>
        <v>0</v>
      </c>
      <c r="AF345" s="6">
        <f t="shared" si="38"/>
        <v>0</v>
      </c>
      <c r="AG345" s="5">
        <f t="shared" si="39"/>
        <v>0</v>
      </c>
      <c r="AH345" s="7">
        <f t="shared" si="40"/>
        <v>0</v>
      </c>
      <c r="AI345" s="9">
        <f t="shared" si="41"/>
        <v>0</v>
      </c>
    </row>
    <row r="346" spans="1:35" x14ac:dyDescent="0.25">
      <c r="A346">
        <v>2298128</v>
      </c>
      <c r="B346" t="s">
        <v>818</v>
      </c>
      <c r="C346" t="s">
        <v>819</v>
      </c>
      <c r="D346" t="s">
        <v>820</v>
      </c>
      <c r="E346" t="s">
        <v>821</v>
      </c>
      <c r="F346" t="s">
        <v>165</v>
      </c>
      <c r="G346">
        <v>706678</v>
      </c>
      <c r="H346">
        <v>2009</v>
      </c>
      <c r="I346" t="s">
        <v>161</v>
      </c>
      <c r="J346" t="s">
        <v>822</v>
      </c>
      <c r="K346" t="s">
        <v>823</v>
      </c>
      <c r="L346" t="s">
        <v>75</v>
      </c>
      <c r="M346" t="s">
        <v>76</v>
      </c>
      <c r="N346" s="23">
        <v>45352</v>
      </c>
      <c r="O346" s="8">
        <v>1</v>
      </c>
      <c r="P346" t="s">
        <v>166</v>
      </c>
      <c r="Q346" t="s">
        <v>167</v>
      </c>
      <c r="R346" t="s">
        <v>90</v>
      </c>
      <c r="S346" s="10">
        <v>1</v>
      </c>
      <c r="T346" t="s">
        <v>79</v>
      </c>
      <c r="U346" t="s">
        <v>699</v>
      </c>
      <c r="W346" t="s">
        <v>130</v>
      </c>
      <c r="X346" t="s">
        <v>131</v>
      </c>
      <c r="Z346" s="6">
        <f t="shared" si="35"/>
        <v>0</v>
      </c>
      <c r="AB346" s="6">
        <f t="shared" si="36"/>
        <v>0</v>
      </c>
      <c r="AD346" s="6">
        <f t="shared" si="37"/>
        <v>0</v>
      </c>
      <c r="AF346" s="6">
        <f t="shared" si="38"/>
        <v>0</v>
      </c>
      <c r="AG346" s="5">
        <f t="shared" si="39"/>
        <v>0</v>
      </c>
      <c r="AH346" s="7">
        <f t="shared" si="40"/>
        <v>0</v>
      </c>
      <c r="AI346" s="9">
        <f t="shared" si="41"/>
        <v>0</v>
      </c>
    </row>
    <row r="347" spans="1:35" x14ac:dyDescent="0.25">
      <c r="A347">
        <v>2298129</v>
      </c>
      <c r="B347" t="s">
        <v>824</v>
      </c>
      <c r="C347" t="s">
        <v>825</v>
      </c>
      <c r="D347" t="s">
        <v>820</v>
      </c>
      <c r="E347" t="s">
        <v>826</v>
      </c>
      <c r="F347" t="s">
        <v>827</v>
      </c>
      <c r="G347">
        <v>706723</v>
      </c>
      <c r="H347">
        <v>2009</v>
      </c>
      <c r="I347" t="s">
        <v>74</v>
      </c>
      <c r="J347" t="s">
        <v>74</v>
      </c>
      <c r="K347" t="s">
        <v>74</v>
      </c>
      <c r="L347" t="s">
        <v>84</v>
      </c>
      <c r="M347" t="s">
        <v>76</v>
      </c>
      <c r="N347" s="23">
        <v>45352</v>
      </c>
      <c r="O347" s="8">
        <v>48</v>
      </c>
      <c r="P347" t="s">
        <v>828</v>
      </c>
      <c r="Q347" t="s">
        <v>73</v>
      </c>
      <c r="R347" t="s">
        <v>90</v>
      </c>
      <c r="S347" s="10">
        <v>1</v>
      </c>
      <c r="T347" t="s">
        <v>79</v>
      </c>
      <c r="U347" t="s">
        <v>106</v>
      </c>
      <c r="W347" t="s">
        <v>81</v>
      </c>
      <c r="X347" t="s">
        <v>829</v>
      </c>
      <c r="Z347" s="6">
        <f t="shared" si="35"/>
        <v>0</v>
      </c>
      <c r="AB347" s="6">
        <f t="shared" si="36"/>
        <v>0</v>
      </c>
      <c r="AD347" s="6">
        <f t="shared" si="37"/>
        <v>0</v>
      </c>
      <c r="AF347" s="6">
        <f t="shared" si="38"/>
        <v>0</v>
      </c>
      <c r="AG347" s="5">
        <f t="shared" si="39"/>
        <v>0</v>
      </c>
      <c r="AH347" s="7">
        <f t="shared" si="40"/>
        <v>0</v>
      </c>
      <c r="AI347" s="9">
        <f t="shared" si="41"/>
        <v>0</v>
      </c>
    </row>
    <row r="348" spans="1:35" x14ac:dyDescent="0.25">
      <c r="A348">
        <v>2298130</v>
      </c>
      <c r="B348" t="s">
        <v>824</v>
      </c>
      <c r="C348" t="s">
        <v>825</v>
      </c>
      <c r="D348" t="s">
        <v>820</v>
      </c>
      <c r="E348" t="s">
        <v>826</v>
      </c>
      <c r="F348" t="s">
        <v>830</v>
      </c>
      <c r="G348">
        <v>706724</v>
      </c>
      <c r="H348">
        <v>2009</v>
      </c>
      <c r="I348" t="s">
        <v>74</v>
      </c>
      <c r="J348" t="s">
        <v>74</v>
      </c>
      <c r="K348" t="s">
        <v>74</v>
      </c>
      <c r="L348" t="s">
        <v>84</v>
      </c>
      <c r="M348" t="s">
        <v>76</v>
      </c>
      <c r="N348" s="23">
        <v>45352</v>
      </c>
      <c r="O348" s="8">
        <v>8</v>
      </c>
      <c r="P348" t="s">
        <v>831</v>
      </c>
      <c r="Q348" t="s">
        <v>73</v>
      </c>
      <c r="R348" t="s">
        <v>90</v>
      </c>
      <c r="S348" s="10">
        <v>1</v>
      </c>
      <c r="T348" t="s">
        <v>79</v>
      </c>
      <c r="U348" t="s">
        <v>106</v>
      </c>
      <c r="W348" t="s">
        <v>81</v>
      </c>
      <c r="X348" t="s">
        <v>86</v>
      </c>
      <c r="Z348" s="6">
        <f t="shared" si="35"/>
        <v>0</v>
      </c>
      <c r="AB348" s="6">
        <f t="shared" si="36"/>
        <v>0</v>
      </c>
      <c r="AD348" s="6">
        <f t="shared" si="37"/>
        <v>0</v>
      </c>
      <c r="AF348" s="6">
        <f t="shared" si="38"/>
        <v>0</v>
      </c>
      <c r="AG348" s="5">
        <f t="shared" si="39"/>
        <v>0</v>
      </c>
      <c r="AH348" s="7">
        <f t="shared" si="40"/>
        <v>0</v>
      </c>
      <c r="AI348" s="9">
        <f t="shared" si="41"/>
        <v>0</v>
      </c>
    </row>
    <row r="349" spans="1:35" x14ac:dyDescent="0.25">
      <c r="A349">
        <v>2298131</v>
      </c>
      <c r="B349" t="s">
        <v>824</v>
      </c>
      <c r="C349" t="s">
        <v>825</v>
      </c>
      <c r="D349" t="s">
        <v>820</v>
      </c>
      <c r="E349" t="s">
        <v>826</v>
      </c>
      <c r="F349" t="s">
        <v>88</v>
      </c>
      <c r="G349">
        <v>706725</v>
      </c>
      <c r="H349">
        <v>2009</v>
      </c>
      <c r="I349" t="s">
        <v>74</v>
      </c>
      <c r="J349" t="s">
        <v>74</v>
      </c>
      <c r="K349" t="s">
        <v>74</v>
      </c>
      <c r="L349" t="s">
        <v>84</v>
      </c>
      <c r="M349" t="s">
        <v>76</v>
      </c>
      <c r="N349" s="23">
        <v>45352</v>
      </c>
      <c r="O349" s="8">
        <v>4</v>
      </c>
      <c r="P349" t="s">
        <v>77</v>
      </c>
      <c r="Q349" t="s">
        <v>89</v>
      </c>
      <c r="R349" t="s">
        <v>90</v>
      </c>
      <c r="S349" s="10">
        <v>1</v>
      </c>
      <c r="T349" t="s">
        <v>79</v>
      </c>
      <c r="U349" t="s">
        <v>106</v>
      </c>
      <c r="W349" t="s">
        <v>81</v>
      </c>
      <c r="X349" t="s">
        <v>86</v>
      </c>
      <c r="Z349" s="6">
        <f t="shared" si="35"/>
        <v>0</v>
      </c>
      <c r="AB349" s="6">
        <f t="shared" si="36"/>
        <v>0</v>
      </c>
      <c r="AD349" s="6">
        <f t="shared" si="37"/>
        <v>0</v>
      </c>
      <c r="AF349" s="6">
        <f t="shared" si="38"/>
        <v>0</v>
      </c>
      <c r="AG349" s="5">
        <f t="shared" si="39"/>
        <v>0</v>
      </c>
      <c r="AH349" s="7">
        <f t="shared" si="40"/>
        <v>0</v>
      </c>
      <c r="AI349" s="9">
        <f t="shared" si="41"/>
        <v>0</v>
      </c>
    </row>
    <row r="350" spans="1:35" x14ac:dyDescent="0.25">
      <c r="A350">
        <v>2298132</v>
      </c>
      <c r="B350" t="s">
        <v>824</v>
      </c>
      <c r="C350" t="s">
        <v>825</v>
      </c>
      <c r="D350" t="s">
        <v>820</v>
      </c>
      <c r="E350" t="s">
        <v>826</v>
      </c>
      <c r="F350" t="s">
        <v>304</v>
      </c>
      <c r="G350">
        <v>706726</v>
      </c>
      <c r="H350">
        <v>2009</v>
      </c>
      <c r="I350" t="s">
        <v>74</v>
      </c>
      <c r="J350" t="s">
        <v>74</v>
      </c>
      <c r="K350" t="s">
        <v>74</v>
      </c>
      <c r="L350" t="s">
        <v>84</v>
      </c>
      <c r="M350" t="s">
        <v>76</v>
      </c>
      <c r="N350" s="23">
        <v>45352</v>
      </c>
      <c r="O350" s="8">
        <v>4</v>
      </c>
      <c r="P350" t="s">
        <v>77</v>
      </c>
      <c r="Q350" t="s">
        <v>305</v>
      </c>
      <c r="R350" t="s">
        <v>90</v>
      </c>
      <c r="S350" s="10">
        <v>1</v>
      </c>
      <c r="T350" t="s">
        <v>79</v>
      </c>
      <c r="U350" t="s">
        <v>106</v>
      </c>
      <c r="W350" t="s">
        <v>81</v>
      </c>
      <c r="X350" t="s">
        <v>86</v>
      </c>
      <c r="Z350" s="6">
        <f t="shared" si="35"/>
        <v>0</v>
      </c>
      <c r="AB350" s="6">
        <f t="shared" si="36"/>
        <v>0</v>
      </c>
      <c r="AD350" s="6">
        <f t="shared" si="37"/>
        <v>0</v>
      </c>
      <c r="AF350" s="6">
        <f t="shared" si="38"/>
        <v>0</v>
      </c>
      <c r="AG350" s="5">
        <f t="shared" si="39"/>
        <v>0</v>
      </c>
      <c r="AH350" s="7">
        <f t="shared" si="40"/>
        <v>0</v>
      </c>
      <c r="AI350" s="9">
        <f t="shared" si="41"/>
        <v>0</v>
      </c>
    </row>
    <row r="351" spans="1:35" x14ac:dyDescent="0.25">
      <c r="A351">
        <v>2298133</v>
      </c>
      <c r="B351" t="s">
        <v>824</v>
      </c>
      <c r="C351" t="s">
        <v>825</v>
      </c>
      <c r="D351" t="s">
        <v>820</v>
      </c>
      <c r="E351" t="s">
        <v>826</v>
      </c>
      <c r="F351" t="s">
        <v>306</v>
      </c>
      <c r="G351">
        <v>706727</v>
      </c>
      <c r="H351">
        <v>2009</v>
      </c>
      <c r="I351" t="s">
        <v>74</v>
      </c>
      <c r="J351" t="s">
        <v>74</v>
      </c>
      <c r="K351" t="s">
        <v>74</v>
      </c>
      <c r="L351" t="s">
        <v>84</v>
      </c>
      <c r="M351" t="s">
        <v>76</v>
      </c>
      <c r="N351" s="23">
        <v>45352</v>
      </c>
      <c r="O351" s="8">
        <v>2</v>
      </c>
      <c r="P351" t="s">
        <v>142</v>
      </c>
      <c r="Q351" t="s">
        <v>137</v>
      </c>
      <c r="R351" t="s">
        <v>90</v>
      </c>
      <c r="S351" s="10">
        <v>1</v>
      </c>
      <c r="T351" t="s">
        <v>79</v>
      </c>
      <c r="U351" t="s">
        <v>106</v>
      </c>
      <c r="W351" t="s">
        <v>81</v>
      </c>
      <c r="X351" t="s">
        <v>86</v>
      </c>
      <c r="Z351" s="6">
        <f t="shared" si="35"/>
        <v>0</v>
      </c>
      <c r="AB351" s="6">
        <f t="shared" si="36"/>
        <v>0</v>
      </c>
      <c r="AD351" s="6">
        <f t="shared" si="37"/>
        <v>0</v>
      </c>
      <c r="AF351" s="6">
        <f t="shared" si="38"/>
        <v>0</v>
      </c>
      <c r="AG351" s="5">
        <f t="shared" si="39"/>
        <v>0</v>
      </c>
      <c r="AH351" s="7">
        <f t="shared" si="40"/>
        <v>0</v>
      </c>
      <c r="AI351" s="9">
        <f t="shared" si="41"/>
        <v>0</v>
      </c>
    </row>
    <row r="352" spans="1:35" x14ac:dyDescent="0.25">
      <c r="A352">
        <v>2298134</v>
      </c>
      <c r="B352" t="s">
        <v>832</v>
      </c>
      <c r="C352" t="s">
        <v>833</v>
      </c>
      <c r="D352" t="s">
        <v>834</v>
      </c>
      <c r="E352" t="s">
        <v>835</v>
      </c>
      <c r="F352" t="s">
        <v>88</v>
      </c>
      <c r="G352">
        <v>706761</v>
      </c>
      <c r="H352">
        <v>2010</v>
      </c>
      <c r="I352" t="s">
        <v>74</v>
      </c>
      <c r="J352" t="s">
        <v>74</v>
      </c>
      <c r="K352" t="s">
        <v>74</v>
      </c>
      <c r="L352" t="s">
        <v>75</v>
      </c>
      <c r="M352" t="s">
        <v>76</v>
      </c>
      <c r="N352" s="23">
        <v>45352</v>
      </c>
      <c r="O352" s="8">
        <v>4</v>
      </c>
      <c r="P352" t="s">
        <v>77</v>
      </c>
      <c r="Q352" t="s">
        <v>89</v>
      </c>
      <c r="R352" t="s">
        <v>78</v>
      </c>
      <c r="S352" s="10">
        <v>1</v>
      </c>
      <c r="T352" t="s">
        <v>79</v>
      </c>
      <c r="U352" t="s">
        <v>80</v>
      </c>
      <c r="W352" t="s">
        <v>81</v>
      </c>
      <c r="X352" t="s">
        <v>86</v>
      </c>
      <c r="Z352" s="6">
        <f t="shared" si="35"/>
        <v>0</v>
      </c>
      <c r="AB352" s="6">
        <f t="shared" si="36"/>
        <v>0</v>
      </c>
      <c r="AD352" s="6">
        <f t="shared" si="37"/>
        <v>0</v>
      </c>
      <c r="AF352" s="6">
        <f t="shared" si="38"/>
        <v>0</v>
      </c>
      <c r="AG352" s="5">
        <f t="shared" si="39"/>
        <v>0</v>
      </c>
      <c r="AH352" s="7">
        <f t="shared" si="40"/>
        <v>0</v>
      </c>
      <c r="AI352" s="9">
        <f t="shared" si="41"/>
        <v>0</v>
      </c>
    </row>
    <row r="353" spans="1:35" x14ac:dyDescent="0.25">
      <c r="A353">
        <v>2298135</v>
      </c>
      <c r="B353" t="s">
        <v>836</v>
      </c>
      <c r="C353" t="s">
        <v>837</v>
      </c>
      <c r="D353" t="s">
        <v>834</v>
      </c>
      <c r="E353" t="s">
        <v>838</v>
      </c>
      <c r="F353" t="s">
        <v>73</v>
      </c>
      <c r="G353">
        <v>706777</v>
      </c>
      <c r="H353">
        <v>2010</v>
      </c>
      <c r="I353" t="s">
        <v>74</v>
      </c>
      <c r="J353" t="s">
        <v>74</v>
      </c>
      <c r="K353" t="s">
        <v>74</v>
      </c>
      <c r="L353" t="s">
        <v>75</v>
      </c>
      <c r="M353" t="s">
        <v>76</v>
      </c>
      <c r="N353" s="23">
        <v>45352</v>
      </c>
      <c r="O353" s="8">
        <v>4</v>
      </c>
      <c r="P353" t="s">
        <v>77</v>
      </c>
      <c r="Q353" t="s">
        <v>73</v>
      </c>
      <c r="R353" t="s">
        <v>90</v>
      </c>
      <c r="S353" s="10">
        <v>5</v>
      </c>
      <c r="T353" t="s">
        <v>79</v>
      </c>
      <c r="U353" t="s">
        <v>191</v>
      </c>
      <c r="W353" t="s">
        <v>81</v>
      </c>
      <c r="X353" t="s">
        <v>86</v>
      </c>
      <c r="Z353" s="6">
        <f t="shared" si="35"/>
        <v>0</v>
      </c>
      <c r="AB353" s="6">
        <f t="shared" si="36"/>
        <v>0</v>
      </c>
      <c r="AD353" s="6">
        <f t="shared" si="37"/>
        <v>0</v>
      </c>
      <c r="AF353" s="6">
        <f t="shared" si="38"/>
        <v>0</v>
      </c>
      <c r="AG353" s="5">
        <f t="shared" si="39"/>
        <v>0</v>
      </c>
      <c r="AH353" s="7">
        <f t="shared" si="40"/>
        <v>0</v>
      </c>
      <c r="AI353" s="9">
        <f t="shared" si="41"/>
        <v>0</v>
      </c>
    </row>
    <row r="354" spans="1:35" x14ac:dyDescent="0.25">
      <c r="A354">
        <v>2298136</v>
      </c>
      <c r="B354" t="s">
        <v>836</v>
      </c>
      <c r="C354" t="s">
        <v>837</v>
      </c>
      <c r="D354" t="s">
        <v>834</v>
      </c>
      <c r="E354" t="s">
        <v>839</v>
      </c>
      <c r="F354" t="s">
        <v>189</v>
      </c>
      <c r="G354">
        <v>706779</v>
      </c>
      <c r="H354">
        <v>2010</v>
      </c>
      <c r="I354" t="s">
        <v>74</v>
      </c>
      <c r="J354" t="s">
        <v>74</v>
      </c>
      <c r="K354" t="s">
        <v>74</v>
      </c>
      <c r="L354" t="s">
        <v>75</v>
      </c>
      <c r="M354" t="s">
        <v>76</v>
      </c>
      <c r="N354" s="23">
        <v>45352</v>
      </c>
      <c r="O354" s="8">
        <v>4</v>
      </c>
      <c r="P354" t="s">
        <v>77</v>
      </c>
      <c r="Q354" t="s">
        <v>189</v>
      </c>
      <c r="R354" t="s">
        <v>128</v>
      </c>
      <c r="S354" s="10">
        <v>1</v>
      </c>
      <c r="T354" t="s">
        <v>79</v>
      </c>
      <c r="U354" t="s">
        <v>191</v>
      </c>
      <c r="W354" t="s">
        <v>81</v>
      </c>
      <c r="X354" t="s">
        <v>86</v>
      </c>
      <c r="Z354" s="6">
        <f t="shared" si="35"/>
        <v>0</v>
      </c>
      <c r="AB354" s="6">
        <f t="shared" si="36"/>
        <v>0</v>
      </c>
      <c r="AD354" s="6">
        <f t="shared" si="37"/>
        <v>0</v>
      </c>
      <c r="AF354" s="6">
        <f t="shared" si="38"/>
        <v>0</v>
      </c>
      <c r="AG354" s="5">
        <f t="shared" si="39"/>
        <v>0</v>
      </c>
      <c r="AH354" s="7">
        <f t="shared" si="40"/>
        <v>0</v>
      </c>
      <c r="AI354" s="9">
        <f t="shared" si="41"/>
        <v>0</v>
      </c>
    </row>
    <row r="355" spans="1:35" x14ac:dyDescent="0.25">
      <c r="A355">
        <v>2298137</v>
      </c>
      <c r="B355" t="s">
        <v>836</v>
      </c>
      <c r="C355" t="s">
        <v>837</v>
      </c>
      <c r="D355" t="s">
        <v>834</v>
      </c>
      <c r="E355" t="s">
        <v>839</v>
      </c>
      <c r="F355" t="s">
        <v>178</v>
      </c>
      <c r="G355">
        <v>706780</v>
      </c>
      <c r="H355">
        <v>2010</v>
      </c>
      <c r="I355" t="s">
        <v>74</v>
      </c>
      <c r="J355" t="s">
        <v>74</v>
      </c>
      <c r="K355" t="s">
        <v>74</v>
      </c>
      <c r="L355" t="s">
        <v>75</v>
      </c>
      <c r="M355" t="s">
        <v>76</v>
      </c>
      <c r="N355" s="23">
        <v>45352</v>
      </c>
      <c r="O355" s="8">
        <v>2</v>
      </c>
      <c r="P355" t="s">
        <v>142</v>
      </c>
      <c r="Q355" t="s">
        <v>179</v>
      </c>
      <c r="R355" t="s">
        <v>78</v>
      </c>
      <c r="S355" s="10">
        <v>1</v>
      </c>
      <c r="T355" t="s">
        <v>79</v>
      </c>
      <c r="U355" t="s">
        <v>191</v>
      </c>
      <c r="W355" t="s">
        <v>81</v>
      </c>
      <c r="X355" t="s">
        <v>86</v>
      </c>
      <c r="Z355" s="6">
        <f t="shared" si="35"/>
        <v>0</v>
      </c>
      <c r="AB355" s="6">
        <f t="shared" si="36"/>
        <v>0</v>
      </c>
      <c r="AD355" s="6">
        <f t="shared" si="37"/>
        <v>0</v>
      </c>
      <c r="AF355" s="6">
        <f t="shared" si="38"/>
        <v>0</v>
      </c>
      <c r="AG355" s="5">
        <f t="shared" si="39"/>
        <v>0</v>
      </c>
      <c r="AH355" s="7">
        <f t="shared" si="40"/>
        <v>0</v>
      </c>
      <c r="AI355" s="9">
        <f t="shared" si="41"/>
        <v>0</v>
      </c>
    </row>
    <row r="356" spans="1:35" x14ac:dyDescent="0.25">
      <c r="A356">
        <v>2298138</v>
      </c>
      <c r="B356" t="s">
        <v>840</v>
      </c>
      <c r="C356" t="s">
        <v>841</v>
      </c>
      <c r="D356" t="s">
        <v>834</v>
      </c>
      <c r="E356" t="s">
        <v>842</v>
      </c>
      <c r="F356" t="s">
        <v>88</v>
      </c>
      <c r="G356">
        <v>706887</v>
      </c>
      <c r="H356">
        <v>2010</v>
      </c>
      <c r="I356" t="s">
        <v>696</v>
      </c>
      <c r="J356" t="s">
        <v>843</v>
      </c>
      <c r="K356" t="s">
        <v>844</v>
      </c>
      <c r="L356" t="s">
        <v>75</v>
      </c>
      <c r="M356" t="s">
        <v>76</v>
      </c>
      <c r="N356" s="23">
        <v>45352</v>
      </c>
      <c r="O356" s="8">
        <v>4</v>
      </c>
      <c r="P356" t="s">
        <v>77</v>
      </c>
      <c r="Q356" t="s">
        <v>89</v>
      </c>
      <c r="R356" t="s">
        <v>90</v>
      </c>
      <c r="S356" s="10">
        <v>1</v>
      </c>
      <c r="T356" t="s">
        <v>79</v>
      </c>
      <c r="U356" t="s">
        <v>699</v>
      </c>
      <c r="W356" t="s">
        <v>130</v>
      </c>
      <c r="X356" t="s">
        <v>293</v>
      </c>
      <c r="Z356" s="6">
        <f t="shared" si="35"/>
        <v>0</v>
      </c>
      <c r="AB356" s="6">
        <f t="shared" si="36"/>
        <v>0</v>
      </c>
      <c r="AD356" s="6">
        <f t="shared" si="37"/>
        <v>0</v>
      </c>
      <c r="AF356" s="6">
        <f t="shared" si="38"/>
        <v>0</v>
      </c>
      <c r="AG356" s="5">
        <f t="shared" si="39"/>
        <v>0</v>
      </c>
      <c r="AH356" s="7">
        <f t="shared" si="40"/>
        <v>0</v>
      </c>
      <c r="AI356" s="9">
        <f t="shared" si="41"/>
        <v>0</v>
      </c>
    </row>
    <row r="357" spans="1:35" x14ac:dyDescent="0.25">
      <c r="A357">
        <v>2298139</v>
      </c>
      <c r="B357" t="s">
        <v>845</v>
      </c>
      <c r="C357" t="s">
        <v>846</v>
      </c>
      <c r="D357" t="s">
        <v>820</v>
      </c>
      <c r="E357" t="s">
        <v>847</v>
      </c>
      <c r="F357" t="s">
        <v>73</v>
      </c>
      <c r="G357">
        <v>706891</v>
      </c>
      <c r="H357">
        <v>2003</v>
      </c>
      <c r="I357" t="s">
        <v>74</v>
      </c>
      <c r="J357" t="s">
        <v>74</v>
      </c>
      <c r="K357" t="s">
        <v>74</v>
      </c>
      <c r="L357" t="s">
        <v>84</v>
      </c>
      <c r="M357" t="s">
        <v>76</v>
      </c>
      <c r="N357" s="23">
        <v>45352</v>
      </c>
      <c r="O357" s="8">
        <v>4</v>
      </c>
      <c r="P357" t="s">
        <v>77</v>
      </c>
      <c r="Q357" t="s">
        <v>73</v>
      </c>
      <c r="R357" t="s">
        <v>90</v>
      </c>
      <c r="S357" s="10">
        <v>1</v>
      </c>
      <c r="T357" t="s">
        <v>79</v>
      </c>
      <c r="U357" t="s">
        <v>106</v>
      </c>
      <c r="W357" t="s">
        <v>81</v>
      </c>
      <c r="X357" t="s">
        <v>82</v>
      </c>
      <c r="Z357" s="6">
        <f t="shared" si="35"/>
        <v>0</v>
      </c>
      <c r="AB357" s="6">
        <f t="shared" si="36"/>
        <v>0</v>
      </c>
      <c r="AD357" s="6">
        <f t="shared" si="37"/>
        <v>0</v>
      </c>
      <c r="AF357" s="6">
        <f t="shared" si="38"/>
        <v>0</v>
      </c>
      <c r="AG357" s="5">
        <f t="shared" si="39"/>
        <v>0</v>
      </c>
      <c r="AH357" s="7">
        <f t="shared" si="40"/>
        <v>0</v>
      </c>
      <c r="AI357" s="9">
        <f t="shared" si="41"/>
        <v>0</v>
      </c>
    </row>
    <row r="358" spans="1:35" x14ac:dyDescent="0.25">
      <c r="A358">
        <v>2298140</v>
      </c>
      <c r="B358" t="s">
        <v>848</v>
      </c>
      <c r="C358" t="s">
        <v>104</v>
      </c>
      <c r="D358" t="s">
        <v>820</v>
      </c>
      <c r="E358" t="s">
        <v>849</v>
      </c>
      <c r="F358" t="s">
        <v>73</v>
      </c>
      <c r="G358">
        <v>706916</v>
      </c>
      <c r="H358">
        <v>2003</v>
      </c>
      <c r="I358" t="s">
        <v>74</v>
      </c>
      <c r="J358" t="s">
        <v>74</v>
      </c>
      <c r="K358" t="s">
        <v>74</v>
      </c>
      <c r="L358" t="s">
        <v>84</v>
      </c>
      <c r="M358" t="s">
        <v>76</v>
      </c>
      <c r="N358" s="23">
        <v>45352</v>
      </c>
      <c r="O358" s="8">
        <v>4</v>
      </c>
      <c r="P358" t="s">
        <v>77</v>
      </c>
      <c r="Q358" t="s">
        <v>73</v>
      </c>
      <c r="R358" t="s">
        <v>90</v>
      </c>
      <c r="S358" s="10">
        <v>36</v>
      </c>
      <c r="T358" t="s">
        <v>79</v>
      </c>
      <c r="U358" t="s">
        <v>106</v>
      </c>
      <c r="W358" t="s">
        <v>81</v>
      </c>
      <c r="X358" t="s">
        <v>86</v>
      </c>
      <c r="Z358" s="6">
        <f t="shared" si="35"/>
        <v>0</v>
      </c>
      <c r="AB358" s="6">
        <f t="shared" si="36"/>
        <v>0</v>
      </c>
      <c r="AD358" s="6">
        <f t="shared" si="37"/>
        <v>0</v>
      </c>
      <c r="AF358" s="6">
        <f t="shared" si="38"/>
        <v>0</v>
      </c>
      <c r="AG358" s="5">
        <f t="shared" si="39"/>
        <v>0</v>
      </c>
      <c r="AH358" s="7">
        <f t="shared" si="40"/>
        <v>0</v>
      </c>
      <c r="AI358" s="9">
        <f t="shared" si="41"/>
        <v>0</v>
      </c>
    </row>
    <row r="359" spans="1:35" x14ac:dyDescent="0.25">
      <c r="A359">
        <v>2298141</v>
      </c>
      <c r="B359" t="s">
        <v>848</v>
      </c>
      <c r="C359" t="s">
        <v>104</v>
      </c>
      <c r="D359" t="s">
        <v>820</v>
      </c>
      <c r="E359" t="s">
        <v>850</v>
      </c>
      <c r="F359" t="s">
        <v>73</v>
      </c>
      <c r="G359">
        <v>706918</v>
      </c>
      <c r="H359">
        <v>2003</v>
      </c>
      <c r="I359" t="s">
        <v>74</v>
      </c>
      <c r="J359" t="s">
        <v>74</v>
      </c>
      <c r="K359" t="s">
        <v>74</v>
      </c>
      <c r="L359" t="s">
        <v>84</v>
      </c>
      <c r="M359" t="s">
        <v>76</v>
      </c>
      <c r="N359" s="23">
        <v>45352</v>
      </c>
      <c r="O359" s="8">
        <v>4</v>
      </c>
      <c r="P359" t="s">
        <v>77</v>
      </c>
      <c r="Q359" t="s">
        <v>73</v>
      </c>
      <c r="R359" t="s">
        <v>90</v>
      </c>
      <c r="S359" s="10">
        <v>26</v>
      </c>
      <c r="T359" t="s">
        <v>79</v>
      </c>
      <c r="U359" t="s">
        <v>106</v>
      </c>
      <c r="W359" t="s">
        <v>81</v>
      </c>
      <c r="X359" t="s">
        <v>82</v>
      </c>
      <c r="Z359" s="6">
        <f t="shared" si="35"/>
        <v>0</v>
      </c>
      <c r="AB359" s="6">
        <f t="shared" si="36"/>
        <v>0</v>
      </c>
      <c r="AD359" s="6">
        <f t="shared" si="37"/>
        <v>0</v>
      </c>
      <c r="AF359" s="6">
        <f t="shared" si="38"/>
        <v>0</v>
      </c>
      <c r="AG359" s="5">
        <f t="shared" si="39"/>
        <v>0</v>
      </c>
      <c r="AH359" s="7">
        <f t="shared" si="40"/>
        <v>0</v>
      </c>
      <c r="AI359" s="9">
        <f t="shared" si="41"/>
        <v>0</v>
      </c>
    </row>
    <row r="360" spans="1:35" x14ac:dyDescent="0.25">
      <c r="A360">
        <v>2298142</v>
      </c>
      <c r="B360" t="s">
        <v>848</v>
      </c>
      <c r="C360" t="s">
        <v>104</v>
      </c>
      <c r="D360" t="s">
        <v>820</v>
      </c>
      <c r="E360" t="s">
        <v>851</v>
      </c>
      <c r="F360" t="s">
        <v>73</v>
      </c>
      <c r="G360">
        <v>706920</v>
      </c>
      <c r="H360">
        <v>2003</v>
      </c>
      <c r="I360" t="s">
        <v>74</v>
      </c>
      <c r="J360" t="s">
        <v>74</v>
      </c>
      <c r="K360" t="s">
        <v>74</v>
      </c>
      <c r="L360" t="s">
        <v>84</v>
      </c>
      <c r="M360" t="s">
        <v>76</v>
      </c>
      <c r="N360" s="23">
        <v>45352</v>
      </c>
      <c r="O360" s="8">
        <v>4</v>
      </c>
      <c r="P360" t="s">
        <v>77</v>
      </c>
      <c r="Q360" t="s">
        <v>73</v>
      </c>
      <c r="R360" t="s">
        <v>90</v>
      </c>
      <c r="S360" s="10">
        <v>3</v>
      </c>
      <c r="T360" t="s">
        <v>79</v>
      </c>
      <c r="U360" t="s">
        <v>106</v>
      </c>
      <c r="W360" t="s">
        <v>81</v>
      </c>
      <c r="X360" t="s">
        <v>86</v>
      </c>
      <c r="Z360" s="6">
        <f t="shared" si="35"/>
        <v>0</v>
      </c>
      <c r="AB360" s="6">
        <f t="shared" si="36"/>
        <v>0</v>
      </c>
      <c r="AD360" s="6">
        <f t="shared" si="37"/>
        <v>0</v>
      </c>
      <c r="AF360" s="6">
        <f t="shared" si="38"/>
        <v>0</v>
      </c>
      <c r="AG360" s="5">
        <f t="shared" si="39"/>
        <v>0</v>
      </c>
      <c r="AH360" s="7">
        <f t="shared" si="40"/>
        <v>0</v>
      </c>
      <c r="AI360" s="9">
        <f t="shared" si="41"/>
        <v>0</v>
      </c>
    </row>
    <row r="361" spans="1:35" x14ac:dyDescent="0.25">
      <c r="A361">
        <v>2298143</v>
      </c>
      <c r="B361" t="s">
        <v>848</v>
      </c>
      <c r="C361" t="s">
        <v>104</v>
      </c>
      <c r="D361" t="s">
        <v>820</v>
      </c>
      <c r="E361" t="s">
        <v>852</v>
      </c>
      <c r="F361" t="s">
        <v>73</v>
      </c>
      <c r="G361">
        <v>706929</v>
      </c>
      <c r="H361">
        <v>2003</v>
      </c>
      <c r="I361" t="s">
        <v>74</v>
      </c>
      <c r="J361" t="s">
        <v>74</v>
      </c>
      <c r="K361" t="s">
        <v>74</v>
      </c>
      <c r="L361" t="s">
        <v>84</v>
      </c>
      <c r="M361" t="s">
        <v>76</v>
      </c>
      <c r="N361" s="23">
        <v>45352</v>
      </c>
      <c r="O361" s="8">
        <v>4</v>
      </c>
      <c r="P361" t="s">
        <v>77</v>
      </c>
      <c r="Q361" t="s">
        <v>73</v>
      </c>
      <c r="R361" t="s">
        <v>90</v>
      </c>
      <c r="S361" s="10">
        <v>4</v>
      </c>
      <c r="T361" t="s">
        <v>79</v>
      </c>
      <c r="U361" t="s">
        <v>182</v>
      </c>
      <c r="W361" t="s">
        <v>81</v>
      </c>
      <c r="X361" t="s">
        <v>86</v>
      </c>
      <c r="Z361" s="6">
        <f t="shared" si="35"/>
        <v>0</v>
      </c>
      <c r="AB361" s="6">
        <f t="shared" si="36"/>
        <v>0</v>
      </c>
      <c r="AD361" s="6">
        <f t="shared" si="37"/>
        <v>0</v>
      </c>
      <c r="AF361" s="6">
        <f t="shared" si="38"/>
        <v>0</v>
      </c>
      <c r="AG361" s="5">
        <f t="shared" si="39"/>
        <v>0</v>
      </c>
      <c r="AH361" s="7">
        <f t="shared" si="40"/>
        <v>0</v>
      </c>
      <c r="AI361" s="9">
        <f t="shared" si="41"/>
        <v>0</v>
      </c>
    </row>
    <row r="362" spans="1:35" x14ac:dyDescent="0.25">
      <c r="A362">
        <v>2298144</v>
      </c>
      <c r="B362" t="s">
        <v>853</v>
      </c>
      <c r="C362" t="s">
        <v>730</v>
      </c>
      <c r="D362" t="s">
        <v>820</v>
      </c>
      <c r="E362" t="s">
        <v>854</v>
      </c>
      <c r="F362" t="s">
        <v>73</v>
      </c>
      <c r="G362">
        <v>706958</v>
      </c>
      <c r="H362">
        <v>2009</v>
      </c>
      <c r="I362" t="s">
        <v>74</v>
      </c>
      <c r="J362" t="s">
        <v>74</v>
      </c>
      <c r="K362" t="s">
        <v>74</v>
      </c>
      <c r="L362" t="s">
        <v>75</v>
      </c>
      <c r="M362" t="s">
        <v>76</v>
      </c>
      <c r="N362" s="23">
        <v>45352</v>
      </c>
      <c r="O362" s="8">
        <v>4</v>
      </c>
      <c r="P362" t="s">
        <v>77</v>
      </c>
      <c r="Q362" t="s">
        <v>73</v>
      </c>
      <c r="R362" t="s">
        <v>90</v>
      </c>
      <c r="S362" s="10">
        <v>1</v>
      </c>
      <c r="T362" t="s">
        <v>79</v>
      </c>
      <c r="U362" t="s">
        <v>191</v>
      </c>
      <c r="W362" t="s">
        <v>81</v>
      </c>
      <c r="X362" t="s">
        <v>86</v>
      </c>
      <c r="Z362" s="6">
        <f t="shared" si="35"/>
        <v>0</v>
      </c>
      <c r="AB362" s="6">
        <f t="shared" si="36"/>
        <v>0</v>
      </c>
      <c r="AD362" s="6">
        <f t="shared" si="37"/>
        <v>0</v>
      </c>
      <c r="AF362" s="6">
        <f t="shared" si="38"/>
        <v>0</v>
      </c>
      <c r="AG362" s="5">
        <f t="shared" si="39"/>
        <v>0</v>
      </c>
      <c r="AH362" s="7">
        <f t="shared" si="40"/>
        <v>0</v>
      </c>
      <c r="AI362" s="9">
        <f t="shared" si="41"/>
        <v>0</v>
      </c>
    </row>
    <row r="363" spans="1:35" x14ac:dyDescent="0.25">
      <c r="A363">
        <v>2298145</v>
      </c>
      <c r="B363" t="s">
        <v>853</v>
      </c>
      <c r="C363" t="s">
        <v>730</v>
      </c>
      <c r="D363" t="s">
        <v>820</v>
      </c>
      <c r="E363" t="s">
        <v>855</v>
      </c>
      <c r="F363" t="s">
        <v>73</v>
      </c>
      <c r="G363">
        <v>706960</v>
      </c>
      <c r="H363">
        <v>2009</v>
      </c>
      <c r="I363" t="s">
        <v>74</v>
      </c>
      <c r="J363" t="s">
        <v>74</v>
      </c>
      <c r="K363" t="s">
        <v>74</v>
      </c>
      <c r="L363" t="s">
        <v>75</v>
      </c>
      <c r="M363" t="s">
        <v>76</v>
      </c>
      <c r="N363" s="23">
        <v>45352</v>
      </c>
      <c r="O363" s="8">
        <v>4</v>
      </c>
      <c r="P363" t="s">
        <v>77</v>
      </c>
      <c r="Q363" t="s">
        <v>73</v>
      </c>
      <c r="R363" t="s">
        <v>90</v>
      </c>
      <c r="S363" s="10">
        <v>7</v>
      </c>
      <c r="T363" t="s">
        <v>79</v>
      </c>
      <c r="U363" t="s">
        <v>191</v>
      </c>
      <c r="W363" t="s">
        <v>81</v>
      </c>
      <c r="X363" t="s">
        <v>86</v>
      </c>
      <c r="Z363" s="6">
        <f t="shared" si="35"/>
        <v>0</v>
      </c>
      <c r="AB363" s="6">
        <f t="shared" si="36"/>
        <v>0</v>
      </c>
      <c r="AD363" s="6">
        <f t="shared" si="37"/>
        <v>0</v>
      </c>
      <c r="AF363" s="6">
        <f t="shared" si="38"/>
        <v>0</v>
      </c>
      <c r="AG363" s="5">
        <f t="shared" si="39"/>
        <v>0</v>
      </c>
      <c r="AH363" s="7">
        <f t="shared" si="40"/>
        <v>0</v>
      </c>
      <c r="AI363" s="9">
        <f t="shared" si="41"/>
        <v>0</v>
      </c>
    </row>
    <row r="364" spans="1:35" x14ac:dyDescent="0.25">
      <c r="A364">
        <v>2298146</v>
      </c>
      <c r="B364" t="s">
        <v>853</v>
      </c>
      <c r="C364" t="s">
        <v>730</v>
      </c>
      <c r="D364" t="s">
        <v>820</v>
      </c>
      <c r="E364" t="s">
        <v>856</v>
      </c>
      <c r="F364" t="s">
        <v>189</v>
      </c>
      <c r="G364">
        <v>706962</v>
      </c>
      <c r="H364">
        <v>2009</v>
      </c>
      <c r="I364" t="s">
        <v>74</v>
      </c>
      <c r="J364" t="s">
        <v>74</v>
      </c>
      <c r="K364" t="s">
        <v>74</v>
      </c>
      <c r="L364" t="s">
        <v>75</v>
      </c>
      <c r="M364" t="s">
        <v>76</v>
      </c>
      <c r="N364" s="23">
        <v>45352</v>
      </c>
      <c r="O364" s="8">
        <v>4</v>
      </c>
      <c r="P364" t="s">
        <v>77</v>
      </c>
      <c r="Q364" t="s">
        <v>189</v>
      </c>
      <c r="R364" t="s">
        <v>128</v>
      </c>
      <c r="S364" s="10">
        <v>3</v>
      </c>
      <c r="T364" t="s">
        <v>79</v>
      </c>
      <c r="U364" t="s">
        <v>191</v>
      </c>
      <c r="W364" t="s">
        <v>81</v>
      </c>
      <c r="X364" t="s">
        <v>86</v>
      </c>
      <c r="Z364" s="6">
        <f t="shared" si="35"/>
        <v>0</v>
      </c>
      <c r="AB364" s="6">
        <f t="shared" si="36"/>
        <v>0</v>
      </c>
      <c r="AD364" s="6">
        <f t="shared" si="37"/>
        <v>0</v>
      </c>
      <c r="AF364" s="6">
        <f t="shared" si="38"/>
        <v>0</v>
      </c>
      <c r="AG364" s="5">
        <f t="shared" si="39"/>
        <v>0</v>
      </c>
      <c r="AH364" s="7">
        <f t="shared" si="40"/>
        <v>0</v>
      </c>
      <c r="AI364" s="9">
        <f t="shared" si="41"/>
        <v>0</v>
      </c>
    </row>
    <row r="365" spans="1:35" x14ac:dyDescent="0.25">
      <c r="A365">
        <v>2298147</v>
      </c>
      <c r="B365" t="s">
        <v>853</v>
      </c>
      <c r="C365" t="s">
        <v>730</v>
      </c>
      <c r="D365" t="s">
        <v>820</v>
      </c>
      <c r="E365" t="s">
        <v>856</v>
      </c>
      <c r="F365" t="s">
        <v>178</v>
      </c>
      <c r="G365">
        <v>706963</v>
      </c>
      <c r="H365">
        <v>2009</v>
      </c>
      <c r="I365" t="s">
        <v>74</v>
      </c>
      <c r="J365" t="s">
        <v>74</v>
      </c>
      <c r="K365" t="s">
        <v>74</v>
      </c>
      <c r="L365" t="s">
        <v>75</v>
      </c>
      <c r="M365" t="s">
        <v>76</v>
      </c>
      <c r="N365" s="23">
        <v>45352</v>
      </c>
      <c r="O365" s="8">
        <v>2</v>
      </c>
      <c r="P365" t="s">
        <v>142</v>
      </c>
      <c r="Q365" t="s">
        <v>179</v>
      </c>
      <c r="R365" t="s">
        <v>78</v>
      </c>
      <c r="S365" s="10">
        <v>3</v>
      </c>
      <c r="T365" t="s">
        <v>79</v>
      </c>
      <c r="U365" t="s">
        <v>191</v>
      </c>
      <c r="W365" t="s">
        <v>81</v>
      </c>
      <c r="X365" t="s">
        <v>86</v>
      </c>
      <c r="Z365" s="6">
        <f t="shared" si="35"/>
        <v>0</v>
      </c>
      <c r="AB365" s="6">
        <f t="shared" si="36"/>
        <v>0</v>
      </c>
      <c r="AD365" s="6">
        <f t="shared" si="37"/>
        <v>0</v>
      </c>
      <c r="AF365" s="6">
        <f t="shared" si="38"/>
        <v>0</v>
      </c>
      <c r="AG365" s="5">
        <f t="shared" si="39"/>
        <v>0</v>
      </c>
      <c r="AH365" s="7">
        <f t="shared" si="40"/>
        <v>0</v>
      </c>
      <c r="AI365" s="9">
        <f t="shared" si="41"/>
        <v>0</v>
      </c>
    </row>
    <row r="366" spans="1:35" x14ac:dyDescent="0.25">
      <c r="A366">
        <v>2298148</v>
      </c>
      <c r="B366" t="s">
        <v>857</v>
      </c>
      <c r="C366" t="s">
        <v>96</v>
      </c>
      <c r="D366" t="s">
        <v>834</v>
      </c>
      <c r="E366" t="s">
        <v>858</v>
      </c>
      <c r="F366" t="s">
        <v>73</v>
      </c>
      <c r="G366">
        <v>706997</v>
      </c>
      <c r="H366">
        <v>2010</v>
      </c>
      <c r="I366" t="s">
        <v>74</v>
      </c>
      <c r="J366" t="s">
        <v>74</v>
      </c>
      <c r="K366" t="s">
        <v>74</v>
      </c>
      <c r="L366" t="s">
        <v>75</v>
      </c>
      <c r="M366" t="s">
        <v>76</v>
      </c>
      <c r="N366" s="23">
        <v>45352</v>
      </c>
      <c r="O366" s="8">
        <v>4</v>
      </c>
      <c r="P366" t="s">
        <v>77</v>
      </c>
      <c r="Q366" t="s">
        <v>73</v>
      </c>
      <c r="R366" t="s">
        <v>78</v>
      </c>
      <c r="S366" s="10">
        <v>1</v>
      </c>
      <c r="T366" t="s">
        <v>79</v>
      </c>
      <c r="U366" t="s">
        <v>80</v>
      </c>
      <c r="W366" t="s">
        <v>81</v>
      </c>
      <c r="X366" t="s">
        <v>82</v>
      </c>
      <c r="Z366" s="6">
        <f t="shared" si="35"/>
        <v>0</v>
      </c>
      <c r="AB366" s="6">
        <f t="shared" si="36"/>
        <v>0</v>
      </c>
      <c r="AD366" s="6">
        <f t="shared" si="37"/>
        <v>0</v>
      </c>
      <c r="AF366" s="6">
        <f t="shared" si="38"/>
        <v>0</v>
      </c>
      <c r="AG366" s="5">
        <f t="shared" si="39"/>
        <v>0</v>
      </c>
      <c r="AH366" s="7">
        <f t="shared" si="40"/>
        <v>0</v>
      </c>
      <c r="AI366" s="9">
        <f t="shared" si="41"/>
        <v>0</v>
      </c>
    </row>
    <row r="367" spans="1:35" x14ac:dyDescent="0.25">
      <c r="A367">
        <v>2298149</v>
      </c>
      <c r="B367" t="s">
        <v>859</v>
      </c>
      <c r="C367" t="s">
        <v>70</v>
      </c>
      <c r="D367" t="s">
        <v>834</v>
      </c>
      <c r="E367" t="s">
        <v>860</v>
      </c>
      <c r="F367" t="s">
        <v>73</v>
      </c>
      <c r="G367">
        <v>707029</v>
      </c>
      <c r="H367">
        <v>2010</v>
      </c>
      <c r="I367" t="s">
        <v>74</v>
      </c>
      <c r="J367" t="s">
        <v>74</v>
      </c>
      <c r="K367" t="s">
        <v>74</v>
      </c>
      <c r="L367" t="s">
        <v>75</v>
      </c>
      <c r="M367" t="s">
        <v>76</v>
      </c>
      <c r="N367" s="23">
        <v>45352</v>
      </c>
      <c r="O367" s="8">
        <v>4</v>
      </c>
      <c r="P367" t="s">
        <v>77</v>
      </c>
      <c r="Q367" t="s">
        <v>73</v>
      </c>
      <c r="R367" t="s">
        <v>78</v>
      </c>
      <c r="S367" s="10">
        <v>2</v>
      </c>
      <c r="T367" t="s">
        <v>79</v>
      </c>
      <c r="U367" t="s">
        <v>80</v>
      </c>
      <c r="W367" t="s">
        <v>81</v>
      </c>
      <c r="X367" t="s">
        <v>82</v>
      </c>
      <c r="Z367" s="6">
        <f t="shared" si="35"/>
        <v>0</v>
      </c>
      <c r="AB367" s="6">
        <f t="shared" si="36"/>
        <v>0</v>
      </c>
      <c r="AD367" s="6">
        <f t="shared" si="37"/>
        <v>0</v>
      </c>
      <c r="AF367" s="6">
        <f t="shared" si="38"/>
        <v>0</v>
      </c>
      <c r="AG367" s="5">
        <f t="shared" si="39"/>
        <v>0</v>
      </c>
      <c r="AH367" s="7">
        <f t="shared" si="40"/>
        <v>0</v>
      </c>
      <c r="AI367" s="9">
        <f t="shared" si="41"/>
        <v>0</v>
      </c>
    </row>
    <row r="368" spans="1:35" x14ac:dyDescent="0.25">
      <c r="A368">
        <v>2298150</v>
      </c>
      <c r="B368" t="s">
        <v>859</v>
      </c>
      <c r="C368" t="s">
        <v>70</v>
      </c>
      <c r="D368" t="s">
        <v>834</v>
      </c>
      <c r="E368" t="s">
        <v>861</v>
      </c>
      <c r="F368" t="s">
        <v>73</v>
      </c>
      <c r="G368">
        <v>707031</v>
      </c>
      <c r="H368">
        <v>2010</v>
      </c>
      <c r="I368" t="s">
        <v>74</v>
      </c>
      <c r="J368" t="s">
        <v>74</v>
      </c>
      <c r="K368" t="s">
        <v>74</v>
      </c>
      <c r="L368" t="s">
        <v>84</v>
      </c>
      <c r="M368" t="s">
        <v>76</v>
      </c>
      <c r="N368" s="23">
        <v>45352</v>
      </c>
      <c r="O368" s="8">
        <v>4</v>
      </c>
      <c r="P368" t="s">
        <v>77</v>
      </c>
      <c r="Q368" t="s">
        <v>73</v>
      </c>
      <c r="R368" t="s">
        <v>90</v>
      </c>
      <c r="S368" s="10">
        <v>1</v>
      </c>
      <c r="T368" t="s">
        <v>79</v>
      </c>
      <c r="U368" t="s">
        <v>562</v>
      </c>
      <c r="W368" t="s">
        <v>81</v>
      </c>
      <c r="X368" t="s">
        <v>82</v>
      </c>
      <c r="Z368" s="6">
        <f t="shared" si="35"/>
        <v>0</v>
      </c>
      <c r="AB368" s="6">
        <f t="shared" si="36"/>
        <v>0</v>
      </c>
      <c r="AD368" s="6">
        <f t="shared" si="37"/>
        <v>0</v>
      </c>
      <c r="AF368" s="6">
        <f t="shared" si="38"/>
        <v>0</v>
      </c>
      <c r="AG368" s="5">
        <f t="shared" si="39"/>
        <v>0</v>
      </c>
      <c r="AH368" s="7">
        <f t="shared" si="40"/>
        <v>0</v>
      </c>
      <c r="AI368" s="9">
        <f t="shared" si="41"/>
        <v>0</v>
      </c>
    </row>
    <row r="369" spans="1:35" x14ac:dyDescent="0.25">
      <c r="A369">
        <v>2298151</v>
      </c>
      <c r="B369" t="s">
        <v>862</v>
      </c>
      <c r="C369" t="s">
        <v>788</v>
      </c>
      <c r="D369" t="s">
        <v>863</v>
      </c>
      <c r="E369" t="s">
        <v>864</v>
      </c>
      <c r="F369" t="s">
        <v>88</v>
      </c>
      <c r="G369">
        <v>707581</v>
      </c>
      <c r="H369">
        <v>2006</v>
      </c>
      <c r="I369" t="s">
        <v>161</v>
      </c>
      <c r="J369" t="s">
        <v>865</v>
      </c>
      <c r="K369" t="s">
        <v>866</v>
      </c>
      <c r="L369" t="s">
        <v>75</v>
      </c>
      <c r="M369" t="s">
        <v>76</v>
      </c>
      <c r="N369" s="23">
        <v>45352</v>
      </c>
      <c r="O369" s="8">
        <v>4</v>
      </c>
      <c r="P369" t="s">
        <v>77</v>
      </c>
      <c r="Q369" t="s">
        <v>89</v>
      </c>
      <c r="R369" t="s">
        <v>90</v>
      </c>
      <c r="S369" s="10">
        <v>1</v>
      </c>
      <c r="T369" t="s">
        <v>79</v>
      </c>
      <c r="U369" t="s">
        <v>699</v>
      </c>
      <c r="W369" t="s">
        <v>130</v>
      </c>
      <c r="X369" t="s">
        <v>131</v>
      </c>
      <c r="Z369" s="6">
        <f t="shared" si="35"/>
        <v>0</v>
      </c>
      <c r="AB369" s="6">
        <f t="shared" si="36"/>
        <v>0</v>
      </c>
      <c r="AD369" s="6">
        <f t="shared" si="37"/>
        <v>0</v>
      </c>
      <c r="AF369" s="6">
        <f t="shared" si="38"/>
        <v>0</v>
      </c>
      <c r="AG369" s="5">
        <f t="shared" si="39"/>
        <v>0</v>
      </c>
      <c r="AH369" s="7">
        <f t="shared" si="40"/>
        <v>0</v>
      </c>
      <c r="AI369" s="9">
        <f t="shared" si="41"/>
        <v>0</v>
      </c>
    </row>
    <row r="370" spans="1:35" x14ac:dyDescent="0.25">
      <c r="A370">
        <v>2298152</v>
      </c>
      <c r="B370" t="s">
        <v>867</v>
      </c>
      <c r="C370" t="s">
        <v>730</v>
      </c>
      <c r="D370" t="s">
        <v>868</v>
      </c>
      <c r="E370" t="s">
        <v>869</v>
      </c>
      <c r="F370" t="s">
        <v>73</v>
      </c>
      <c r="G370">
        <v>707727</v>
      </c>
      <c r="H370">
        <v>2009</v>
      </c>
      <c r="I370" t="s">
        <v>74</v>
      </c>
      <c r="J370" t="s">
        <v>74</v>
      </c>
      <c r="K370" t="s">
        <v>74</v>
      </c>
      <c r="L370" t="s">
        <v>75</v>
      </c>
      <c r="M370" t="s">
        <v>76</v>
      </c>
      <c r="N370" s="23">
        <v>45352</v>
      </c>
      <c r="O370" s="8">
        <v>4</v>
      </c>
      <c r="P370" t="s">
        <v>77</v>
      </c>
      <c r="Q370" t="s">
        <v>73</v>
      </c>
      <c r="R370" t="s">
        <v>90</v>
      </c>
      <c r="S370" s="10">
        <v>1</v>
      </c>
      <c r="T370" t="s">
        <v>79</v>
      </c>
      <c r="U370" t="s">
        <v>191</v>
      </c>
      <c r="W370" t="s">
        <v>81</v>
      </c>
      <c r="X370" t="s">
        <v>86</v>
      </c>
      <c r="Z370" s="6">
        <f t="shared" si="35"/>
        <v>0</v>
      </c>
      <c r="AB370" s="6">
        <f t="shared" si="36"/>
        <v>0</v>
      </c>
      <c r="AD370" s="6">
        <f t="shared" si="37"/>
        <v>0</v>
      </c>
      <c r="AF370" s="6">
        <f t="shared" si="38"/>
        <v>0</v>
      </c>
      <c r="AG370" s="5">
        <f t="shared" si="39"/>
        <v>0</v>
      </c>
      <c r="AH370" s="7">
        <f t="shared" si="40"/>
        <v>0</v>
      </c>
      <c r="AI370" s="9">
        <f t="shared" si="41"/>
        <v>0</v>
      </c>
    </row>
    <row r="371" spans="1:35" x14ac:dyDescent="0.25">
      <c r="A371">
        <v>2298153</v>
      </c>
      <c r="B371" t="s">
        <v>867</v>
      </c>
      <c r="C371" t="s">
        <v>730</v>
      </c>
      <c r="D371" t="s">
        <v>868</v>
      </c>
      <c r="E371" t="s">
        <v>870</v>
      </c>
      <c r="F371" t="s">
        <v>73</v>
      </c>
      <c r="G371">
        <v>707730</v>
      </c>
      <c r="H371">
        <v>2009</v>
      </c>
      <c r="I371" t="s">
        <v>74</v>
      </c>
      <c r="J371" t="s">
        <v>74</v>
      </c>
      <c r="K371" t="s">
        <v>74</v>
      </c>
      <c r="L371" t="s">
        <v>75</v>
      </c>
      <c r="M371" t="s">
        <v>76</v>
      </c>
      <c r="N371" s="23">
        <v>45352</v>
      </c>
      <c r="O371" s="8">
        <v>4</v>
      </c>
      <c r="P371" t="s">
        <v>77</v>
      </c>
      <c r="Q371" t="s">
        <v>73</v>
      </c>
      <c r="R371" t="s">
        <v>90</v>
      </c>
      <c r="S371" s="10">
        <v>2</v>
      </c>
      <c r="T371" t="s">
        <v>79</v>
      </c>
      <c r="U371" t="s">
        <v>191</v>
      </c>
      <c r="W371" t="s">
        <v>81</v>
      </c>
      <c r="X371" t="s">
        <v>86</v>
      </c>
      <c r="Z371" s="6">
        <f t="shared" si="35"/>
        <v>0</v>
      </c>
      <c r="AB371" s="6">
        <f t="shared" si="36"/>
        <v>0</v>
      </c>
      <c r="AD371" s="6">
        <f t="shared" si="37"/>
        <v>0</v>
      </c>
      <c r="AF371" s="6">
        <f t="shared" si="38"/>
        <v>0</v>
      </c>
      <c r="AG371" s="5">
        <f t="shared" si="39"/>
        <v>0</v>
      </c>
      <c r="AH371" s="7">
        <f t="shared" si="40"/>
        <v>0</v>
      </c>
      <c r="AI371" s="9">
        <f t="shared" si="41"/>
        <v>0</v>
      </c>
    </row>
    <row r="372" spans="1:35" x14ac:dyDescent="0.25">
      <c r="A372">
        <v>2298154</v>
      </c>
      <c r="B372" t="s">
        <v>867</v>
      </c>
      <c r="C372" t="s">
        <v>730</v>
      </c>
      <c r="D372" t="s">
        <v>868</v>
      </c>
      <c r="E372" t="s">
        <v>871</v>
      </c>
      <c r="F372" t="s">
        <v>189</v>
      </c>
      <c r="G372">
        <v>707732</v>
      </c>
      <c r="H372">
        <v>2009</v>
      </c>
      <c r="I372" t="s">
        <v>74</v>
      </c>
      <c r="J372" t="s">
        <v>74</v>
      </c>
      <c r="K372" t="s">
        <v>74</v>
      </c>
      <c r="L372" t="s">
        <v>75</v>
      </c>
      <c r="M372" t="s">
        <v>76</v>
      </c>
      <c r="N372" s="23">
        <v>45352</v>
      </c>
      <c r="O372" s="8">
        <v>4</v>
      </c>
      <c r="P372" t="s">
        <v>77</v>
      </c>
      <c r="Q372" t="s">
        <v>189</v>
      </c>
      <c r="R372" t="s">
        <v>128</v>
      </c>
      <c r="S372" s="10">
        <v>1</v>
      </c>
      <c r="T372" t="s">
        <v>79</v>
      </c>
      <c r="U372" t="s">
        <v>191</v>
      </c>
      <c r="W372" t="s">
        <v>81</v>
      </c>
      <c r="X372" t="s">
        <v>86</v>
      </c>
      <c r="Z372" s="6">
        <f t="shared" si="35"/>
        <v>0</v>
      </c>
      <c r="AB372" s="6">
        <f t="shared" si="36"/>
        <v>0</v>
      </c>
      <c r="AD372" s="6">
        <f t="shared" si="37"/>
        <v>0</v>
      </c>
      <c r="AF372" s="6">
        <f t="shared" si="38"/>
        <v>0</v>
      </c>
      <c r="AG372" s="5">
        <f t="shared" si="39"/>
        <v>0</v>
      </c>
      <c r="AH372" s="7">
        <f t="shared" si="40"/>
        <v>0</v>
      </c>
      <c r="AI372" s="9">
        <f t="shared" si="41"/>
        <v>0</v>
      </c>
    </row>
    <row r="373" spans="1:35" x14ac:dyDescent="0.25">
      <c r="A373">
        <v>2298155</v>
      </c>
      <c r="B373" t="s">
        <v>867</v>
      </c>
      <c r="C373" t="s">
        <v>730</v>
      </c>
      <c r="D373" t="s">
        <v>868</v>
      </c>
      <c r="E373" t="s">
        <v>871</v>
      </c>
      <c r="F373" t="s">
        <v>178</v>
      </c>
      <c r="G373">
        <v>707733</v>
      </c>
      <c r="H373">
        <v>2009</v>
      </c>
      <c r="I373" t="s">
        <v>74</v>
      </c>
      <c r="J373" t="s">
        <v>74</v>
      </c>
      <c r="K373" t="s">
        <v>74</v>
      </c>
      <c r="L373" t="s">
        <v>75</v>
      </c>
      <c r="M373" t="s">
        <v>76</v>
      </c>
      <c r="N373" s="23">
        <v>45352</v>
      </c>
      <c r="O373" s="8">
        <v>2</v>
      </c>
      <c r="P373" t="s">
        <v>142</v>
      </c>
      <c r="Q373" t="s">
        <v>179</v>
      </c>
      <c r="R373" t="s">
        <v>78</v>
      </c>
      <c r="S373" s="10">
        <v>1</v>
      </c>
      <c r="T373" t="s">
        <v>79</v>
      </c>
      <c r="U373" t="s">
        <v>191</v>
      </c>
      <c r="W373" t="s">
        <v>81</v>
      </c>
      <c r="X373" t="s">
        <v>86</v>
      </c>
      <c r="Z373" s="6">
        <f t="shared" si="35"/>
        <v>0</v>
      </c>
      <c r="AB373" s="6">
        <f t="shared" si="36"/>
        <v>0</v>
      </c>
      <c r="AD373" s="6">
        <f t="shared" si="37"/>
        <v>0</v>
      </c>
      <c r="AF373" s="6">
        <f t="shared" si="38"/>
        <v>0</v>
      </c>
      <c r="AG373" s="5">
        <f t="shared" si="39"/>
        <v>0</v>
      </c>
      <c r="AH373" s="7">
        <f t="shared" si="40"/>
        <v>0</v>
      </c>
      <c r="AI373" s="9">
        <f t="shared" si="41"/>
        <v>0</v>
      </c>
    </row>
    <row r="374" spans="1:35" x14ac:dyDescent="0.25">
      <c r="A374">
        <v>2298156</v>
      </c>
      <c r="B374" t="s">
        <v>872</v>
      </c>
      <c r="C374" t="s">
        <v>873</v>
      </c>
      <c r="D374" t="s">
        <v>874</v>
      </c>
      <c r="E374" t="s">
        <v>875</v>
      </c>
      <c r="F374" t="s">
        <v>88</v>
      </c>
      <c r="G374">
        <v>707757</v>
      </c>
      <c r="H374">
        <v>2005</v>
      </c>
      <c r="I374" t="s">
        <v>696</v>
      </c>
      <c r="J374" t="s">
        <v>876</v>
      </c>
      <c r="K374" t="s">
        <v>877</v>
      </c>
      <c r="L374" t="s">
        <v>75</v>
      </c>
      <c r="M374" t="s">
        <v>76</v>
      </c>
      <c r="N374" s="23">
        <v>45352</v>
      </c>
      <c r="O374" s="8">
        <v>4</v>
      </c>
      <c r="P374" t="s">
        <v>77</v>
      </c>
      <c r="Q374" t="s">
        <v>89</v>
      </c>
      <c r="R374" t="s">
        <v>90</v>
      </c>
      <c r="S374" s="10">
        <v>1</v>
      </c>
      <c r="T374" t="s">
        <v>79</v>
      </c>
      <c r="U374" t="s">
        <v>699</v>
      </c>
      <c r="W374" t="s">
        <v>130</v>
      </c>
      <c r="X374" t="s">
        <v>131</v>
      </c>
      <c r="Z374" s="6">
        <f t="shared" si="35"/>
        <v>0</v>
      </c>
      <c r="AB374" s="6">
        <f t="shared" si="36"/>
        <v>0</v>
      </c>
      <c r="AD374" s="6">
        <f t="shared" si="37"/>
        <v>0</v>
      </c>
      <c r="AF374" s="6">
        <f t="shared" si="38"/>
        <v>0</v>
      </c>
      <c r="AG374" s="5">
        <f t="shared" si="39"/>
        <v>0</v>
      </c>
      <c r="AH374" s="7">
        <f t="shared" si="40"/>
        <v>0</v>
      </c>
      <c r="AI374" s="9">
        <f t="shared" si="41"/>
        <v>0</v>
      </c>
    </row>
    <row r="375" spans="1:35" x14ac:dyDescent="0.25">
      <c r="A375">
        <v>2298157</v>
      </c>
      <c r="B375" t="s">
        <v>878</v>
      </c>
      <c r="C375" t="s">
        <v>879</v>
      </c>
      <c r="D375" t="s">
        <v>863</v>
      </c>
      <c r="E375" t="s">
        <v>880</v>
      </c>
      <c r="F375" t="s">
        <v>127</v>
      </c>
      <c r="G375">
        <v>707774</v>
      </c>
      <c r="H375">
        <v>2015</v>
      </c>
      <c r="I375" t="s">
        <v>74</v>
      </c>
      <c r="J375" t="s">
        <v>881</v>
      </c>
      <c r="K375" t="s">
        <v>74</v>
      </c>
      <c r="L375" t="s">
        <v>75</v>
      </c>
      <c r="M375" t="s">
        <v>76</v>
      </c>
      <c r="N375" s="23">
        <v>45352</v>
      </c>
      <c r="O375" s="8">
        <v>4</v>
      </c>
      <c r="P375" t="s">
        <v>77</v>
      </c>
      <c r="Q375" t="s">
        <v>127</v>
      </c>
      <c r="R375" t="s">
        <v>90</v>
      </c>
      <c r="S375" s="10">
        <v>1</v>
      </c>
      <c r="T375" t="s">
        <v>79</v>
      </c>
      <c r="U375" t="s">
        <v>588</v>
      </c>
      <c r="W375" t="s">
        <v>130</v>
      </c>
      <c r="X375" t="s">
        <v>814</v>
      </c>
      <c r="Z375" s="6">
        <f t="shared" si="35"/>
        <v>0</v>
      </c>
      <c r="AB375" s="6">
        <f t="shared" si="36"/>
        <v>0</v>
      </c>
      <c r="AD375" s="6">
        <f t="shared" si="37"/>
        <v>0</v>
      </c>
      <c r="AF375" s="6">
        <f t="shared" si="38"/>
        <v>0</v>
      </c>
      <c r="AG375" s="5">
        <f t="shared" si="39"/>
        <v>0</v>
      </c>
      <c r="AH375" s="7">
        <f t="shared" si="40"/>
        <v>0</v>
      </c>
      <c r="AI375" s="9">
        <f t="shared" si="41"/>
        <v>0</v>
      </c>
    </row>
    <row r="376" spans="1:35" x14ac:dyDescent="0.25">
      <c r="A376">
        <v>2298158</v>
      </c>
      <c r="B376" t="s">
        <v>882</v>
      </c>
      <c r="C376" t="s">
        <v>883</v>
      </c>
      <c r="D376" t="s">
        <v>863</v>
      </c>
      <c r="E376" t="s">
        <v>884</v>
      </c>
      <c r="F376" t="s">
        <v>73</v>
      </c>
      <c r="G376">
        <v>707776</v>
      </c>
      <c r="H376">
        <v>2015</v>
      </c>
      <c r="I376" t="s">
        <v>74</v>
      </c>
      <c r="J376" t="s">
        <v>74</v>
      </c>
      <c r="K376" t="s">
        <v>74</v>
      </c>
      <c r="L376" t="s">
        <v>75</v>
      </c>
      <c r="M376" t="s">
        <v>76</v>
      </c>
      <c r="N376" s="23">
        <v>45352</v>
      </c>
      <c r="O376" s="8">
        <v>4</v>
      </c>
      <c r="P376" t="s">
        <v>77</v>
      </c>
      <c r="Q376" t="s">
        <v>73</v>
      </c>
      <c r="R376" t="s">
        <v>90</v>
      </c>
      <c r="S376" s="10">
        <v>1</v>
      </c>
      <c r="T376" t="s">
        <v>79</v>
      </c>
      <c r="U376" t="s">
        <v>191</v>
      </c>
      <c r="W376" t="s">
        <v>81</v>
      </c>
      <c r="X376" t="s">
        <v>86</v>
      </c>
      <c r="Z376" s="6">
        <f t="shared" si="35"/>
        <v>0</v>
      </c>
      <c r="AB376" s="6">
        <f t="shared" si="36"/>
        <v>0</v>
      </c>
      <c r="AD376" s="6">
        <f t="shared" si="37"/>
        <v>0</v>
      </c>
      <c r="AF376" s="6">
        <f t="shared" si="38"/>
        <v>0</v>
      </c>
      <c r="AG376" s="5">
        <f t="shared" si="39"/>
        <v>0</v>
      </c>
      <c r="AH376" s="7">
        <f t="shared" si="40"/>
        <v>0</v>
      </c>
      <c r="AI376" s="9">
        <f t="shared" si="41"/>
        <v>0</v>
      </c>
    </row>
    <row r="377" spans="1:35" x14ac:dyDescent="0.25">
      <c r="A377">
        <v>2298159</v>
      </c>
      <c r="B377" t="s">
        <v>882</v>
      </c>
      <c r="C377" t="s">
        <v>883</v>
      </c>
      <c r="D377" t="s">
        <v>863</v>
      </c>
      <c r="E377" t="s">
        <v>885</v>
      </c>
      <c r="F377" t="s">
        <v>189</v>
      </c>
      <c r="G377">
        <v>707778</v>
      </c>
      <c r="H377">
        <v>2015</v>
      </c>
      <c r="I377" t="s">
        <v>74</v>
      </c>
      <c r="J377" t="s">
        <v>74</v>
      </c>
      <c r="K377" t="s">
        <v>74</v>
      </c>
      <c r="L377" t="s">
        <v>75</v>
      </c>
      <c r="M377" t="s">
        <v>76</v>
      </c>
      <c r="N377" s="23">
        <v>45352</v>
      </c>
      <c r="O377" s="8">
        <v>4</v>
      </c>
      <c r="P377" t="s">
        <v>77</v>
      </c>
      <c r="Q377" t="s">
        <v>189</v>
      </c>
      <c r="R377" t="s">
        <v>128</v>
      </c>
      <c r="S377" s="10">
        <v>1</v>
      </c>
      <c r="T377" t="s">
        <v>79</v>
      </c>
      <c r="U377" t="s">
        <v>191</v>
      </c>
      <c r="W377" t="s">
        <v>81</v>
      </c>
      <c r="X377" t="s">
        <v>86</v>
      </c>
      <c r="Z377" s="6">
        <f t="shared" si="35"/>
        <v>0</v>
      </c>
      <c r="AB377" s="6">
        <f t="shared" si="36"/>
        <v>0</v>
      </c>
      <c r="AD377" s="6">
        <f t="shared" si="37"/>
        <v>0</v>
      </c>
      <c r="AF377" s="6">
        <f t="shared" si="38"/>
        <v>0</v>
      </c>
      <c r="AG377" s="5">
        <f t="shared" si="39"/>
        <v>0</v>
      </c>
      <c r="AH377" s="7">
        <f t="shared" si="40"/>
        <v>0</v>
      </c>
      <c r="AI377" s="9">
        <f t="shared" si="41"/>
        <v>0</v>
      </c>
    </row>
    <row r="378" spans="1:35" x14ac:dyDescent="0.25">
      <c r="A378">
        <v>2298160</v>
      </c>
      <c r="B378" t="s">
        <v>882</v>
      </c>
      <c r="C378" t="s">
        <v>883</v>
      </c>
      <c r="D378" t="s">
        <v>863</v>
      </c>
      <c r="E378" t="s">
        <v>885</v>
      </c>
      <c r="F378" t="s">
        <v>178</v>
      </c>
      <c r="G378">
        <v>707779</v>
      </c>
      <c r="H378">
        <v>2015</v>
      </c>
      <c r="I378" t="s">
        <v>74</v>
      </c>
      <c r="J378" t="s">
        <v>74</v>
      </c>
      <c r="K378" t="s">
        <v>74</v>
      </c>
      <c r="L378" t="s">
        <v>75</v>
      </c>
      <c r="M378" t="s">
        <v>76</v>
      </c>
      <c r="N378" s="23">
        <v>45352</v>
      </c>
      <c r="O378" s="8">
        <v>2</v>
      </c>
      <c r="P378" t="s">
        <v>142</v>
      </c>
      <c r="Q378" t="s">
        <v>179</v>
      </c>
      <c r="R378" t="s">
        <v>78</v>
      </c>
      <c r="S378" s="10">
        <v>1</v>
      </c>
      <c r="T378" t="s">
        <v>79</v>
      </c>
      <c r="U378" t="s">
        <v>191</v>
      </c>
      <c r="W378" t="s">
        <v>81</v>
      </c>
      <c r="X378" t="s">
        <v>86</v>
      </c>
      <c r="Z378" s="6">
        <f t="shared" si="35"/>
        <v>0</v>
      </c>
      <c r="AB378" s="6">
        <f t="shared" si="36"/>
        <v>0</v>
      </c>
      <c r="AD378" s="6">
        <f t="shared" si="37"/>
        <v>0</v>
      </c>
      <c r="AF378" s="6">
        <f t="shared" si="38"/>
        <v>0</v>
      </c>
      <c r="AG378" s="5">
        <f t="shared" si="39"/>
        <v>0</v>
      </c>
      <c r="AH378" s="7">
        <f t="shared" si="40"/>
        <v>0</v>
      </c>
      <c r="AI378" s="9">
        <f t="shared" si="41"/>
        <v>0</v>
      </c>
    </row>
    <row r="379" spans="1:35" x14ac:dyDescent="0.25">
      <c r="A379">
        <v>2298161</v>
      </c>
      <c r="B379" t="s">
        <v>886</v>
      </c>
      <c r="C379" t="s">
        <v>887</v>
      </c>
      <c r="D379" t="s">
        <v>863</v>
      </c>
      <c r="E379" t="s">
        <v>888</v>
      </c>
      <c r="F379" t="s">
        <v>73</v>
      </c>
      <c r="G379">
        <v>707782</v>
      </c>
      <c r="H379">
        <v>2015</v>
      </c>
      <c r="I379" t="s">
        <v>74</v>
      </c>
      <c r="J379" t="s">
        <v>74</v>
      </c>
      <c r="K379" t="s">
        <v>74</v>
      </c>
      <c r="L379" t="s">
        <v>75</v>
      </c>
      <c r="M379" t="s">
        <v>76</v>
      </c>
      <c r="N379" s="23">
        <v>45352</v>
      </c>
      <c r="O379" s="8">
        <v>4</v>
      </c>
      <c r="P379" t="s">
        <v>77</v>
      </c>
      <c r="Q379" t="s">
        <v>73</v>
      </c>
      <c r="R379" t="s">
        <v>90</v>
      </c>
      <c r="S379" s="10">
        <v>3</v>
      </c>
      <c r="T379" t="s">
        <v>79</v>
      </c>
      <c r="U379" t="s">
        <v>191</v>
      </c>
      <c r="W379" t="s">
        <v>81</v>
      </c>
      <c r="X379" t="s">
        <v>86</v>
      </c>
      <c r="Z379" s="6">
        <f t="shared" si="35"/>
        <v>0</v>
      </c>
      <c r="AB379" s="6">
        <f t="shared" si="36"/>
        <v>0</v>
      </c>
      <c r="AD379" s="6">
        <f t="shared" si="37"/>
        <v>0</v>
      </c>
      <c r="AF379" s="6">
        <f t="shared" si="38"/>
        <v>0</v>
      </c>
      <c r="AG379" s="5">
        <f t="shared" si="39"/>
        <v>0</v>
      </c>
      <c r="AH379" s="7">
        <f t="shared" si="40"/>
        <v>0</v>
      </c>
      <c r="AI379" s="9">
        <f t="shared" si="41"/>
        <v>0</v>
      </c>
    </row>
    <row r="380" spans="1:35" x14ac:dyDescent="0.25">
      <c r="A380">
        <v>2298162</v>
      </c>
      <c r="B380" t="s">
        <v>886</v>
      </c>
      <c r="C380" t="s">
        <v>887</v>
      </c>
      <c r="D380" t="s">
        <v>863</v>
      </c>
      <c r="E380" t="s">
        <v>889</v>
      </c>
      <c r="F380" t="s">
        <v>73</v>
      </c>
      <c r="G380">
        <v>707784</v>
      </c>
      <c r="H380">
        <v>2015</v>
      </c>
      <c r="I380" t="s">
        <v>74</v>
      </c>
      <c r="J380" t="s">
        <v>74</v>
      </c>
      <c r="K380" t="s">
        <v>74</v>
      </c>
      <c r="L380" t="s">
        <v>75</v>
      </c>
      <c r="M380" t="s">
        <v>76</v>
      </c>
      <c r="N380" s="23">
        <v>45352</v>
      </c>
      <c r="O380" s="8">
        <v>4</v>
      </c>
      <c r="P380" t="s">
        <v>77</v>
      </c>
      <c r="Q380" t="s">
        <v>73</v>
      </c>
      <c r="R380" t="s">
        <v>90</v>
      </c>
      <c r="S380" s="10">
        <v>1</v>
      </c>
      <c r="T380" t="s">
        <v>79</v>
      </c>
      <c r="U380" t="s">
        <v>191</v>
      </c>
      <c r="W380" t="s">
        <v>81</v>
      </c>
      <c r="X380" t="s">
        <v>86</v>
      </c>
      <c r="Z380" s="6">
        <f t="shared" si="35"/>
        <v>0</v>
      </c>
      <c r="AB380" s="6">
        <f t="shared" si="36"/>
        <v>0</v>
      </c>
      <c r="AD380" s="6">
        <f t="shared" si="37"/>
        <v>0</v>
      </c>
      <c r="AF380" s="6">
        <f t="shared" si="38"/>
        <v>0</v>
      </c>
      <c r="AG380" s="5">
        <f t="shared" si="39"/>
        <v>0</v>
      </c>
      <c r="AH380" s="7">
        <f t="shared" si="40"/>
        <v>0</v>
      </c>
      <c r="AI380" s="9">
        <f t="shared" si="41"/>
        <v>0</v>
      </c>
    </row>
    <row r="381" spans="1:35" x14ac:dyDescent="0.25">
      <c r="A381">
        <v>2298163</v>
      </c>
      <c r="B381" t="s">
        <v>890</v>
      </c>
      <c r="C381" t="s">
        <v>891</v>
      </c>
      <c r="D381" t="s">
        <v>834</v>
      </c>
      <c r="E381" t="s">
        <v>892</v>
      </c>
      <c r="F381" t="s">
        <v>88</v>
      </c>
      <c r="G381">
        <v>707787</v>
      </c>
      <c r="H381">
        <v>2010</v>
      </c>
      <c r="I381" t="s">
        <v>893</v>
      </c>
      <c r="J381" t="s">
        <v>894</v>
      </c>
      <c r="K381" t="s">
        <v>895</v>
      </c>
      <c r="L381" t="s">
        <v>75</v>
      </c>
      <c r="M381" t="s">
        <v>76</v>
      </c>
      <c r="N381" s="23">
        <v>45352</v>
      </c>
      <c r="O381" s="8">
        <v>4</v>
      </c>
      <c r="P381" t="s">
        <v>77</v>
      </c>
      <c r="Q381" t="s">
        <v>89</v>
      </c>
      <c r="R381" t="s">
        <v>90</v>
      </c>
      <c r="S381" s="10">
        <v>1</v>
      </c>
      <c r="T381" t="s">
        <v>79</v>
      </c>
      <c r="U381" t="s">
        <v>699</v>
      </c>
      <c r="W381" t="s">
        <v>130</v>
      </c>
      <c r="X381" t="s">
        <v>131</v>
      </c>
      <c r="Z381" s="6">
        <f t="shared" si="35"/>
        <v>0</v>
      </c>
      <c r="AB381" s="6">
        <f t="shared" si="36"/>
        <v>0</v>
      </c>
      <c r="AD381" s="6">
        <f t="shared" si="37"/>
        <v>0</v>
      </c>
      <c r="AF381" s="6">
        <f t="shared" si="38"/>
        <v>0</v>
      </c>
      <c r="AG381" s="5">
        <f t="shared" si="39"/>
        <v>0</v>
      </c>
      <c r="AH381" s="7">
        <f t="shared" si="40"/>
        <v>0</v>
      </c>
      <c r="AI381" s="9">
        <f t="shared" si="41"/>
        <v>0</v>
      </c>
    </row>
    <row r="382" spans="1:35" x14ac:dyDescent="0.25">
      <c r="A382">
        <v>2298164</v>
      </c>
      <c r="B382" t="s">
        <v>896</v>
      </c>
      <c r="C382" t="s">
        <v>897</v>
      </c>
      <c r="D382" t="s">
        <v>834</v>
      </c>
      <c r="E382" t="s">
        <v>898</v>
      </c>
      <c r="F382" t="s">
        <v>123</v>
      </c>
      <c r="G382">
        <v>707788</v>
      </c>
      <c r="H382">
        <v>2010</v>
      </c>
      <c r="I382" t="s">
        <v>74</v>
      </c>
      <c r="J382" t="s">
        <v>899</v>
      </c>
      <c r="K382" t="s">
        <v>74</v>
      </c>
      <c r="L382" t="s">
        <v>75</v>
      </c>
      <c r="M382" t="s">
        <v>76</v>
      </c>
      <c r="N382" s="23">
        <v>45352</v>
      </c>
      <c r="O382" s="8">
        <v>4</v>
      </c>
      <c r="P382" t="s">
        <v>77</v>
      </c>
      <c r="Q382" t="s">
        <v>127</v>
      </c>
      <c r="R382" t="s">
        <v>128</v>
      </c>
      <c r="S382" s="10">
        <v>2</v>
      </c>
      <c r="T382" t="s">
        <v>79</v>
      </c>
      <c r="U382" t="s">
        <v>129</v>
      </c>
      <c r="W382" t="s">
        <v>130</v>
      </c>
      <c r="X382" t="s">
        <v>131</v>
      </c>
      <c r="Z382" s="6">
        <f t="shared" si="35"/>
        <v>0</v>
      </c>
      <c r="AB382" s="6">
        <f t="shared" si="36"/>
        <v>0</v>
      </c>
      <c r="AD382" s="6">
        <f t="shared" si="37"/>
        <v>0</v>
      </c>
      <c r="AF382" s="6">
        <f t="shared" si="38"/>
        <v>0</v>
      </c>
      <c r="AG382" s="5">
        <f t="shared" si="39"/>
        <v>0</v>
      </c>
      <c r="AH382" s="7">
        <f t="shared" si="40"/>
        <v>0</v>
      </c>
      <c r="AI382" s="9">
        <f t="shared" si="41"/>
        <v>0</v>
      </c>
    </row>
    <row r="383" spans="1:35" x14ac:dyDescent="0.25">
      <c r="A383">
        <v>2298165</v>
      </c>
      <c r="B383" t="s">
        <v>896</v>
      </c>
      <c r="C383" t="s">
        <v>897</v>
      </c>
      <c r="D383" t="s">
        <v>834</v>
      </c>
      <c r="E383" t="s">
        <v>900</v>
      </c>
      <c r="F383" t="s">
        <v>123</v>
      </c>
      <c r="G383">
        <v>707793</v>
      </c>
      <c r="H383">
        <v>2010</v>
      </c>
      <c r="I383" t="s">
        <v>74</v>
      </c>
      <c r="J383" t="s">
        <v>899</v>
      </c>
      <c r="K383" t="s">
        <v>74</v>
      </c>
      <c r="L383" t="s">
        <v>75</v>
      </c>
      <c r="M383" t="s">
        <v>76</v>
      </c>
      <c r="N383" s="23">
        <v>45352</v>
      </c>
      <c r="O383" s="8">
        <v>4</v>
      </c>
      <c r="P383" t="s">
        <v>77</v>
      </c>
      <c r="Q383" t="s">
        <v>127</v>
      </c>
      <c r="R383" t="s">
        <v>128</v>
      </c>
      <c r="S383" s="10">
        <v>1</v>
      </c>
      <c r="T383" t="s">
        <v>79</v>
      </c>
      <c r="U383" t="s">
        <v>129</v>
      </c>
      <c r="W383" t="s">
        <v>130</v>
      </c>
      <c r="X383" t="s">
        <v>131</v>
      </c>
      <c r="Z383" s="6">
        <f t="shared" si="35"/>
        <v>0</v>
      </c>
      <c r="AB383" s="6">
        <f t="shared" si="36"/>
        <v>0</v>
      </c>
      <c r="AD383" s="6">
        <f t="shared" si="37"/>
        <v>0</v>
      </c>
      <c r="AF383" s="6">
        <f t="shared" si="38"/>
        <v>0</v>
      </c>
      <c r="AG383" s="5">
        <f t="shared" si="39"/>
        <v>0</v>
      </c>
      <c r="AH383" s="7">
        <f t="shared" si="40"/>
        <v>0</v>
      </c>
      <c r="AI383" s="9">
        <f t="shared" si="41"/>
        <v>0</v>
      </c>
    </row>
    <row r="384" spans="1:35" x14ac:dyDescent="0.25">
      <c r="A384">
        <v>2298166</v>
      </c>
      <c r="B384" t="s">
        <v>896</v>
      </c>
      <c r="C384" t="s">
        <v>897</v>
      </c>
      <c r="D384" t="s">
        <v>834</v>
      </c>
      <c r="E384" t="s">
        <v>901</v>
      </c>
      <c r="F384" t="s">
        <v>123</v>
      </c>
      <c r="G384">
        <v>707795</v>
      </c>
      <c r="H384">
        <v>2010</v>
      </c>
      <c r="I384" t="s">
        <v>74</v>
      </c>
      <c r="J384" t="s">
        <v>899</v>
      </c>
      <c r="K384" t="s">
        <v>74</v>
      </c>
      <c r="L384" t="s">
        <v>75</v>
      </c>
      <c r="M384" t="s">
        <v>76</v>
      </c>
      <c r="N384" s="23">
        <v>45352</v>
      </c>
      <c r="O384" s="8">
        <v>4</v>
      </c>
      <c r="P384" t="s">
        <v>77</v>
      </c>
      <c r="Q384" t="s">
        <v>127</v>
      </c>
      <c r="R384" t="s">
        <v>128</v>
      </c>
      <c r="S384" s="10">
        <v>1</v>
      </c>
      <c r="T384" t="s">
        <v>79</v>
      </c>
      <c r="U384" t="s">
        <v>129</v>
      </c>
      <c r="W384" t="s">
        <v>130</v>
      </c>
      <c r="X384" t="s">
        <v>131</v>
      </c>
      <c r="Z384" s="6">
        <f t="shared" si="35"/>
        <v>0</v>
      </c>
      <c r="AB384" s="6">
        <f t="shared" si="36"/>
        <v>0</v>
      </c>
      <c r="AD384" s="6">
        <f t="shared" si="37"/>
        <v>0</v>
      </c>
      <c r="AF384" s="6">
        <f t="shared" si="38"/>
        <v>0</v>
      </c>
      <c r="AG384" s="5">
        <f t="shared" si="39"/>
        <v>0</v>
      </c>
      <c r="AH384" s="7">
        <f t="shared" si="40"/>
        <v>0</v>
      </c>
      <c r="AI384" s="9">
        <f t="shared" si="41"/>
        <v>0</v>
      </c>
    </row>
    <row r="385" spans="1:35" x14ac:dyDescent="0.25">
      <c r="A385">
        <v>2298167</v>
      </c>
      <c r="B385" t="s">
        <v>896</v>
      </c>
      <c r="C385" t="s">
        <v>897</v>
      </c>
      <c r="D385" t="s">
        <v>834</v>
      </c>
      <c r="E385" t="s">
        <v>902</v>
      </c>
      <c r="F385" t="s">
        <v>123</v>
      </c>
      <c r="G385">
        <v>707797</v>
      </c>
      <c r="H385">
        <v>2010</v>
      </c>
      <c r="I385" t="s">
        <v>74</v>
      </c>
      <c r="J385" t="s">
        <v>899</v>
      </c>
      <c r="K385" t="s">
        <v>74</v>
      </c>
      <c r="L385" t="s">
        <v>75</v>
      </c>
      <c r="M385" t="s">
        <v>76</v>
      </c>
      <c r="N385" s="23">
        <v>45352</v>
      </c>
      <c r="O385" s="8">
        <v>4</v>
      </c>
      <c r="P385" t="s">
        <v>77</v>
      </c>
      <c r="Q385" t="s">
        <v>127</v>
      </c>
      <c r="R385" t="s">
        <v>128</v>
      </c>
      <c r="S385" s="10">
        <v>2</v>
      </c>
      <c r="T385" t="s">
        <v>79</v>
      </c>
      <c r="U385" t="s">
        <v>129</v>
      </c>
      <c r="W385" t="s">
        <v>130</v>
      </c>
      <c r="X385" t="s">
        <v>134</v>
      </c>
      <c r="Z385" s="6">
        <f t="shared" si="35"/>
        <v>0</v>
      </c>
      <c r="AB385" s="6">
        <f t="shared" si="36"/>
        <v>0</v>
      </c>
      <c r="AD385" s="6">
        <f t="shared" si="37"/>
        <v>0</v>
      </c>
      <c r="AF385" s="6">
        <f t="shared" si="38"/>
        <v>0</v>
      </c>
      <c r="AG385" s="5">
        <f t="shared" si="39"/>
        <v>0</v>
      </c>
      <c r="AH385" s="7">
        <f t="shared" si="40"/>
        <v>0</v>
      </c>
      <c r="AI385" s="9">
        <f t="shared" si="41"/>
        <v>0</v>
      </c>
    </row>
    <row r="386" spans="1:35" x14ac:dyDescent="0.25">
      <c r="A386">
        <v>2298168</v>
      </c>
      <c r="B386" t="s">
        <v>896</v>
      </c>
      <c r="C386" t="s">
        <v>897</v>
      </c>
      <c r="D386" t="s">
        <v>834</v>
      </c>
      <c r="E386" t="s">
        <v>903</v>
      </c>
      <c r="F386" t="s">
        <v>136</v>
      </c>
      <c r="G386">
        <v>707798</v>
      </c>
      <c r="H386">
        <v>2010</v>
      </c>
      <c r="I386" t="s">
        <v>74</v>
      </c>
      <c r="J386" t="s">
        <v>899</v>
      </c>
      <c r="K386" t="s">
        <v>74</v>
      </c>
      <c r="L386" t="s">
        <v>75</v>
      </c>
      <c r="M386" t="s">
        <v>76</v>
      </c>
      <c r="N386" s="23">
        <v>45352</v>
      </c>
      <c r="O386" s="8">
        <v>4</v>
      </c>
      <c r="P386" t="s">
        <v>77</v>
      </c>
      <c r="Q386" t="s">
        <v>137</v>
      </c>
      <c r="R386" t="s">
        <v>128</v>
      </c>
      <c r="S386" s="10">
        <v>2</v>
      </c>
      <c r="T386" t="s">
        <v>79</v>
      </c>
      <c r="U386" t="s">
        <v>129</v>
      </c>
      <c r="W386" t="s">
        <v>130</v>
      </c>
      <c r="X386" t="s">
        <v>131</v>
      </c>
      <c r="Z386" s="6">
        <f t="shared" ref="Z386:Z447" si="42">(((Y386*V386)*S386)*O386)</f>
        <v>0</v>
      </c>
      <c r="AB386" s="6">
        <f t="shared" ref="AB386:AB447" si="43">AA386*S386*O386</f>
        <v>0</v>
      </c>
      <c r="AD386" s="6">
        <f t="shared" ref="AD386:AD447" si="44">AC386*S386*O386</f>
        <v>0</v>
      </c>
      <c r="AF386" s="6">
        <f t="shared" ref="AF386:AF447" si="45">AE386*S386*O386</f>
        <v>0</v>
      </c>
      <c r="AG386" s="5">
        <f t="shared" ref="AG386:AG447" si="46">(V386*Y386)+AA386+AC386+AE386</f>
        <v>0</v>
      </c>
      <c r="AH386" s="7">
        <f t="shared" ref="AH386:AH447" si="47">O386*AG386</f>
        <v>0</v>
      </c>
      <c r="AI386" s="9">
        <f t="shared" ref="AI386:AI447" si="48">AH386*S386</f>
        <v>0</v>
      </c>
    </row>
    <row r="387" spans="1:35" x14ac:dyDescent="0.25">
      <c r="A387">
        <v>2298169</v>
      </c>
      <c r="B387" t="s">
        <v>896</v>
      </c>
      <c r="C387" t="s">
        <v>897</v>
      </c>
      <c r="D387" t="s">
        <v>834</v>
      </c>
      <c r="E387" t="s">
        <v>904</v>
      </c>
      <c r="F387" t="s">
        <v>123</v>
      </c>
      <c r="G387">
        <v>707800</v>
      </c>
      <c r="H387">
        <v>2010</v>
      </c>
      <c r="I387" t="s">
        <v>74</v>
      </c>
      <c r="J387" t="s">
        <v>899</v>
      </c>
      <c r="K387" t="s">
        <v>74</v>
      </c>
      <c r="L387" t="s">
        <v>75</v>
      </c>
      <c r="M387" t="s">
        <v>76</v>
      </c>
      <c r="N387" s="23">
        <v>45352</v>
      </c>
      <c r="O387" s="8">
        <v>4</v>
      </c>
      <c r="P387" t="s">
        <v>77</v>
      </c>
      <c r="Q387" t="s">
        <v>127</v>
      </c>
      <c r="R387" t="s">
        <v>128</v>
      </c>
      <c r="S387" s="10">
        <v>2</v>
      </c>
      <c r="T387" t="s">
        <v>79</v>
      </c>
      <c r="U387" t="s">
        <v>129</v>
      </c>
      <c r="W387" t="s">
        <v>130</v>
      </c>
      <c r="X387" t="s">
        <v>131</v>
      </c>
      <c r="Z387" s="6">
        <f t="shared" si="42"/>
        <v>0</v>
      </c>
      <c r="AB387" s="6">
        <f t="shared" si="43"/>
        <v>0</v>
      </c>
      <c r="AD387" s="6">
        <f t="shared" si="44"/>
        <v>0</v>
      </c>
      <c r="AF387" s="6">
        <f t="shared" si="45"/>
        <v>0</v>
      </c>
      <c r="AG387" s="5">
        <f t="shared" si="46"/>
        <v>0</v>
      </c>
      <c r="AH387" s="7">
        <f t="shared" si="47"/>
        <v>0</v>
      </c>
      <c r="AI387" s="9">
        <f t="shared" si="48"/>
        <v>0</v>
      </c>
    </row>
    <row r="388" spans="1:35" x14ac:dyDescent="0.25">
      <c r="A388">
        <v>2298170</v>
      </c>
      <c r="B388" t="s">
        <v>905</v>
      </c>
      <c r="C388" t="s">
        <v>906</v>
      </c>
      <c r="D388" t="s">
        <v>834</v>
      </c>
      <c r="E388" t="s">
        <v>907</v>
      </c>
      <c r="F388" t="s">
        <v>123</v>
      </c>
      <c r="G388">
        <v>707802</v>
      </c>
      <c r="H388">
        <v>2010</v>
      </c>
      <c r="I388" t="s">
        <v>74</v>
      </c>
      <c r="J388" t="s">
        <v>74</v>
      </c>
      <c r="K388" t="s">
        <v>74</v>
      </c>
      <c r="L388" t="s">
        <v>75</v>
      </c>
      <c r="M388" t="s">
        <v>76</v>
      </c>
      <c r="N388" s="23">
        <v>45352</v>
      </c>
      <c r="O388" s="8">
        <v>4</v>
      </c>
      <c r="P388" t="s">
        <v>77</v>
      </c>
      <c r="Q388" t="s">
        <v>127</v>
      </c>
      <c r="R388" t="s">
        <v>128</v>
      </c>
      <c r="S388" s="10">
        <v>2</v>
      </c>
      <c r="T388" t="s">
        <v>79</v>
      </c>
      <c r="U388" t="s">
        <v>129</v>
      </c>
      <c r="W388" t="s">
        <v>130</v>
      </c>
      <c r="X388" t="s">
        <v>131</v>
      </c>
      <c r="Z388" s="6">
        <f t="shared" si="42"/>
        <v>0</v>
      </c>
      <c r="AB388" s="6">
        <f t="shared" si="43"/>
        <v>0</v>
      </c>
      <c r="AD388" s="6">
        <f t="shared" si="44"/>
        <v>0</v>
      </c>
      <c r="AF388" s="6">
        <f t="shared" si="45"/>
        <v>0</v>
      </c>
      <c r="AG388" s="5">
        <f t="shared" si="46"/>
        <v>0</v>
      </c>
      <c r="AH388" s="7">
        <f t="shared" si="47"/>
        <v>0</v>
      </c>
      <c r="AI388" s="9">
        <f t="shared" si="48"/>
        <v>0</v>
      </c>
    </row>
    <row r="389" spans="1:35" x14ac:dyDescent="0.25">
      <c r="A389">
        <v>2298171</v>
      </c>
      <c r="B389" t="s">
        <v>905</v>
      </c>
      <c r="C389" t="s">
        <v>906</v>
      </c>
      <c r="D389" t="s">
        <v>834</v>
      </c>
      <c r="E389" t="s">
        <v>908</v>
      </c>
      <c r="F389" t="s">
        <v>123</v>
      </c>
      <c r="G389">
        <v>707807</v>
      </c>
      <c r="H389">
        <v>2010</v>
      </c>
      <c r="I389" t="s">
        <v>74</v>
      </c>
      <c r="J389" t="s">
        <v>74</v>
      </c>
      <c r="K389" t="s">
        <v>74</v>
      </c>
      <c r="L389" t="s">
        <v>75</v>
      </c>
      <c r="M389" t="s">
        <v>76</v>
      </c>
      <c r="N389" s="23">
        <v>45352</v>
      </c>
      <c r="O389" s="8">
        <v>4</v>
      </c>
      <c r="P389" t="s">
        <v>77</v>
      </c>
      <c r="Q389" t="s">
        <v>127</v>
      </c>
      <c r="R389" t="s">
        <v>128</v>
      </c>
      <c r="S389" s="10">
        <v>1</v>
      </c>
      <c r="T389" t="s">
        <v>79</v>
      </c>
      <c r="U389" t="s">
        <v>129</v>
      </c>
      <c r="W389" t="s">
        <v>130</v>
      </c>
      <c r="X389" t="s">
        <v>131</v>
      </c>
      <c r="Z389" s="6">
        <f t="shared" si="42"/>
        <v>0</v>
      </c>
      <c r="AB389" s="6">
        <f t="shared" si="43"/>
        <v>0</v>
      </c>
      <c r="AD389" s="6">
        <f t="shared" si="44"/>
        <v>0</v>
      </c>
      <c r="AF389" s="6">
        <f t="shared" si="45"/>
        <v>0</v>
      </c>
      <c r="AG389" s="5">
        <f t="shared" si="46"/>
        <v>0</v>
      </c>
      <c r="AH389" s="7">
        <f t="shared" si="47"/>
        <v>0</v>
      </c>
      <c r="AI389" s="9">
        <f t="shared" si="48"/>
        <v>0</v>
      </c>
    </row>
    <row r="390" spans="1:35" x14ac:dyDescent="0.25">
      <c r="A390">
        <v>2298172</v>
      </c>
      <c r="B390" t="s">
        <v>905</v>
      </c>
      <c r="C390" t="s">
        <v>906</v>
      </c>
      <c r="D390" t="s">
        <v>834</v>
      </c>
      <c r="E390" t="s">
        <v>909</v>
      </c>
      <c r="F390" t="s">
        <v>123</v>
      </c>
      <c r="G390">
        <v>707809</v>
      </c>
      <c r="H390">
        <v>2010</v>
      </c>
      <c r="I390" t="s">
        <v>74</v>
      </c>
      <c r="J390" t="s">
        <v>74</v>
      </c>
      <c r="K390" t="s">
        <v>74</v>
      </c>
      <c r="L390" t="s">
        <v>75</v>
      </c>
      <c r="M390" t="s">
        <v>76</v>
      </c>
      <c r="N390" s="23">
        <v>45352</v>
      </c>
      <c r="O390" s="8">
        <v>4</v>
      </c>
      <c r="P390" t="s">
        <v>77</v>
      </c>
      <c r="Q390" t="s">
        <v>127</v>
      </c>
      <c r="R390" t="s">
        <v>128</v>
      </c>
      <c r="S390" s="10">
        <v>1</v>
      </c>
      <c r="T390" t="s">
        <v>79</v>
      </c>
      <c r="U390" t="s">
        <v>129</v>
      </c>
      <c r="W390" t="s">
        <v>130</v>
      </c>
      <c r="X390" t="s">
        <v>131</v>
      </c>
      <c r="Z390" s="6">
        <f t="shared" si="42"/>
        <v>0</v>
      </c>
      <c r="AB390" s="6">
        <f t="shared" si="43"/>
        <v>0</v>
      </c>
      <c r="AD390" s="6">
        <f t="shared" si="44"/>
        <v>0</v>
      </c>
      <c r="AF390" s="6">
        <f t="shared" si="45"/>
        <v>0</v>
      </c>
      <c r="AG390" s="5">
        <f t="shared" si="46"/>
        <v>0</v>
      </c>
      <c r="AH390" s="7">
        <f t="shared" si="47"/>
        <v>0</v>
      </c>
      <c r="AI390" s="9">
        <f t="shared" si="48"/>
        <v>0</v>
      </c>
    </row>
    <row r="391" spans="1:35" x14ac:dyDescent="0.25">
      <c r="A391">
        <v>2298173</v>
      </c>
      <c r="B391" t="s">
        <v>905</v>
      </c>
      <c r="C391" t="s">
        <v>906</v>
      </c>
      <c r="D391" t="s">
        <v>834</v>
      </c>
      <c r="E391" t="s">
        <v>910</v>
      </c>
      <c r="F391" t="s">
        <v>123</v>
      </c>
      <c r="G391">
        <v>707811</v>
      </c>
      <c r="H391">
        <v>2010</v>
      </c>
      <c r="I391" t="s">
        <v>74</v>
      </c>
      <c r="J391" t="s">
        <v>74</v>
      </c>
      <c r="K391" t="s">
        <v>74</v>
      </c>
      <c r="L391" t="s">
        <v>75</v>
      </c>
      <c r="M391" t="s">
        <v>76</v>
      </c>
      <c r="N391" s="23">
        <v>45352</v>
      </c>
      <c r="O391" s="8">
        <v>4</v>
      </c>
      <c r="P391" t="s">
        <v>77</v>
      </c>
      <c r="Q391" t="s">
        <v>127</v>
      </c>
      <c r="R391" t="s">
        <v>128</v>
      </c>
      <c r="S391" s="10">
        <v>2</v>
      </c>
      <c r="T391" t="s">
        <v>79</v>
      </c>
      <c r="U391" t="s">
        <v>129</v>
      </c>
      <c r="W391" t="s">
        <v>130</v>
      </c>
      <c r="X391" t="s">
        <v>134</v>
      </c>
      <c r="Z391" s="6">
        <f t="shared" si="42"/>
        <v>0</v>
      </c>
      <c r="AB391" s="6">
        <f t="shared" si="43"/>
        <v>0</v>
      </c>
      <c r="AD391" s="6">
        <f t="shared" si="44"/>
        <v>0</v>
      </c>
      <c r="AF391" s="6">
        <f t="shared" si="45"/>
        <v>0</v>
      </c>
      <c r="AG391" s="5">
        <f t="shared" si="46"/>
        <v>0</v>
      </c>
      <c r="AH391" s="7">
        <f t="shared" si="47"/>
        <v>0</v>
      </c>
      <c r="AI391" s="9">
        <f t="shared" si="48"/>
        <v>0</v>
      </c>
    </row>
    <row r="392" spans="1:35" x14ac:dyDescent="0.25">
      <c r="A392">
        <v>2298174</v>
      </c>
      <c r="B392" t="s">
        <v>905</v>
      </c>
      <c r="C392" t="s">
        <v>906</v>
      </c>
      <c r="D392" t="s">
        <v>834</v>
      </c>
      <c r="E392" t="s">
        <v>911</v>
      </c>
      <c r="F392" t="s">
        <v>136</v>
      </c>
      <c r="G392">
        <v>707812</v>
      </c>
      <c r="H392">
        <v>2010</v>
      </c>
      <c r="I392" t="s">
        <v>74</v>
      </c>
      <c r="J392" t="s">
        <v>74</v>
      </c>
      <c r="K392" t="s">
        <v>74</v>
      </c>
      <c r="L392" t="s">
        <v>75</v>
      </c>
      <c r="M392" t="s">
        <v>76</v>
      </c>
      <c r="N392" s="23">
        <v>45352</v>
      </c>
      <c r="O392" s="8">
        <v>4</v>
      </c>
      <c r="P392" t="s">
        <v>77</v>
      </c>
      <c r="Q392" t="s">
        <v>137</v>
      </c>
      <c r="R392" t="s">
        <v>128</v>
      </c>
      <c r="S392" s="10">
        <v>2</v>
      </c>
      <c r="T392" t="s">
        <v>79</v>
      </c>
      <c r="U392" t="s">
        <v>129</v>
      </c>
      <c r="W392" t="s">
        <v>130</v>
      </c>
      <c r="X392" t="s">
        <v>131</v>
      </c>
      <c r="Z392" s="6">
        <f t="shared" si="42"/>
        <v>0</v>
      </c>
      <c r="AB392" s="6">
        <f t="shared" si="43"/>
        <v>0</v>
      </c>
      <c r="AD392" s="6">
        <f t="shared" si="44"/>
        <v>0</v>
      </c>
      <c r="AF392" s="6">
        <f t="shared" si="45"/>
        <v>0</v>
      </c>
      <c r="AG392" s="5">
        <f t="shared" si="46"/>
        <v>0</v>
      </c>
      <c r="AH392" s="7">
        <f t="shared" si="47"/>
        <v>0</v>
      </c>
      <c r="AI392" s="9">
        <f t="shared" si="48"/>
        <v>0</v>
      </c>
    </row>
    <row r="393" spans="1:35" x14ac:dyDescent="0.25">
      <c r="A393">
        <v>2298175</v>
      </c>
      <c r="B393" t="s">
        <v>905</v>
      </c>
      <c r="C393" t="s">
        <v>906</v>
      </c>
      <c r="D393" t="s">
        <v>834</v>
      </c>
      <c r="E393" t="s">
        <v>912</v>
      </c>
      <c r="F393" t="s">
        <v>123</v>
      </c>
      <c r="G393">
        <v>707814</v>
      </c>
      <c r="H393">
        <v>2010</v>
      </c>
      <c r="I393" t="s">
        <v>74</v>
      </c>
      <c r="J393" t="s">
        <v>74</v>
      </c>
      <c r="K393" t="s">
        <v>74</v>
      </c>
      <c r="L393" t="s">
        <v>75</v>
      </c>
      <c r="M393" t="s">
        <v>76</v>
      </c>
      <c r="N393" s="23">
        <v>45352</v>
      </c>
      <c r="O393" s="8">
        <v>4</v>
      </c>
      <c r="P393" t="s">
        <v>77</v>
      </c>
      <c r="Q393" t="s">
        <v>127</v>
      </c>
      <c r="R393" t="s">
        <v>128</v>
      </c>
      <c r="S393" s="10">
        <v>2</v>
      </c>
      <c r="T393" t="s">
        <v>79</v>
      </c>
      <c r="U393" t="s">
        <v>129</v>
      </c>
      <c r="W393" t="s">
        <v>130</v>
      </c>
      <c r="X393" t="s">
        <v>131</v>
      </c>
      <c r="Z393" s="6">
        <f t="shared" si="42"/>
        <v>0</v>
      </c>
      <c r="AB393" s="6">
        <f t="shared" si="43"/>
        <v>0</v>
      </c>
      <c r="AD393" s="6">
        <f t="shared" si="44"/>
        <v>0</v>
      </c>
      <c r="AF393" s="6">
        <f t="shared" si="45"/>
        <v>0</v>
      </c>
      <c r="AG393" s="5">
        <f t="shared" si="46"/>
        <v>0</v>
      </c>
      <c r="AH393" s="7">
        <f t="shared" si="47"/>
        <v>0</v>
      </c>
      <c r="AI393" s="9">
        <f t="shared" si="48"/>
        <v>0</v>
      </c>
    </row>
    <row r="394" spans="1:35" x14ac:dyDescent="0.25">
      <c r="A394">
        <v>2298176</v>
      </c>
      <c r="B394" t="s">
        <v>913</v>
      </c>
      <c r="C394" t="s">
        <v>914</v>
      </c>
      <c r="D394" t="s">
        <v>834</v>
      </c>
      <c r="E394" t="s">
        <v>915</v>
      </c>
      <c r="F394" t="s">
        <v>88</v>
      </c>
      <c r="G394">
        <v>707817</v>
      </c>
      <c r="H394">
        <v>2010</v>
      </c>
      <c r="I394" t="s">
        <v>74</v>
      </c>
      <c r="J394" t="s">
        <v>74</v>
      </c>
      <c r="K394" t="s">
        <v>74</v>
      </c>
      <c r="L394" t="s">
        <v>75</v>
      </c>
      <c r="M394" t="s">
        <v>76</v>
      </c>
      <c r="N394" s="23">
        <v>45352</v>
      </c>
      <c r="O394" s="8">
        <v>4</v>
      </c>
      <c r="P394" t="s">
        <v>77</v>
      </c>
      <c r="Q394" t="s">
        <v>89</v>
      </c>
      <c r="R394" t="s">
        <v>78</v>
      </c>
      <c r="S394" s="10">
        <v>1</v>
      </c>
      <c r="T394" t="s">
        <v>79</v>
      </c>
      <c r="U394" t="s">
        <v>177</v>
      </c>
      <c r="W394" t="s">
        <v>81</v>
      </c>
      <c r="X394" t="s">
        <v>86</v>
      </c>
      <c r="Z394" s="6">
        <f t="shared" si="42"/>
        <v>0</v>
      </c>
      <c r="AB394" s="6">
        <f t="shared" si="43"/>
        <v>0</v>
      </c>
      <c r="AD394" s="6">
        <f t="shared" si="44"/>
        <v>0</v>
      </c>
      <c r="AF394" s="6">
        <f t="shared" si="45"/>
        <v>0</v>
      </c>
      <c r="AG394" s="5">
        <f t="shared" si="46"/>
        <v>0</v>
      </c>
      <c r="AH394" s="7">
        <f t="shared" si="47"/>
        <v>0</v>
      </c>
      <c r="AI394" s="9">
        <f t="shared" si="48"/>
        <v>0</v>
      </c>
    </row>
    <row r="395" spans="1:35" x14ac:dyDescent="0.25">
      <c r="A395">
        <v>2298177</v>
      </c>
      <c r="B395" t="s">
        <v>913</v>
      </c>
      <c r="C395" t="s">
        <v>914</v>
      </c>
      <c r="D395" t="s">
        <v>834</v>
      </c>
      <c r="E395" t="s">
        <v>915</v>
      </c>
      <c r="F395" t="s">
        <v>178</v>
      </c>
      <c r="G395">
        <v>707818</v>
      </c>
      <c r="H395">
        <v>2010</v>
      </c>
      <c r="I395" t="s">
        <v>74</v>
      </c>
      <c r="J395" t="s">
        <v>74</v>
      </c>
      <c r="K395" t="s">
        <v>74</v>
      </c>
      <c r="L395" t="s">
        <v>75</v>
      </c>
      <c r="M395" t="s">
        <v>76</v>
      </c>
      <c r="N395" s="23">
        <v>45352</v>
      </c>
      <c r="O395" s="8">
        <v>2</v>
      </c>
      <c r="P395" t="s">
        <v>142</v>
      </c>
      <c r="Q395" t="s">
        <v>179</v>
      </c>
      <c r="R395" t="s">
        <v>78</v>
      </c>
      <c r="S395" s="10">
        <v>1</v>
      </c>
      <c r="T395" t="s">
        <v>79</v>
      </c>
      <c r="U395" t="s">
        <v>177</v>
      </c>
      <c r="W395" t="s">
        <v>81</v>
      </c>
      <c r="X395" t="s">
        <v>86</v>
      </c>
      <c r="Z395" s="6">
        <f t="shared" si="42"/>
        <v>0</v>
      </c>
      <c r="AB395" s="6">
        <f t="shared" si="43"/>
        <v>0</v>
      </c>
      <c r="AD395" s="6">
        <f t="shared" si="44"/>
        <v>0</v>
      </c>
      <c r="AF395" s="6">
        <f t="shared" si="45"/>
        <v>0</v>
      </c>
      <c r="AG395" s="5">
        <f t="shared" si="46"/>
        <v>0</v>
      </c>
      <c r="AH395" s="7">
        <f t="shared" si="47"/>
        <v>0</v>
      </c>
      <c r="AI395" s="9">
        <f t="shared" si="48"/>
        <v>0</v>
      </c>
    </row>
    <row r="396" spans="1:35" x14ac:dyDescent="0.25">
      <c r="A396">
        <v>2298178</v>
      </c>
      <c r="B396" t="s">
        <v>916</v>
      </c>
      <c r="C396" t="s">
        <v>730</v>
      </c>
      <c r="D396" t="s">
        <v>874</v>
      </c>
      <c r="E396" t="s">
        <v>917</v>
      </c>
      <c r="F396" t="s">
        <v>73</v>
      </c>
      <c r="G396">
        <v>707821</v>
      </c>
      <c r="H396">
        <v>1955</v>
      </c>
      <c r="I396" t="s">
        <v>74</v>
      </c>
      <c r="J396" t="s">
        <v>74</v>
      </c>
      <c r="K396" t="s">
        <v>74</v>
      </c>
      <c r="L396" t="s">
        <v>75</v>
      </c>
      <c r="M396" t="s">
        <v>76</v>
      </c>
      <c r="N396" s="23">
        <v>45352</v>
      </c>
      <c r="O396" s="8">
        <v>4</v>
      </c>
      <c r="P396" t="s">
        <v>77</v>
      </c>
      <c r="Q396" t="s">
        <v>73</v>
      </c>
      <c r="R396" t="s">
        <v>90</v>
      </c>
      <c r="S396" s="10">
        <v>2</v>
      </c>
      <c r="T396" t="s">
        <v>79</v>
      </c>
      <c r="U396" t="s">
        <v>191</v>
      </c>
      <c r="W396" t="s">
        <v>81</v>
      </c>
      <c r="X396" t="s">
        <v>86</v>
      </c>
      <c r="Z396" s="6">
        <f t="shared" si="42"/>
        <v>0</v>
      </c>
      <c r="AB396" s="6">
        <f t="shared" si="43"/>
        <v>0</v>
      </c>
      <c r="AD396" s="6">
        <f t="shared" si="44"/>
        <v>0</v>
      </c>
      <c r="AF396" s="6">
        <f t="shared" si="45"/>
        <v>0</v>
      </c>
      <c r="AG396" s="5">
        <f t="shared" si="46"/>
        <v>0</v>
      </c>
      <c r="AH396" s="7">
        <f t="shared" si="47"/>
        <v>0</v>
      </c>
      <c r="AI396" s="9">
        <f t="shared" si="48"/>
        <v>0</v>
      </c>
    </row>
    <row r="397" spans="1:35" x14ac:dyDescent="0.25">
      <c r="A397">
        <v>2298179</v>
      </c>
      <c r="B397" t="s">
        <v>916</v>
      </c>
      <c r="C397" t="s">
        <v>730</v>
      </c>
      <c r="D397" t="s">
        <v>874</v>
      </c>
      <c r="E397" t="s">
        <v>918</v>
      </c>
      <c r="F397" t="s">
        <v>73</v>
      </c>
      <c r="G397">
        <v>707825</v>
      </c>
      <c r="H397">
        <v>1955</v>
      </c>
      <c r="I397" t="s">
        <v>74</v>
      </c>
      <c r="J397" t="s">
        <v>74</v>
      </c>
      <c r="K397" t="s">
        <v>74</v>
      </c>
      <c r="L397" t="s">
        <v>75</v>
      </c>
      <c r="M397" t="s">
        <v>76</v>
      </c>
      <c r="N397" s="23">
        <v>45352</v>
      </c>
      <c r="O397" s="8">
        <v>4</v>
      </c>
      <c r="P397" t="s">
        <v>77</v>
      </c>
      <c r="Q397" t="s">
        <v>73</v>
      </c>
      <c r="R397" t="s">
        <v>90</v>
      </c>
      <c r="S397" s="10">
        <v>3</v>
      </c>
      <c r="T397" t="s">
        <v>79</v>
      </c>
      <c r="U397" t="s">
        <v>191</v>
      </c>
      <c r="W397" t="s">
        <v>81</v>
      </c>
      <c r="X397" t="s">
        <v>86</v>
      </c>
      <c r="Z397" s="6">
        <f t="shared" si="42"/>
        <v>0</v>
      </c>
      <c r="AB397" s="6">
        <f t="shared" si="43"/>
        <v>0</v>
      </c>
      <c r="AD397" s="6">
        <f t="shared" si="44"/>
        <v>0</v>
      </c>
      <c r="AF397" s="6">
        <f t="shared" si="45"/>
        <v>0</v>
      </c>
      <c r="AG397" s="5">
        <f t="shared" si="46"/>
        <v>0</v>
      </c>
      <c r="AH397" s="7">
        <f t="shared" si="47"/>
        <v>0</v>
      </c>
      <c r="AI397" s="9">
        <f t="shared" si="48"/>
        <v>0</v>
      </c>
    </row>
    <row r="398" spans="1:35" x14ac:dyDescent="0.25">
      <c r="A398">
        <v>2298180</v>
      </c>
      <c r="B398" t="s">
        <v>916</v>
      </c>
      <c r="C398" t="s">
        <v>730</v>
      </c>
      <c r="D398" t="s">
        <v>874</v>
      </c>
      <c r="E398" t="s">
        <v>919</v>
      </c>
      <c r="F398" t="s">
        <v>189</v>
      </c>
      <c r="G398">
        <v>707827</v>
      </c>
      <c r="H398">
        <v>1955</v>
      </c>
      <c r="I398" t="s">
        <v>74</v>
      </c>
      <c r="J398" t="s">
        <v>74</v>
      </c>
      <c r="K398" t="s">
        <v>74</v>
      </c>
      <c r="L398" t="s">
        <v>75</v>
      </c>
      <c r="M398" t="s">
        <v>76</v>
      </c>
      <c r="N398" s="23">
        <v>45352</v>
      </c>
      <c r="O398" s="8">
        <v>4</v>
      </c>
      <c r="P398" t="s">
        <v>77</v>
      </c>
      <c r="Q398" t="s">
        <v>189</v>
      </c>
      <c r="R398" t="s">
        <v>128</v>
      </c>
      <c r="S398" s="10">
        <v>1</v>
      </c>
      <c r="T398" t="s">
        <v>79</v>
      </c>
      <c r="U398" t="s">
        <v>191</v>
      </c>
      <c r="W398" t="s">
        <v>81</v>
      </c>
      <c r="X398" t="s">
        <v>86</v>
      </c>
      <c r="Z398" s="6">
        <f t="shared" si="42"/>
        <v>0</v>
      </c>
      <c r="AB398" s="6">
        <f t="shared" si="43"/>
        <v>0</v>
      </c>
      <c r="AD398" s="6">
        <f t="shared" si="44"/>
        <v>0</v>
      </c>
      <c r="AF398" s="6">
        <f t="shared" si="45"/>
        <v>0</v>
      </c>
      <c r="AG398" s="5">
        <f t="shared" si="46"/>
        <v>0</v>
      </c>
      <c r="AH398" s="7">
        <f t="shared" si="47"/>
        <v>0</v>
      </c>
      <c r="AI398" s="9">
        <f t="shared" si="48"/>
        <v>0</v>
      </c>
    </row>
    <row r="399" spans="1:35" x14ac:dyDescent="0.25">
      <c r="A399">
        <v>2298181</v>
      </c>
      <c r="B399" t="s">
        <v>916</v>
      </c>
      <c r="C399" t="s">
        <v>730</v>
      </c>
      <c r="D399" t="s">
        <v>874</v>
      </c>
      <c r="E399" t="s">
        <v>919</v>
      </c>
      <c r="F399" t="s">
        <v>178</v>
      </c>
      <c r="G399">
        <v>707828</v>
      </c>
      <c r="H399">
        <v>1955</v>
      </c>
      <c r="I399" t="s">
        <v>74</v>
      </c>
      <c r="J399" t="s">
        <v>74</v>
      </c>
      <c r="K399" t="s">
        <v>74</v>
      </c>
      <c r="L399" t="s">
        <v>75</v>
      </c>
      <c r="M399" t="s">
        <v>76</v>
      </c>
      <c r="N399" s="23">
        <v>45352</v>
      </c>
      <c r="O399" s="8">
        <v>2</v>
      </c>
      <c r="P399" t="s">
        <v>142</v>
      </c>
      <c r="Q399" t="s">
        <v>179</v>
      </c>
      <c r="R399" t="s">
        <v>78</v>
      </c>
      <c r="S399" s="10">
        <v>1</v>
      </c>
      <c r="T399" t="s">
        <v>79</v>
      </c>
      <c r="U399" t="s">
        <v>191</v>
      </c>
      <c r="W399" t="s">
        <v>81</v>
      </c>
      <c r="X399" t="s">
        <v>86</v>
      </c>
      <c r="Z399" s="6">
        <f t="shared" si="42"/>
        <v>0</v>
      </c>
      <c r="AB399" s="6">
        <f t="shared" si="43"/>
        <v>0</v>
      </c>
      <c r="AD399" s="6">
        <f t="shared" si="44"/>
        <v>0</v>
      </c>
      <c r="AF399" s="6">
        <f t="shared" si="45"/>
        <v>0</v>
      </c>
      <c r="AG399" s="5">
        <f t="shared" si="46"/>
        <v>0</v>
      </c>
      <c r="AH399" s="7">
        <f t="shared" si="47"/>
        <v>0</v>
      </c>
      <c r="AI399" s="9">
        <f t="shared" si="48"/>
        <v>0</v>
      </c>
    </row>
    <row r="400" spans="1:35" x14ac:dyDescent="0.25">
      <c r="A400">
        <v>2298182</v>
      </c>
      <c r="B400" t="s">
        <v>920</v>
      </c>
      <c r="C400" t="s">
        <v>921</v>
      </c>
      <c r="D400" t="s">
        <v>922</v>
      </c>
      <c r="E400" t="s">
        <v>923</v>
      </c>
      <c r="F400" t="s">
        <v>73</v>
      </c>
      <c r="G400">
        <v>707835</v>
      </c>
      <c r="H400">
        <v>1955</v>
      </c>
      <c r="I400" t="s">
        <v>74</v>
      </c>
      <c r="J400" t="s">
        <v>74</v>
      </c>
      <c r="K400" t="s">
        <v>74</v>
      </c>
      <c r="L400" t="s">
        <v>75</v>
      </c>
      <c r="M400" t="s">
        <v>76</v>
      </c>
      <c r="N400" s="23">
        <v>45352</v>
      </c>
      <c r="O400" s="8">
        <v>4</v>
      </c>
      <c r="P400" t="s">
        <v>77</v>
      </c>
      <c r="Q400" t="s">
        <v>73</v>
      </c>
      <c r="R400" t="s">
        <v>90</v>
      </c>
      <c r="S400" s="10">
        <v>1</v>
      </c>
      <c r="T400" t="s">
        <v>79</v>
      </c>
      <c r="U400" t="s">
        <v>191</v>
      </c>
      <c r="W400" t="s">
        <v>81</v>
      </c>
      <c r="X400" t="s">
        <v>86</v>
      </c>
      <c r="Z400" s="6">
        <f t="shared" si="42"/>
        <v>0</v>
      </c>
      <c r="AB400" s="6">
        <f t="shared" si="43"/>
        <v>0</v>
      </c>
      <c r="AD400" s="6">
        <f t="shared" si="44"/>
        <v>0</v>
      </c>
      <c r="AF400" s="6">
        <f t="shared" si="45"/>
        <v>0</v>
      </c>
      <c r="AG400" s="5">
        <f t="shared" si="46"/>
        <v>0</v>
      </c>
      <c r="AH400" s="7">
        <f t="shared" si="47"/>
        <v>0</v>
      </c>
      <c r="AI400" s="9">
        <f t="shared" si="48"/>
        <v>0</v>
      </c>
    </row>
    <row r="401" spans="1:35" x14ac:dyDescent="0.25">
      <c r="A401">
        <v>2298183</v>
      </c>
      <c r="B401" t="s">
        <v>924</v>
      </c>
      <c r="C401" t="s">
        <v>925</v>
      </c>
      <c r="D401" t="s">
        <v>926</v>
      </c>
      <c r="E401" t="s">
        <v>927</v>
      </c>
      <c r="F401" t="s">
        <v>88</v>
      </c>
      <c r="G401">
        <v>707856</v>
      </c>
      <c r="H401">
        <v>1956</v>
      </c>
      <c r="I401" t="s">
        <v>161</v>
      </c>
      <c r="J401" t="s">
        <v>928</v>
      </c>
      <c r="K401" t="s">
        <v>866</v>
      </c>
      <c r="L401" t="s">
        <v>75</v>
      </c>
      <c r="M401" t="s">
        <v>76</v>
      </c>
      <c r="N401" s="23">
        <v>45352</v>
      </c>
      <c r="O401" s="8">
        <v>4</v>
      </c>
      <c r="P401" t="s">
        <v>77</v>
      </c>
      <c r="Q401" t="s">
        <v>89</v>
      </c>
      <c r="R401" t="s">
        <v>90</v>
      </c>
      <c r="S401" s="10">
        <v>1</v>
      </c>
      <c r="T401" t="s">
        <v>79</v>
      </c>
      <c r="U401" t="s">
        <v>699</v>
      </c>
      <c r="W401" t="s">
        <v>130</v>
      </c>
      <c r="X401" t="s">
        <v>293</v>
      </c>
      <c r="Z401" s="6">
        <f t="shared" si="42"/>
        <v>0</v>
      </c>
      <c r="AB401" s="6">
        <f t="shared" si="43"/>
        <v>0</v>
      </c>
      <c r="AD401" s="6">
        <f t="shared" si="44"/>
        <v>0</v>
      </c>
      <c r="AF401" s="6">
        <f t="shared" si="45"/>
        <v>0</v>
      </c>
      <c r="AG401" s="5">
        <f t="shared" si="46"/>
        <v>0</v>
      </c>
      <c r="AH401" s="7">
        <f t="shared" si="47"/>
        <v>0</v>
      </c>
      <c r="AI401" s="9">
        <f t="shared" si="48"/>
        <v>0</v>
      </c>
    </row>
    <row r="402" spans="1:35" x14ac:dyDescent="0.25">
      <c r="A402">
        <v>2298184</v>
      </c>
      <c r="B402" t="s">
        <v>929</v>
      </c>
      <c r="C402" t="s">
        <v>930</v>
      </c>
      <c r="D402" t="s">
        <v>926</v>
      </c>
      <c r="E402" t="s">
        <v>931</v>
      </c>
      <c r="F402" t="s">
        <v>73</v>
      </c>
      <c r="G402">
        <v>707864</v>
      </c>
      <c r="H402">
        <v>1956</v>
      </c>
      <c r="I402" t="s">
        <v>74</v>
      </c>
      <c r="J402" t="s">
        <v>74</v>
      </c>
      <c r="K402" t="s">
        <v>74</v>
      </c>
      <c r="L402" t="s">
        <v>75</v>
      </c>
      <c r="M402" t="s">
        <v>76</v>
      </c>
      <c r="N402" s="23">
        <v>45352</v>
      </c>
      <c r="O402" s="8">
        <v>4</v>
      </c>
      <c r="P402" t="s">
        <v>77</v>
      </c>
      <c r="Q402" t="s">
        <v>73</v>
      </c>
      <c r="R402" t="s">
        <v>90</v>
      </c>
      <c r="S402" s="10">
        <v>2</v>
      </c>
      <c r="T402" t="s">
        <v>79</v>
      </c>
      <c r="U402" t="s">
        <v>191</v>
      </c>
      <c r="W402" t="s">
        <v>81</v>
      </c>
      <c r="X402" t="s">
        <v>86</v>
      </c>
      <c r="Z402" s="6">
        <f t="shared" si="42"/>
        <v>0</v>
      </c>
      <c r="AB402" s="6">
        <f t="shared" si="43"/>
        <v>0</v>
      </c>
      <c r="AD402" s="6">
        <f t="shared" si="44"/>
        <v>0</v>
      </c>
      <c r="AF402" s="6">
        <f t="shared" si="45"/>
        <v>0</v>
      </c>
      <c r="AG402" s="5">
        <f t="shared" si="46"/>
        <v>0</v>
      </c>
      <c r="AH402" s="7">
        <f t="shared" si="47"/>
        <v>0</v>
      </c>
      <c r="AI402" s="9">
        <f t="shared" si="48"/>
        <v>0</v>
      </c>
    </row>
    <row r="403" spans="1:35" x14ac:dyDescent="0.25">
      <c r="A403">
        <v>2298185</v>
      </c>
      <c r="B403" t="s">
        <v>929</v>
      </c>
      <c r="C403" t="s">
        <v>930</v>
      </c>
      <c r="D403" t="s">
        <v>926</v>
      </c>
      <c r="E403" t="s">
        <v>932</v>
      </c>
      <c r="F403" t="s">
        <v>189</v>
      </c>
      <c r="G403">
        <v>707866</v>
      </c>
      <c r="H403">
        <v>1956</v>
      </c>
      <c r="I403" t="s">
        <v>74</v>
      </c>
      <c r="J403" t="s">
        <v>74</v>
      </c>
      <c r="K403" t="s">
        <v>74</v>
      </c>
      <c r="L403" t="s">
        <v>75</v>
      </c>
      <c r="M403" t="s">
        <v>76</v>
      </c>
      <c r="N403" s="23">
        <v>45352</v>
      </c>
      <c r="O403" s="8">
        <v>4</v>
      </c>
      <c r="P403" t="s">
        <v>77</v>
      </c>
      <c r="Q403" t="s">
        <v>189</v>
      </c>
      <c r="R403" t="s">
        <v>128</v>
      </c>
      <c r="S403" s="10">
        <v>1</v>
      </c>
      <c r="T403" t="s">
        <v>79</v>
      </c>
      <c r="U403" t="s">
        <v>191</v>
      </c>
      <c r="W403" t="s">
        <v>81</v>
      </c>
      <c r="X403" t="s">
        <v>86</v>
      </c>
      <c r="Z403" s="6">
        <f t="shared" si="42"/>
        <v>0</v>
      </c>
      <c r="AB403" s="6">
        <f t="shared" si="43"/>
        <v>0</v>
      </c>
      <c r="AD403" s="6">
        <f t="shared" si="44"/>
        <v>0</v>
      </c>
      <c r="AF403" s="6">
        <f t="shared" si="45"/>
        <v>0</v>
      </c>
      <c r="AG403" s="5">
        <f t="shared" si="46"/>
        <v>0</v>
      </c>
      <c r="AH403" s="7">
        <f t="shared" si="47"/>
        <v>0</v>
      </c>
      <c r="AI403" s="9">
        <f t="shared" si="48"/>
        <v>0</v>
      </c>
    </row>
    <row r="404" spans="1:35" x14ac:dyDescent="0.25">
      <c r="A404">
        <v>2298186</v>
      </c>
      <c r="B404" t="s">
        <v>929</v>
      </c>
      <c r="C404" t="s">
        <v>930</v>
      </c>
      <c r="D404" t="s">
        <v>926</v>
      </c>
      <c r="E404" t="s">
        <v>932</v>
      </c>
      <c r="F404" t="s">
        <v>178</v>
      </c>
      <c r="G404">
        <v>707867</v>
      </c>
      <c r="H404">
        <v>1956</v>
      </c>
      <c r="I404" t="s">
        <v>74</v>
      </c>
      <c r="J404" t="s">
        <v>74</v>
      </c>
      <c r="K404" t="s">
        <v>74</v>
      </c>
      <c r="L404" t="s">
        <v>75</v>
      </c>
      <c r="M404" t="s">
        <v>76</v>
      </c>
      <c r="N404" s="23">
        <v>45352</v>
      </c>
      <c r="O404" s="8">
        <v>2</v>
      </c>
      <c r="P404" t="s">
        <v>142</v>
      </c>
      <c r="Q404" t="s">
        <v>179</v>
      </c>
      <c r="R404" t="s">
        <v>78</v>
      </c>
      <c r="S404" s="10">
        <v>1</v>
      </c>
      <c r="T404" t="s">
        <v>79</v>
      </c>
      <c r="U404" t="s">
        <v>191</v>
      </c>
      <c r="W404" t="s">
        <v>81</v>
      </c>
      <c r="X404" t="s">
        <v>86</v>
      </c>
      <c r="Z404" s="6">
        <f t="shared" si="42"/>
        <v>0</v>
      </c>
      <c r="AB404" s="6">
        <f t="shared" si="43"/>
        <v>0</v>
      </c>
      <c r="AD404" s="6">
        <f t="shared" si="44"/>
        <v>0</v>
      </c>
      <c r="AF404" s="6">
        <f t="shared" si="45"/>
        <v>0</v>
      </c>
      <c r="AG404" s="5">
        <f t="shared" si="46"/>
        <v>0</v>
      </c>
      <c r="AH404" s="7">
        <f t="shared" si="47"/>
        <v>0</v>
      </c>
      <c r="AI404" s="9">
        <f t="shared" si="48"/>
        <v>0</v>
      </c>
    </row>
    <row r="405" spans="1:35" x14ac:dyDescent="0.25">
      <c r="A405">
        <v>2298187</v>
      </c>
      <c r="B405" t="s">
        <v>933</v>
      </c>
      <c r="C405" t="s">
        <v>934</v>
      </c>
      <c r="D405" t="s">
        <v>820</v>
      </c>
      <c r="E405" t="s">
        <v>935</v>
      </c>
      <c r="F405" t="s">
        <v>377</v>
      </c>
      <c r="G405">
        <v>707868</v>
      </c>
      <c r="H405">
        <v>2003</v>
      </c>
      <c r="I405" t="s">
        <v>74</v>
      </c>
      <c r="J405" t="s">
        <v>74</v>
      </c>
      <c r="K405" t="s">
        <v>74</v>
      </c>
      <c r="L405" t="s">
        <v>84</v>
      </c>
      <c r="M405" t="s">
        <v>76</v>
      </c>
      <c r="N405" s="23">
        <v>45352</v>
      </c>
      <c r="O405" s="8">
        <v>1</v>
      </c>
      <c r="P405" t="s">
        <v>166</v>
      </c>
      <c r="Q405" t="s">
        <v>167</v>
      </c>
      <c r="R405" t="s">
        <v>90</v>
      </c>
      <c r="S405" s="10">
        <v>1</v>
      </c>
      <c r="T405" t="s">
        <v>79</v>
      </c>
      <c r="U405" t="s">
        <v>378</v>
      </c>
      <c r="W405" t="s">
        <v>130</v>
      </c>
      <c r="X405" t="s">
        <v>131</v>
      </c>
      <c r="Z405" s="6">
        <f t="shared" si="42"/>
        <v>0</v>
      </c>
      <c r="AB405" s="6">
        <f t="shared" si="43"/>
        <v>0</v>
      </c>
      <c r="AD405" s="6">
        <f t="shared" si="44"/>
        <v>0</v>
      </c>
      <c r="AF405" s="6">
        <f t="shared" si="45"/>
        <v>0</v>
      </c>
      <c r="AG405" s="5">
        <f t="shared" si="46"/>
        <v>0</v>
      </c>
      <c r="AH405" s="7">
        <f t="shared" si="47"/>
        <v>0</v>
      </c>
      <c r="AI405" s="9">
        <f t="shared" si="48"/>
        <v>0</v>
      </c>
    </row>
    <row r="406" spans="1:35" x14ac:dyDescent="0.25">
      <c r="A406">
        <v>2298188</v>
      </c>
      <c r="B406" t="s">
        <v>936</v>
      </c>
      <c r="C406" t="s">
        <v>937</v>
      </c>
      <c r="D406" t="s">
        <v>868</v>
      </c>
      <c r="E406" t="s">
        <v>938</v>
      </c>
      <c r="F406" t="s">
        <v>88</v>
      </c>
      <c r="G406">
        <v>707871</v>
      </c>
      <c r="H406">
        <v>2009</v>
      </c>
      <c r="I406" t="s">
        <v>161</v>
      </c>
      <c r="J406" t="s">
        <v>939</v>
      </c>
      <c r="K406" t="s">
        <v>940</v>
      </c>
      <c r="L406" t="s">
        <v>75</v>
      </c>
      <c r="M406" t="s">
        <v>76</v>
      </c>
      <c r="N406" s="23">
        <v>45352</v>
      </c>
      <c r="O406" s="8">
        <v>4</v>
      </c>
      <c r="P406" t="s">
        <v>77</v>
      </c>
      <c r="Q406" t="s">
        <v>89</v>
      </c>
      <c r="R406" t="s">
        <v>90</v>
      </c>
      <c r="S406" s="10">
        <v>1</v>
      </c>
      <c r="T406" t="s">
        <v>79</v>
      </c>
      <c r="U406" t="s">
        <v>699</v>
      </c>
      <c r="W406" t="s">
        <v>130</v>
      </c>
      <c r="X406" t="s">
        <v>293</v>
      </c>
      <c r="Z406" s="6">
        <f t="shared" si="42"/>
        <v>0</v>
      </c>
      <c r="AB406" s="6">
        <f t="shared" si="43"/>
        <v>0</v>
      </c>
      <c r="AD406" s="6">
        <f t="shared" si="44"/>
        <v>0</v>
      </c>
      <c r="AF406" s="6">
        <f t="shared" si="45"/>
        <v>0</v>
      </c>
      <c r="AG406" s="5">
        <f t="shared" si="46"/>
        <v>0</v>
      </c>
      <c r="AH406" s="7">
        <f t="shared" si="47"/>
        <v>0</v>
      </c>
      <c r="AI406" s="9">
        <f t="shared" si="48"/>
        <v>0</v>
      </c>
    </row>
    <row r="407" spans="1:35" x14ac:dyDescent="0.25">
      <c r="A407">
        <v>2298189</v>
      </c>
      <c r="B407" t="s">
        <v>941</v>
      </c>
      <c r="C407" t="s">
        <v>942</v>
      </c>
      <c r="D407" t="s">
        <v>749</v>
      </c>
      <c r="E407" t="s">
        <v>943</v>
      </c>
      <c r="F407" t="s">
        <v>88</v>
      </c>
      <c r="G407">
        <v>707874</v>
      </c>
      <c r="H407">
        <v>2020</v>
      </c>
      <c r="I407" t="s">
        <v>74</v>
      </c>
      <c r="J407" t="s">
        <v>74</v>
      </c>
      <c r="K407" t="s">
        <v>74</v>
      </c>
      <c r="L407" t="s">
        <v>75</v>
      </c>
      <c r="M407" t="s">
        <v>76</v>
      </c>
      <c r="N407" s="23">
        <v>45352</v>
      </c>
      <c r="O407" s="8">
        <v>2</v>
      </c>
      <c r="P407" t="s">
        <v>142</v>
      </c>
      <c r="Q407" t="s">
        <v>89</v>
      </c>
      <c r="R407" t="s">
        <v>204</v>
      </c>
      <c r="S407" s="10">
        <v>27</v>
      </c>
      <c r="T407" t="s">
        <v>79</v>
      </c>
      <c r="U407" t="s">
        <v>205</v>
      </c>
      <c r="W407" t="s">
        <v>81</v>
      </c>
      <c r="X407" t="s">
        <v>86</v>
      </c>
      <c r="Z407" s="6">
        <f t="shared" si="42"/>
        <v>0</v>
      </c>
      <c r="AB407" s="6">
        <f t="shared" si="43"/>
        <v>0</v>
      </c>
      <c r="AD407" s="6">
        <f t="shared" si="44"/>
        <v>0</v>
      </c>
      <c r="AF407" s="6">
        <f t="shared" si="45"/>
        <v>0</v>
      </c>
      <c r="AG407" s="5">
        <f t="shared" si="46"/>
        <v>0</v>
      </c>
      <c r="AH407" s="7">
        <f t="shared" si="47"/>
        <v>0</v>
      </c>
      <c r="AI407" s="9">
        <f t="shared" si="48"/>
        <v>0</v>
      </c>
    </row>
    <row r="408" spans="1:35" x14ac:dyDescent="0.25">
      <c r="A408">
        <v>2298190</v>
      </c>
      <c r="B408" t="s">
        <v>944</v>
      </c>
      <c r="C408" t="s">
        <v>945</v>
      </c>
      <c r="D408" t="s">
        <v>874</v>
      </c>
      <c r="E408" t="s">
        <v>946</v>
      </c>
      <c r="F408" t="s">
        <v>127</v>
      </c>
      <c r="G408">
        <v>707925</v>
      </c>
      <c r="H408">
        <v>1955</v>
      </c>
      <c r="I408" t="s">
        <v>74</v>
      </c>
      <c r="J408" t="s">
        <v>74</v>
      </c>
      <c r="K408" t="s">
        <v>74</v>
      </c>
      <c r="L408" t="s">
        <v>75</v>
      </c>
      <c r="M408" t="s">
        <v>76</v>
      </c>
      <c r="N408" s="23">
        <v>45352</v>
      </c>
      <c r="O408" s="8">
        <v>4</v>
      </c>
      <c r="P408" t="s">
        <v>77</v>
      </c>
      <c r="Q408" t="s">
        <v>127</v>
      </c>
      <c r="R408" t="s">
        <v>90</v>
      </c>
      <c r="S408" s="10">
        <v>1</v>
      </c>
      <c r="T408" t="s">
        <v>79</v>
      </c>
      <c r="U408" t="s">
        <v>947</v>
      </c>
      <c r="W408" t="s">
        <v>130</v>
      </c>
      <c r="X408" t="s">
        <v>131</v>
      </c>
      <c r="Z408" s="6">
        <f t="shared" si="42"/>
        <v>0</v>
      </c>
      <c r="AB408" s="6">
        <f t="shared" si="43"/>
        <v>0</v>
      </c>
      <c r="AD408" s="6">
        <f t="shared" si="44"/>
        <v>0</v>
      </c>
      <c r="AF408" s="6">
        <f t="shared" si="45"/>
        <v>0</v>
      </c>
      <c r="AG408" s="5">
        <f t="shared" si="46"/>
        <v>0</v>
      </c>
      <c r="AH408" s="7">
        <f t="shared" si="47"/>
        <v>0</v>
      </c>
      <c r="AI408" s="9">
        <f t="shared" si="48"/>
        <v>0</v>
      </c>
    </row>
    <row r="409" spans="1:35" x14ac:dyDescent="0.25">
      <c r="A409">
        <v>2298191</v>
      </c>
      <c r="B409" t="s">
        <v>948</v>
      </c>
      <c r="C409" t="s">
        <v>949</v>
      </c>
      <c r="D409" t="s">
        <v>874</v>
      </c>
      <c r="E409" t="s">
        <v>950</v>
      </c>
      <c r="F409" t="s">
        <v>127</v>
      </c>
      <c r="G409">
        <v>707927</v>
      </c>
      <c r="H409">
        <v>1955</v>
      </c>
      <c r="I409" t="s">
        <v>74</v>
      </c>
      <c r="J409" t="s">
        <v>74</v>
      </c>
      <c r="K409" t="s">
        <v>74</v>
      </c>
      <c r="L409" t="s">
        <v>75</v>
      </c>
      <c r="M409" t="s">
        <v>76</v>
      </c>
      <c r="N409" s="23">
        <v>45352</v>
      </c>
      <c r="O409" s="8">
        <v>4</v>
      </c>
      <c r="P409" t="s">
        <v>77</v>
      </c>
      <c r="Q409" t="s">
        <v>127</v>
      </c>
      <c r="R409" t="s">
        <v>90</v>
      </c>
      <c r="S409" s="10">
        <v>1</v>
      </c>
      <c r="T409" t="s">
        <v>79</v>
      </c>
      <c r="U409" t="s">
        <v>947</v>
      </c>
      <c r="W409" t="s">
        <v>130</v>
      </c>
      <c r="X409" t="s">
        <v>131</v>
      </c>
      <c r="Z409" s="6">
        <f t="shared" si="42"/>
        <v>0</v>
      </c>
      <c r="AB409" s="6">
        <f t="shared" si="43"/>
        <v>0</v>
      </c>
      <c r="AD409" s="6">
        <f t="shared" si="44"/>
        <v>0</v>
      </c>
      <c r="AF409" s="6">
        <f t="shared" si="45"/>
        <v>0</v>
      </c>
      <c r="AG409" s="5">
        <f t="shared" si="46"/>
        <v>0</v>
      </c>
      <c r="AH409" s="7">
        <f t="shared" si="47"/>
        <v>0</v>
      </c>
      <c r="AI409" s="9">
        <f t="shared" si="48"/>
        <v>0</v>
      </c>
    </row>
    <row r="410" spans="1:35" x14ac:dyDescent="0.25">
      <c r="A410">
        <v>2298192</v>
      </c>
      <c r="B410" t="s">
        <v>951</v>
      </c>
      <c r="C410" t="s">
        <v>952</v>
      </c>
      <c r="D410" t="s">
        <v>953</v>
      </c>
      <c r="E410" t="s">
        <v>954</v>
      </c>
      <c r="F410" t="s">
        <v>73</v>
      </c>
      <c r="G410">
        <v>707929</v>
      </c>
      <c r="H410">
        <v>2009</v>
      </c>
      <c r="I410" t="s">
        <v>74</v>
      </c>
      <c r="J410" t="s">
        <v>74</v>
      </c>
      <c r="K410" t="s">
        <v>74</v>
      </c>
      <c r="L410" t="s">
        <v>75</v>
      </c>
      <c r="M410" t="s">
        <v>76</v>
      </c>
      <c r="N410" s="23">
        <v>45352</v>
      </c>
      <c r="O410" s="8">
        <v>4</v>
      </c>
      <c r="P410" t="s">
        <v>77</v>
      </c>
      <c r="Q410" t="s">
        <v>73</v>
      </c>
      <c r="R410" t="s">
        <v>90</v>
      </c>
      <c r="S410" s="10">
        <v>1</v>
      </c>
      <c r="T410" t="s">
        <v>79</v>
      </c>
      <c r="U410" t="s">
        <v>191</v>
      </c>
      <c r="W410" t="s">
        <v>81</v>
      </c>
      <c r="X410" t="s">
        <v>86</v>
      </c>
      <c r="Z410" s="6">
        <f t="shared" si="42"/>
        <v>0</v>
      </c>
      <c r="AB410" s="6">
        <f t="shared" si="43"/>
        <v>0</v>
      </c>
      <c r="AD410" s="6">
        <f t="shared" si="44"/>
        <v>0</v>
      </c>
      <c r="AF410" s="6">
        <f t="shared" si="45"/>
        <v>0</v>
      </c>
      <c r="AG410" s="5">
        <f t="shared" si="46"/>
        <v>0</v>
      </c>
      <c r="AH410" s="7">
        <f t="shared" si="47"/>
        <v>0</v>
      </c>
      <c r="AI410" s="9">
        <f t="shared" si="48"/>
        <v>0</v>
      </c>
    </row>
    <row r="411" spans="1:35" x14ac:dyDescent="0.25">
      <c r="A411">
        <v>2298193</v>
      </c>
      <c r="B411" t="s">
        <v>951</v>
      </c>
      <c r="C411" t="s">
        <v>952</v>
      </c>
      <c r="D411" t="s">
        <v>953</v>
      </c>
      <c r="E411" t="s">
        <v>955</v>
      </c>
      <c r="F411" t="s">
        <v>189</v>
      </c>
      <c r="G411">
        <v>707931</v>
      </c>
      <c r="H411">
        <v>2009</v>
      </c>
      <c r="I411" t="s">
        <v>74</v>
      </c>
      <c r="J411" t="s">
        <v>74</v>
      </c>
      <c r="K411" t="s">
        <v>74</v>
      </c>
      <c r="L411" t="s">
        <v>75</v>
      </c>
      <c r="M411" t="s">
        <v>76</v>
      </c>
      <c r="N411" s="23">
        <v>45352</v>
      </c>
      <c r="O411" s="8">
        <v>4</v>
      </c>
      <c r="P411" t="s">
        <v>77</v>
      </c>
      <c r="Q411" t="s">
        <v>189</v>
      </c>
      <c r="R411" t="s">
        <v>128</v>
      </c>
      <c r="S411" s="10">
        <v>1</v>
      </c>
      <c r="T411" t="s">
        <v>79</v>
      </c>
      <c r="U411" t="s">
        <v>191</v>
      </c>
      <c r="W411" t="s">
        <v>81</v>
      </c>
      <c r="X411" t="s">
        <v>86</v>
      </c>
      <c r="Z411" s="6">
        <f t="shared" si="42"/>
        <v>0</v>
      </c>
      <c r="AB411" s="6">
        <f t="shared" si="43"/>
        <v>0</v>
      </c>
      <c r="AD411" s="6">
        <f t="shared" si="44"/>
        <v>0</v>
      </c>
      <c r="AF411" s="6">
        <f t="shared" si="45"/>
        <v>0</v>
      </c>
      <c r="AG411" s="5">
        <f t="shared" si="46"/>
        <v>0</v>
      </c>
      <c r="AH411" s="7">
        <f t="shared" si="47"/>
        <v>0</v>
      </c>
      <c r="AI411" s="9">
        <f t="shared" si="48"/>
        <v>0</v>
      </c>
    </row>
    <row r="412" spans="1:35" x14ac:dyDescent="0.25">
      <c r="A412">
        <v>2298194</v>
      </c>
      <c r="B412" t="s">
        <v>951</v>
      </c>
      <c r="C412" t="s">
        <v>952</v>
      </c>
      <c r="D412" t="s">
        <v>953</v>
      </c>
      <c r="E412" t="s">
        <v>955</v>
      </c>
      <c r="F412" t="s">
        <v>178</v>
      </c>
      <c r="G412">
        <v>707932</v>
      </c>
      <c r="H412">
        <v>2009</v>
      </c>
      <c r="I412" t="s">
        <v>74</v>
      </c>
      <c r="J412" t="s">
        <v>74</v>
      </c>
      <c r="K412" t="s">
        <v>74</v>
      </c>
      <c r="L412" t="s">
        <v>75</v>
      </c>
      <c r="M412" t="s">
        <v>76</v>
      </c>
      <c r="N412" s="23">
        <v>45352</v>
      </c>
      <c r="O412" s="8">
        <v>2</v>
      </c>
      <c r="P412" t="s">
        <v>142</v>
      </c>
      <c r="Q412" t="s">
        <v>179</v>
      </c>
      <c r="R412" t="s">
        <v>78</v>
      </c>
      <c r="S412" s="10">
        <v>1</v>
      </c>
      <c r="T412" t="s">
        <v>79</v>
      </c>
      <c r="U412" t="s">
        <v>191</v>
      </c>
      <c r="W412" t="s">
        <v>81</v>
      </c>
      <c r="X412" t="s">
        <v>86</v>
      </c>
      <c r="Z412" s="6">
        <f t="shared" si="42"/>
        <v>0</v>
      </c>
      <c r="AB412" s="6">
        <f t="shared" si="43"/>
        <v>0</v>
      </c>
      <c r="AD412" s="6">
        <f t="shared" si="44"/>
        <v>0</v>
      </c>
      <c r="AF412" s="6">
        <f t="shared" si="45"/>
        <v>0</v>
      </c>
      <c r="AG412" s="5">
        <f t="shared" si="46"/>
        <v>0</v>
      </c>
      <c r="AH412" s="7">
        <f t="shared" si="47"/>
        <v>0</v>
      </c>
      <c r="AI412" s="9">
        <f t="shared" si="48"/>
        <v>0</v>
      </c>
    </row>
    <row r="413" spans="1:35" x14ac:dyDescent="0.25">
      <c r="A413">
        <v>2298195</v>
      </c>
      <c r="B413" t="s">
        <v>956</v>
      </c>
      <c r="C413" t="s">
        <v>957</v>
      </c>
      <c r="D413" t="s">
        <v>953</v>
      </c>
      <c r="E413" t="s">
        <v>958</v>
      </c>
      <c r="F413" t="s">
        <v>127</v>
      </c>
      <c r="G413">
        <v>707936</v>
      </c>
      <c r="H413">
        <v>2009</v>
      </c>
      <c r="I413" t="s">
        <v>74</v>
      </c>
      <c r="J413" t="s">
        <v>74</v>
      </c>
      <c r="K413" t="s">
        <v>74</v>
      </c>
      <c r="L413" t="s">
        <v>75</v>
      </c>
      <c r="M413" t="s">
        <v>76</v>
      </c>
      <c r="N413" s="23">
        <v>45352</v>
      </c>
      <c r="O413" s="8">
        <v>4</v>
      </c>
      <c r="P413" t="s">
        <v>77</v>
      </c>
      <c r="Q413" t="s">
        <v>127</v>
      </c>
      <c r="R413" t="s">
        <v>128</v>
      </c>
      <c r="S413" s="10">
        <v>1</v>
      </c>
      <c r="T413" t="s">
        <v>79</v>
      </c>
      <c r="U413" t="s">
        <v>235</v>
      </c>
      <c r="W413" t="s">
        <v>130</v>
      </c>
      <c r="X413" t="s">
        <v>131</v>
      </c>
      <c r="Z413" s="6">
        <f t="shared" si="42"/>
        <v>0</v>
      </c>
      <c r="AB413" s="6">
        <f t="shared" si="43"/>
        <v>0</v>
      </c>
      <c r="AD413" s="6">
        <f t="shared" si="44"/>
        <v>0</v>
      </c>
      <c r="AF413" s="6">
        <f t="shared" si="45"/>
        <v>0</v>
      </c>
      <c r="AG413" s="5">
        <f t="shared" si="46"/>
        <v>0</v>
      </c>
      <c r="AH413" s="7">
        <f t="shared" si="47"/>
        <v>0</v>
      </c>
      <c r="AI413" s="9">
        <f t="shared" si="48"/>
        <v>0</v>
      </c>
    </row>
    <row r="414" spans="1:35" x14ac:dyDescent="0.25">
      <c r="A414">
        <v>2298196</v>
      </c>
      <c r="B414" t="s">
        <v>959</v>
      </c>
      <c r="C414" t="s">
        <v>925</v>
      </c>
      <c r="D414" t="s">
        <v>960</v>
      </c>
      <c r="E414" t="s">
        <v>961</v>
      </c>
      <c r="F414" t="s">
        <v>88</v>
      </c>
      <c r="G414">
        <v>707987</v>
      </c>
      <c r="H414">
        <v>1956</v>
      </c>
      <c r="I414" t="s">
        <v>696</v>
      </c>
      <c r="J414" t="s">
        <v>962</v>
      </c>
      <c r="K414" t="s">
        <v>963</v>
      </c>
      <c r="L414" t="s">
        <v>75</v>
      </c>
      <c r="M414" t="s">
        <v>76</v>
      </c>
      <c r="N414" s="23">
        <v>45352</v>
      </c>
      <c r="O414" s="8">
        <v>4</v>
      </c>
      <c r="P414" t="s">
        <v>77</v>
      </c>
      <c r="Q414" t="s">
        <v>89</v>
      </c>
      <c r="R414" t="s">
        <v>90</v>
      </c>
      <c r="S414" s="10">
        <v>1</v>
      </c>
      <c r="T414" t="s">
        <v>79</v>
      </c>
      <c r="U414" t="s">
        <v>699</v>
      </c>
      <c r="W414" t="s">
        <v>130</v>
      </c>
      <c r="X414" t="s">
        <v>293</v>
      </c>
      <c r="Z414" s="6">
        <f t="shared" si="42"/>
        <v>0</v>
      </c>
      <c r="AB414" s="6">
        <f t="shared" si="43"/>
        <v>0</v>
      </c>
      <c r="AD414" s="6">
        <f t="shared" si="44"/>
        <v>0</v>
      </c>
      <c r="AF414" s="6">
        <f t="shared" si="45"/>
        <v>0</v>
      </c>
      <c r="AG414" s="5">
        <f t="shared" si="46"/>
        <v>0</v>
      </c>
      <c r="AH414" s="7">
        <f t="shared" si="47"/>
        <v>0</v>
      </c>
      <c r="AI414" s="9">
        <f t="shared" si="48"/>
        <v>0</v>
      </c>
    </row>
    <row r="415" spans="1:35" x14ac:dyDescent="0.25">
      <c r="A415">
        <v>2298197</v>
      </c>
      <c r="B415" t="s">
        <v>964</v>
      </c>
      <c r="C415" t="s">
        <v>930</v>
      </c>
      <c r="D415" t="s">
        <v>960</v>
      </c>
      <c r="E415" t="s">
        <v>965</v>
      </c>
      <c r="F415" t="s">
        <v>73</v>
      </c>
      <c r="G415">
        <v>707993</v>
      </c>
      <c r="H415">
        <v>1956</v>
      </c>
      <c r="I415" t="s">
        <v>74</v>
      </c>
      <c r="J415" t="s">
        <v>74</v>
      </c>
      <c r="K415" t="s">
        <v>74</v>
      </c>
      <c r="L415" t="s">
        <v>75</v>
      </c>
      <c r="M415" t="s">
        <v>76</v>
      </c>
      <c r="N415" s="23">
        <v>45352</v>
      </c>
      <c r="O415" s="8">
        <v>4</v>
      </c>
      <c r="P415" t="s">
        <v>77</v>
      </c>
      <c r="Q415" t="s">
        <v>73</v>
      </c>
      <c r="R415" t="s">
        <v>90</v>
      </c>
      <c r="S415" s="10">
        <v>2</v>
      </c>
      <c r="T415" t="s">
        <v>79</v>
      </c>
      <c r="U415" t="s">
        <v>191</v>
      </c>
      <c r="W415" t="s">
        <v>81</v>
      </c>
      <c r="X415" t="s">
        <v>86</v>
      </c>
      <c r="Z415" s="6">
        <f t="shared" si="42"/>
        <v>0</v>
      </c>
      <c r="AB415" s="6">
        <f t="shared" si="43"/>
        <v>0</v>
      </c>
      <c r="AD415" s="6">
        <f t="shared" si="44"/>
        <v>0</v>
      </c>
      <c r="AF415" s="6">
        <f t="shared" si="45"/>
        <v>0</v>
      </c>
      <c r="AG415" s="5">
        <f t="shared" si="46"/>
        <v>0</v>
      </c>
      <c r="AH415" s="7">
        <f t="shared" si="47"/>
        <v>0</v>
      </c>
      <c r="AI415" s="9">
        <f t="shared" si="48"/>
        <v>0</v>
      </c>
    </row>
    <row r="416" spans="1:35" x14ac:dyDescent="0.25">
      <c r="A416">
        <v>2298198</v>
      </c>
      <c r="B416" t="s">
        <v>964</v>
      </c>
      <c r="C416" t="s">
        <v>930</v>
      </c>
      <c r="D416" t="s">
        <v>960</v>
      </c>
      <c r="E416" t="s">
        <v>966</v>
      </c>
      <c r="F416" t="s">
        <v>189</v>
      </c>
      <c r="G416">
        <v>707995</v>
      </c>
      <c r="H416">
        <v>1956</v>
      </c>
      <c r="I416" t="s">
        <v>74</v>
      </c>
      <c r="J416" t="s">
        <v>74</v>
      </c>
      <c r="K416" t="s">
        <v>74</v>
      </c>
      <c r="L416" t="s">
        <v>75</v>
      </c>
      <c r="M416" t="s">
        <v>76</v>
      </c>
      <c r="N416" s="23">
        <v>45352</v>
      </c>
      <c r="O416" s="8">
        <v>4</v>
      </c>
      <c r="P416" t="s">
        <v>77</v>
      </c>
      <c r="Q416" t="s">
        <v>189</v>
      </c>
      <c r="R416" t="s">
        <v>128</v>
      </c>
      <c r="S416" s="10">
        <v>1</v>
      </c>
      <c r="T416" t="s">
        <v>79</v>
      </c>
      <c r="U416" t="s">
        <v>191</v>
      </c>
      <c r="W416" t="s">
        <v>81</v>
      </c>
      <c r="X416" t="s">
        <v>86</v>
      </c>
      <c r="Z416" s="6">
        <f t="shared" si="42"/>
        <v>0</v>
      </c>
      <c r="AB416" s="6">
        <f t="shared" si="43"/>
        <v>0</v>
      </c>
      <c r="AD416" s="6">
        <f t="shared" si="44"/>
        <v>0</v>
      </c>
      <c r="AF416" s="6">
        <f t="shared" si="45"/>
        <v>0</v>
      </c>
      <c r="AG416" s="5">
        <f t="shared" si="46"/>
        <v>0</v>
      </c>
      <c r="AH416" s="7">
        <f t="shared" si="47"/>
        <v>0</v>
      </c>
      <c r="AI416" s="9">
        <f t="shared" si="48"/>
        <v>0</v>
      </c>
    </row>
    <row r="417" spans="1:35" x14ac:dyDescent="0.25">
      <c r="A417">
        <v>2298199</v>
      </c>
      <c r="B417" t="s">
        <v>964</v>
      </c>
      <c r="C417" t="s">
        <v>930</v>
      </c>
      <c r="D417" t="s">
        <v>960</v>
      </c>
      <c r="E417" t="s">
        <v>966</v>
      </c>
      <c r="F417" t="s">
        <v>178</v>
      </c>
      <c r="G417">
        <v>707996</v>
      </c>
      <c r="H417">
        <v>1956</v>
      </c>
      <c r="I417" t="s">
        <v>74</v>
      </c>
      <c r="J417" t="s">
        <v>74</v>
      </c>
      <c r="K417" t="s">
        <v>74</v>
      </c>
      <c r="L417" t="s">
        <v>75</v>
      </c>
      <c r="M417" t="s">
        <v>76</v>
      </c>
      <c r="N417" s="23">
        <v>45352</v>
      </c>
      <c r="O417" s="8">
        <v>2</v>
      </c>
      <c r="P417" t="s">
        <v>142</v>
      </c>
      <c r="Q417" t="s">
        <v>179</v>
      </c>
      <c r="R417" t="s">
        <v>78</v>
      </c>
      <c r="S417" s="10">
        <v>1</v>
      </c>
      <c r="T417" t="s">
        <v>79</v>
      </c>
      <c r="U417" t="s">
        <v>191</v>
      </c>
      <c r="W417" t="s">
        <v>81</v>
      </c>
      <c r="X417" t="s">
        <v>86</v>
      </c>
      <c r="Z417" s="6">
        <f t="shared" si="42"/>
        <v>0</v>
      </c>
      <c r="AB417" s="6">
        <f t="shared" si="43"/>
        <v>0</v>
      </c>
      <c r="AD417" s="6">
        <f t="shared" si="44"/>
        <v>0</v>
      </c>
      <c r="AF417" s="6">
        <f t="shared" si="45"/>
        <v>0</v>
      </c>
      <c r="AG417" s="5">
        <f t="shared" si="46"/>
        <v>0</v>
      </c>
      <c r="AH417" s="7">
        <f t="shared" si="47"/>
        <v>0</v>
      </c>
      <c r="AI417" s="9">
        <f t="shared" si="48"/>
        <v>0</v>
      </c>
    </row>
    <row r="418" spans="1:35" x14ac:dyDescent="0.25">
      <c r="A418">
        <v>2298200</v>
      </c>
      <c r="B418" t="s">
        <v>967</v>
      </c>
      <c r="C418" t="s">
        <v>968</v>
      </c>
      <c r="D418" t="s">
        <v>388</v>
      </c>
      <c r="E418" t="s">
        <v>969</v>
      </c>
      <c r="F418" t="s">
        <v>88</v>
      </c>
      <c r="G418">
        <v>721839</v>
      </c>
      <c r="H418">
        <v>2003</v>
      </c>
      <c r="I418" t="s">
        <v>74</v>
      </c>
      <c r="J418" t="s">
        <v>74</v>
      </c>
      <c r="K418" t="s">
        <v>74</v>
      </c>
      <c r="L418" t="s">
        <v>84</v>
      </c>
      <c r="M418" t="s">
        <v>76</v>
      </c>
      <c r="N418" s="23">
        <v>45352</v>
      </c>
      <c r="O418" s="8">
        <v>4</v>
      </c>
      <c r="P418" t="s">
        <v>77</v>
      </c>
      <c r="Q418" t="s">
        <v>89</v>
      </c>
      <c r="R418" t="s">
        <v>90</v>
      </c>
      <c r="S418" s="10">
        <v>1</v>
      </c>
      <c r="T418" t="s">
        <v>79</v>
      </c>
      <c r="U418" t="s">
        <v>746</v>
      </c>
      <c r="W418" t="s">
        <v>81</v>
      </c>
      <c r="X418" t="s">
        <v>86</v>
      </c>
      <c r="Z418" s="6">
        <f t="shared" si="42"/>
        <v>0</v>
      </c>
      <c r="AB418" s="6">
        <f t="shared" si="43"/>
        <v>0</v>
      </c>
      <c r="AD418" s="6">
        <f t="shared" si="44"/>
        <v>0</v>
      </c>
      <c r="AF418" s="6">
        <f t="shared" si="45"/>
        <v>0</v>
      </c>
      <c r="AG418" s="5">
        <f t="shared" si="46"/>
        <v>0</v>
      </c>
      <c r="AH418" s="7">
        <f t="shared" si="47"/>
        <v>0</v>
      </c>
      <c r="AI418" s="9">
        <f t="shared" si="48"/>
        <v>0</v>
      </c>
    </row>
    <row r="419" spans="1:35" x14ac:dyDescent="0.25">
      <c r="A419">
        <v>2298201</v>
      </c>
      <c r="B419" t="s">
        <v>970</v>
      </c>
      <c r="C419" t="s">
        <v>971</v>
      </c>
      <c r="D419" t="s">
        <v>731</v>
      </c>
      <c r="E419" t="s">
        <v>972</v>
      </c>
      <c r="F419" t="s">
        <v>127</v>
      </c>
      <c r="G419">
        <v>722740</v>
      </c>
      <c r="H419">
        <v>2012</v>
      </c>
      <c r="I419" t="s">
        <v>74</v>
      </c>
      <c r="J419" t="s">
        <v>74</v>
      </c>
      <c r="K419" t="s">
        <v>74</v>
      </c>
      <c r="L419" t="s">
        <v>75</v>
      </c>
      <c r="M419" t="s">
        <v>76</v>
      </c>
      <c r="N419" s="23">
        <v>45352</v>
      </c>
      <c r="O419" s="8">
        <v>4</v>
      </c>
      <c r="P419" t="s">
        <v>77</v>
      </c>
      <c r="Q419" t="s">
        <v>127</v>
      </c>
      <c r="R419" t="s">
        <v>90</v>
      </c>
      <c r="S419" s="10">
        <v>1</v>
      </c>
      <c r="T419" t="s">
        <v>79</v>
      </c>
      <c r="U419" t="s">
        <v>973</v>
      </c>
      <c r="W419" t="s">
        <v>130</v>
      </c>
      <c r="X419" t="s">
        <v>131</v>
      </c>
      <c r="Z419" s="6">
        <f t="shared" si="42"/>
        <v>0</v>
      </c>
      <c r="AB419" s="6">
        <f t="shared" si="43"/>
        <v>0</v>
      </c>
      <c r="AD419" s="6">
        <f t="shared" si="44"/>
        <v>0</v>
      </c>
      <c r="AF419" s="6">
        <f t="shared" si="45"/>
        <v>0</v>
      </c>
      <c r="AG419" s="5">
        <f t="shared" si="46"/>
        <v>0</v>
      </c>
      <c r="AH419" s="7">
        <f t="shared" si="47"/>
        <v>0</v>
      </c>
      <c r="AI419" s="9">
        <f t="shared" si="48"/>
        <v>0</v>
      </c>
    </row>
    <row r="420" spans="1:35" x14ac:dyDescent="0.25">
      <c r="A420">
        <v>2298202</v>
      </c>
      <c r="B420" t="s">
        <v>974</v>
      </c>
      <c r="C420" t="s">
        <v>975</v>
      </c>
      <c r="D420" t="s">
        <v>731</v>
      </c>
      <c r="E420" t="s">
        <v>976</v>
      </c>
      <c r="F420" t="s">
        <v>127</v>
      </c>
      <c r="G420">
        <v>722742</v>
      </c>
      <c r="H420">
        <v>2012</v>
      </c>
      <c r="I420" t="s">
        <v>74</v>
      </c>
      <c r="J420" t="s">
        <v>74</v>
      </c>
      <c r="K420" t="s">
        <v>74</v>
      </c>
      <c r="L420" t="s">
        <v>75</v>
      </c>
      <c r="M420" t="s">
        <v>76</v>
      </c>
      <c r="N420" s="23">
        <v>45352</v>
      </c>
      <c r="O420" s="8">
        <v>4</v>
      </c>
      <c r="P420" t="s">
        <v>77</v>
      </c>
      <c r="Q420" t="s">
        <v>127</v>
      </c>
      <c r="R420" t="s">
        <v>90</v>
      </c>
      <c r="S420" s="10">
        <v>1</v>
      </c>
      <c r="T420" t="s">
        <v>79</v>
      </c>
      <c r="U420" t="s">
        <v>973</v>
      </c>
      <c r="W420" t="s">
        <v>130</v>
      </c>
      <c r="X420" t="s">
        <v>131</v>
      </c>
      <c r="Z420" s="6">
        <f t="shared" si="42"/>
        <v>0</v>
      </c>
      <c r="AB420" s="6">
        <f t="shared" si="43"/>
        <v>0</v>
      </c>
      <c r="AD420" s="6">
        <f t="shared" si="44"/>
        <v>0</v>
      </c>
      <c r="AF420" s="6">
        <f t="shared" si="45"/>
        <v>0</v>
      </c>
      <c r="AG420" s="5">
        <f t="shared" si="46"/>
        <v>0</v>
      </c>
      <c r="AH420" s="7">
        <f t="shared" si="47"/>
        <v>0</v>
      </c>
      <c r="AI420" s="9">
        <f t="shared" si="48"/>
        <v>0</v>
      </c>
    </row>
    <row r="421" spans="1:35" x14ac:dyDescent="0.25">
      <c r="A421">
        <v>2298203</v>
      </c>
      <c r="B421" t="s">
        <v>977</v>
      </c>
      <c r="C421" t="s">
        <v>978</v>
      </c>
      <c r="D421" t="s">
        <v>731</v>
      </c>
      <c r="E421" t="s">
        <v>979</v>
      </c>
      <c r="F421" t="s">
        <v>127</v>
      </c>
      <c r="G421">
        <v>722744</v>
      </c>
      <c r="H421">
        <v>2012</v>
      </c>
      <c r="I421" t="s">
        <v>74</v>
      </c>
      <c r="J421" t="s">
        <v>74</v>
      </c>
      <c r="K421" t="s">
        <v>74</v>
      </c>
      <c r="L421" t="s">
        <v>75</v>
      </c>
      <c r="M421" t="s">
        <v>76</v>
      </c>
      <c r="N421" s="23">
        <v>45352</v>
      </c>
      <c r="O421" s="8">
        <v>4</v>
      </c>
      <c r="P421" t="s">
        <v>77</v>
      </c>
      <c r="Q421" t="s">
        <v>127</v>
      </c>
      <c r="R421" t="s">
        <v>90</v>
      </c>
      <c r="S421" s="10">
        <v>1</v>
      </c>
      <c r="T421" t="s">
        <v>79</v>
      </c>
      <c r="U421" t="s">
        <v>973</v>
      </c>
      <c r="W421" t="s">
        <v>130</v>
      </c>
      <c r="X421" t="s">
        <v>131</v>
      </c>
      <c r="Z421" s="6">
        <f t="shared" si="42"/>
        <v>0</v>
      </c>
      <c r="AB421" s="6">
        <f t="shared" si="43"/>
        <v>0</v>
      </c>
      <c r="AD421" s="6">
        <f t="shared" si="44"/>
        <v>0</v>
      </c>
      <c r="AF421" s="6">
        <f t="shared" si="45"/>
        <v>0</v>
      </c>
      <c r="AG421" s="5">
        <f t="shared" si="46"/>
        <v>0</v>
      </c>
      <c r="AH421" s="7">
        <f t="shared" si="47"/>
        <v>0</v>
      </c>
      <c r="AI421" s="9">
        <f t="shared" si="48"/>
        <v>0</v>
      </c>
    </row>
    <row r="422" spans="1:35" x14ac:dyDescent="0.25">
      <c r="A422">
        <v>2298204</v>
      </c>
      <c r="B422" t="s">
        <v>980</v>
      </c>
      <c r="C422" t="s">
        <v>930</v>
      </c>
      <c r="D422" t="s">
        <v>981</v>
      </c>
      <c r="E422" t="s">
        <v>982</v>
      </c>
      <c r="F422" t="s">
        <v>73</v>
      </c>
      <c r="G422">
        <v>722829</v>
      </c>
      <c r="H422">
        <v>1956</v>
      </c>
      <c r="I422" t="s">
        <v>74</v>
      </c>
      <c r="J422" t="s">
        <v>74</v>
      </c>
      <c r="K422" t="s">
        <v>74</v>
      </c>
      <c r="L422" t="s">
        <v>75</v>
      </c>
      <c r="M422" t="s">
        <v>76</v>
      </c>
      <c r="N422" s="23">
        <v>45352</v>
      </c>
      <c r="O422" s="8">
        <v>4</v>
      </c>
      <c r="P422" t="s">
        <v>77</v>
      </c>
      <c r="Q422" t="s">
        <v>73</v>
      </c>
      <c r="R422" t="s">
        <v>90</v>
      </c>
      <c r="S422" s="10">
        <v>2</v>
      </c>
      <c r="T422" t="s">
        <v>79</v>
      </c>
      <c r="U422" t="s">
        <v>191</v>
      </c>
      <c r="W422" t="s">
        <v>81</v>
      </c>
      <c r="X422" t="s">
        <v>86</v>
      </c>
      <c r="Z422" s="6">
        <f t="shared" si="42"/>
        <v>0</v>
      </c>
      <c r="AB422" s="6">
        <f t="shared" si="43"/>
        <v>0</v>
      </c>
      <c r="AD422" s="6">
        <f t="shared" si="44"/>
        <v>0</v>
      </c>
      <c r="AF422" s="6">
        <f t="shared" si="45"/>
        <v>0</v>
      </c>
      <c r="AG422" s="5">
        <f t="shared" si="46"/>
        <v>0</v>
      </c>
      <c r="AH422" s="7">
        <f t="shared" si="47"/>
        <v>0</v>
      </c>
      <c r="AI422" s="9">
        <f t="shared" si="48"/>
        <v>0</v>
      </c>
    </row>
    <row r="423" spans="1:35" x14ac:dyDescent="0.25">
      <c r="A423">
        <v>2298205</v>
      </c>
      <c r="B423" t="s">
        <v>980</v>
      </c>
      <c r="C423" t="s">
        <v>930</v>
      </c>
      <c r="D423" t="s">
        <v>981</v>
      </c>
      <c r="E423" t="s">
        <v>983</v>
      </c>
      <c r="F423" t="s">
        <v>189</v>
      </c>
      <c r="G423">
        <v>722831</v>
      </c>
      <c r="H423">
        <v>1956</v>
      </c>
      <c r="I423" t="s">
        <v>74</v>
      </c>
      <c r="J423" t="s">
        <v>74</v>
      </c>
      <c r="K423" t="s">
        <v>74</v>
      </c>
      <c r="L423" t="s">
        <v>75</v>
      </c>
      <c r="M423" t="s">
        <v>76</v>
      </c>
      <c r="N423" s="23">
        <v>45352</v>
      </c>
      <c r="O423" s="8">
        <v>4</v>
      </c>
      <c r="P423" t="s">
        <v>77</v>
      </c>
      <c r="Q423" t="s">
        <v>189</v>
      </c>
      <c r="R423" t="s">
        <v>128</v>
      </c>
      <c r="S423" s="10">
        <v>1</v>
      </c>
      <c r="T423" t="s">
        <v>79</v>
      </c>
      <c r="U423" t="s">
        <v>191</v>
      </c>
      <c r="W423" t="s">
        <v>81</v>
      </c>
      <c r="X423" t="s">
        <v>86</v>
      </c>
      <c r="Z423" s="6">
        <f t="shared" si="42"/>
        <v>0</v>
      </c>
      <c r="AB423" s="6">
        <f t="shared" si="43"/>
        <v>0</v>
      </c>
      <c r="AD423" s="6">
        <f t="shared" si="44"/>
        <v>0</v>
      </c>
      <c r="AF423" s="6">
        <f t="shared" si="45"/>
        <v>0</v>
      </c>
      <c r="AG423" s="5">
        <f t="shared" si="46"/>
        <v>0</v>
      </c>
      <c r="AH423" s="7">
        <f t="shared" si="47"/>
        <v>0</v>
      </c>
      <c r="AI423" s="9">
        <f t="shared" si="48"/>
        <v>0</v>
      </c>
    </row>
    <row r="424" spans="1:35" x14ac:dyDescent="0.25">
      <c r="A424">
        <v>2298206</v>
      </c>
      <c r="B424" t="s">
        <v>980</v>
      </c>
      <c r="C424" t="s">
        <v>930</v>
      </c>
      <c r="D424" t="s">
        <v>981</v>
      </c>
      <c r="E424" t="s">
        <v>983</v>
      </c>
      <c r="F424" t="s">
        <v>178</v>
      </c>
      <c r="G424">
        <v>722832</v>
      </c>
      <c r="H424">
        <v>1956</v>
      </c>
      <c r="I424" t="s">
        <v>74</v>
      </c>
      <c r="J424" t="s">
        <v>74</v>
      </c>
      <c r="K424" t="s">
        <v>74</v>
      </c>
      <c r="L424" t="s">
        <v>75</v>
      </c>
      <c r="M424" t="s">
        <v>76</v>
      </c>
      <c r="N424" s="23">
        <v>45352</v>
      </c>
      <c r="O424" s="8">
        <v>2</v>
      </c>
      <c r="P424" t="s">
        <v>142</v>
      </c>
      <c r="Q424" t="s">
        <v>179</v>
      </c>
      <c r="R424" t="s">
        <v>78</v>
      </c>
      <c r="S424" s="10">
        <v>1</v>
      </c>
      <c r="T424" t="s">
        <v>79</v>
      </c>
      <c r="U424" t="s">
        <v>191</v>
      </c>
      <c r="W424" t="s">
        <v>81</v>
      </c>
      <c r="X424" t="s">
        <v>86</v>
      </c>
      <c r="Z424" s="6">
        <f t="shared" si="42"/>
        <v>0</v>
      </c>
      <c r="AB424" s="6">
        <f t="shared" si="43"/>
        <v>0</v>
      </c>
      <c r="AD424" s="6">
        <f t="shared" si="44"/>
        <v>0</v>
      </c>
      <c r="AF424" s="6">
        <f t="shared" si="45"/>
        <v>0</v>
      </c>
      <c r="AG424" s="5">
        <f t="shared" si="46"/>
        <v>0</v>
      </c>
      <c r="AH424" s="7">
        <f t="shared" si="47"/>
        <v>0</v>
      </c>
      <c r="AI424" s="9">
        <f t="shared" si="48"/>
        <v>0</v>
      </c>
    </row>
    <row r="425" spans="1:35" x14ac:dyDescent="0.25">
      <c r="A425">
        <v>2298207</v>
      </c>
      <c r="B425" t="s">
        <v>984</v>
      </c>
      <c r="C425" t="s">
        <v>925</v>
      </c>
      <c r="D425" t="s">
        <v>981</v>
      </c>
      <c r="E425" t="s">
        <v>985</v>
      </c>
      <c r="F425" t="s">
        <v>88</v>
      </c>
      <c r="G425">
        <v>722837</v>
      </c>
      <c r="H425">
        <v>2012</v>
      </c>
      <c r="I425" t="s">
        <v>696</v>
      </c>
      <c r="J425" t="s">
        <v>843</v>
      </c>
      <c r="K425" t="s">
        <v>986</v>
      </c>
      <c r="L425" t="s">
        <v>75</v>
      </c>
      <c r="M425" t="s">
        <v>76</v>
      </c>
      <c r="N425" s="23">
        <v>45352</v>
      </c>
      <c r="O425" s="8">
        <v>4</v>
      </c>
      <c r="P425" t="s">
        <v>77</v>
      </c>
      <c r="Q425" t="s">
        <v>89</v>
      </c>
      <c r="R425" t="s">
        <v>90</v>
      </c>
      <c r="S425" s="10">
        <v>2</v>
      </c>
      <c r="T425" t="s">
        <v>79</v>
      </c>
      <c r="U425" t="s">
        <v>699</v>
      </c>
      <c r="W425" t="s">
        <v>130</v>
      </c>
      <c r="X425" t="s">
        <v>293</v>
      </c>
      <c r="Z425" s="6">
        <f t="shared" si="42"/>
        <v>0</v>
      </c>
      <c r="AB425" s="6">
        <f t="shared" si="43"/>
        <v>0</v>
      </c>
      <c r="AD425" s="6">
        <f t="shared" si="44"/>
        <v>0</v>
      </c>
      <c r="AF425" s="6">
        <f t="shared" si="45"/>
        <v>0</v>
      </c>
      <c r="AG425" s="5">
        <f t="shared" si="46"/>
        <v>0</v>
      </c>
      <c r="AH425" s="7">
        <f t="shared" si="47"/>
        <v>0</v>
      </c>
      <c r="AI425" s="9">
        <f t="shared" si="48"/>
        <v>0</v>
      </c>
    </row>
    <row r="426" spans="1:35" x14ac:dyDescent="0.25">
      <c r="A426">
        <v>2298208</v>
      </c>
      <c r="B426" t="s">
        <v>987</v>
      </c>
      <c r="C426" t="s">
        <v>988</v>
      </c>
      <c r="D426" t="s">
        <v>863</v>
      </c>
      <c r="E426" t="s">
        <v>989</v>
      </c>
      <c r="F426" t="s">
        <v>127</v>
      </c>
      <c r="G426">
        <v>722874</v>
      </c>
      <c r="H426">
        <v>2015</v>
      </c>
      <c r="I426" t="s">
        <v>161</v>
      </c>
      <c r="J426" t="s">
        <v>894</v>
      </c>
      <c r="K426" t="s">
        <v>895</v>
      </c>
      <c r="L426" t="s">
        <v>75</v>
      </c>
      <c r="M426" t="s">
        <v>76</v>
      </c>
      <c r="N426" s="23">
        <v>45352</v>
      </c>
      <c r="O426" s="8">
        <v>4</v>
      </c>
      <c r="P426" t="s">
        <v>77</v>
      </c>
      <c r="Q426" t="s">
        <v>127</v>
      </c>
      <c r="R426" t="s">
        <v>90</v>
      </c>
      <c r="S426" s="10">
        <v>1</v>
      </c>
      <c r="T426" t="s">
        <v>79</v>
      </c>
      <c r="U426" t="s">
        <v>807</v>
      </c>
      <c r="W426" t="s">
        <v>130</v>
      </c>
      <c r="X426" t="s">
        <v>131</v>
      </c>
      <c r="Z426" s="6">
        <f t="shared" si="42"/>
        <v>0</v>
      </c>
      <c r="AB426" s="6">
        <f t="shared" si="43"/>
        <v>0</v>
      </c>
      <c r="AD426" s="6">
        <f t="shared" si="44"/>
        <v>0</v>
      </c>
      <c r="AF426" s="6">
        <f t="shared" si="45"/>
        <v>0</v>
      </c>
      <c r="AG426" s="5">
        <f t="shared" si="46"/>
        <v>0</v>
      </c>
      <c r="AH426" s="7">
        <f t="shared" si="47"/>
        <v>0</v>
      </c>
      <c r="AI426" s="9">
        <f t="shared" si="48"/>
        <v>0</v>
      </c>
    </row>
    <row r="427" spans="1:35" x14ac:dyDescent="0.25">
      <c r="A427">
        <v>2298209</v>
      </c>
      <c r="B427" t="s">
        <v>990</v>
      </c>
      <c r="C427" t="s">
        <v>991</v>
      </c>
      <c r="D427" t="s">
        <v>834</v>
      </c>
      <c r="E427" t="s">
        <v>992</v>
      </c>
      <c r="F427" t="s">
        <v>127</v>
      </c>
      <c r="G427">
        <v>722879</v>
      </c>
      <c r="H427">
        <v>2020</v>
      </c>
      <c r="I427" t="s">
        <v>893</v>
      </c>
      <c r="J427" t="s">
        <v>74</v>
      </c>
      <c r="K427" t="s">
        <v>74</v>
      </c>
      <c r="L427" t="s">
        <v>75</v>
      </c>
      <c r="M427" t="s">
        <v>76</v>
      </c>
      <c r="N427" s="23">
        <v>45352</v>
      </c>
      <c r="O427" s="8">
        <v>4</v>
      </c>
      <c r="P427" t="s">
        <v>77</v>
      </c>
      <c r="Q427" t="s">
        <v>127</v>
      </c>
      <c r="R427" t="s">
        <v>90</v>
      </c>
      <c r="S427" s="10">
        <v>1</v>
      </c>
      <c r="T427" t="s">
        <v>79</v>
      </c>
      <c r="U427" t="s">
        <v>807</v>
      </c>
      <c r="W427" t="s">
        <v>130</v>
      </c>
      <c r="X427" t="s">
        <v>131</v>
      </c>
      <c r="Z427" s="6">
        <f t="shared" si="42"/>
        <v>0</v>
      </c>
      <c r="AB427" s="6">
        <f t="shared" si="43"/>
        <v>0</v>
      </c>
      <c r="AD427" s="6">
        <f t="shared" si="44"/>
        <v>0</v>
      </c>
      <c r="AF427" s="6">
        <f t="shared" si="45"/>
        <v>0</v>
      </c>
      <c r="AG427" s="5">
        <f t="shared" si="46"/>
        <v>0</v>
      </c>
      <c r="AH427" s="7">
        <f t="shared" si="47"/>
        <v>0</v>
      </c>
      <c r="AI427" s="9">
        <f t="shared" si="48"/>
        <v>0</v>
      </c>
    </row>
    <row r="428" spans="1:35" x14ac:dyDescent="0.25">
      <c r="A428">
        <v>2298210</v>
      </c>
      <c r="B428" t="s">
        <v>993</v>
      </c>
      <c r="C428" t="s">
        <v>994</v>
      </c>
      <c r="D428" t="s">
        <v>779</v>
      </c>
      <c r="E428" t="s">
        <v>995</v>
      </c>
      <c r="F428" t="s">
        <v>127</v>
      </c>
      <c r="G428">
        <v>722883</v>
      </c>
      <c r="H428">
        <v>2015</v>
      </c>
      <c r="I428" t="s">
        <v>74</v>
      </c>
      <c r="J428" t="s">
        <v>74</v>
      </c>
      <c r="K428" t="s">
        <v>74</v>
      </c>
      <c r="L428" t="s">
        <v>75</v>
      </c>
      <c r="M428" t="s">
        <v>76</v>
      </c>
      <c r="N428" s="23">
        <v>45352</v>
      </c>
      <c r="O428" s="8">
        <v>4</v>
      </c>
      <c r="P428" t="s">
        <v>77</v>
      </c>
      <c r="Q428" t="s">
        <v>127</v>
      </c>
      <c r="R428" t="s">
        <v>128</v>
      </c>
      <c r="S428" s="10">
        <v>1</v>
      </c>
      <c r="T428" t="s">
        <v>79</v>
      </c>
      <c r="U428" t="s">
        <v>235</v>
      </c>
      <c r="W428" t="s">
        <v>130</v>
      </c>
      <c r="X428" t="s">
        <v>131</v>
      </c>
      <c r="Z428" s="6">
        <f t="shared" si="42"/>
        <v>0</v>
      </c>
      <c r="AB428" s="6">
        <f t="shared" si="43"/>
        <v>0</v>
      </c>
      <c r="AD428" s="6">
        <f t="shared" si="44"/>
        <v>0</v>
      </c>
      <c r="AF428" s="6">
        <f t="shared" si="45"/>
        <v>0</v>
      </c>
      <c r="AG428" s="5">
        <f t="shared" si="46"/>
        <v>0</v>
      </c>
      <c r="AH428" s="7">
        <f t="shared" si="47"/>
        <v>0</v>
      </c>
      <c r="AI428" s="9">
        <f t="shared" si="48"/>
        <v>0</v>
      </c>
    </row>
    <row r="429" spans="1:35" x14ac:dyDescent="0.25">
      <c r="A429">
        <v>2298211</v>
      </c>
      <c r="B429" t="s">
        <v>996</v>
      </c>
      <c r="C429" t="s">
        <v>997</v>
      </c>
      <c r="D429" t="s">
        <v>779</v>
      </c>
      <c r="E429" t="s">
        <v>998</v>
      </c>
      <c r="F429" t="s">
        <v>127</v>
      </c>
      <c r="G429">
        <v>722886</v>
      </c>
      <c r="H429">
        <v>2015</v>
      </c>
      <c r="I429" t="s">
        <v>74</v>
      </c>
      <c r="J429" t="s">
        <v>74</v>
      </c>
      <c r="K429" t="s">
        <v>74</v>
      </c>
      <c r="L429" t="s">
        <v>75</v>
      </c>
      <c r="M429" t="s">
        <v>76</v>
      </c>
      <c r="N429" s="23">
        <v>45352</v>
      </c>
      <c r="O429" s="8">
        <v>4</v>
      </c>
      <c r="P429" t="s">
        <v>77</v>
      </c>
      <c r="Q429" t="s">
        <v>127</v>
      </c>
      <c r="R429" t="s">
        <v>128</v>
      </c>
      <c r="S429" s="10">
        <v>1</v>
      </c>
      <c r="T429" t="s">
        <v>79</v>
      </c>
      <c r="U429" t="s">
        <v>235</v>
      </c>
      <c r="W429" t="s">
        <v>130</v>
      </c>
      <c r="X429" t="s">
        <v>131</v>
      </c>
      <c r="Z429" s="6">
        <f t="shared" si="42"/>
        <v>0</v>
      </c>
      <c r="AB429" s="6">
        <f t="shared" si="43"/>
        <v>0</v>
      </c>
      <c r="AD429" s="6">
        <f t="shared" si="44"/>
        <v>0</v>
      </c>
      <c r="AF429" s="6">
        <f t="shared" si="45"/>
        <v>0</v>
      </c>
      <c r="AG429" s="5">
        <f t="shared" si="46"/>
        <v>0</v>
      </c>
      <c r="AH429" s="7">
        <f t="shared" si="47"/>
        <v>0</v>
      </c>
      <c r="AI429" s="9">
        <f t="shared" si="48"/>
        <v>0</v>
      </c>
    </row>
    <row r="430" spans="1:35" x14ac:dyDescent="0.25">
      <c r="A430">
        <v>2298212</v>
      </c>
      <c r="B430" t="s">
        <v>999</v>
      </c>
      <c r="C430" t="s">
        <v>1000</v>
      </c>
      <c r="D430" t="s">
        <v>779</v>
      </c>
      <c r="E430" t="s">
        <v>1001</v>
      </c>
      <c r="F430" t="s">
        <v>127</v>
      </c>
      <c r="G430">
        <v>722903</v>
      </c>
      <c r="H430">
        <v>2015</v>
      </c>
      <c r="I430" t="s">
        <v>74</v>
      </c>
      <c r="J430" t="s">
        <v>74</v>
      </c>
      <c r="K430" t="s">
        <v>74</v>
      </c>
      <c r="L430" t="s">
        <v>75</v>
      </c>
      <c r="M430" t="s">
        <v>76</v>
      </c>
      <c r="N430" s="23">
        <v>45352</v>
      </c>
      <c r="O430" s="8">
        <v>4</v>
      </c>
      <c r="P430" t="s">
        <v>77</v>
      </c>
      <c r="Q430" t="s">
        <v>127</v>
      </c>
      <c r="R430" t="s">
        <v>128</v>
      </c>
      <c r="S430" s="10">
        <v>1</v>
      </c>
      <c r="T430" t="s">
        <v>79</v>
      </c>
      <c r="U430" t="s">
        <v>235</v>
      </c>
      <c r="W430" t="s">
        <v>130</v>
      </c>
      <c r="X430" t="s">
        <v>131</v>
      </c>
      <c r="Z430" s="6">
        <f t="shared" si="42"/>
        <v>0</v>
      </c>
      <c r="AB430" s="6">
        <f t="shared" si="43"/>
        <v>0</v>
      </c>
      <c r="AD430" s="6">
        <f t="shared" si="44"/>
        <v>0</v>
      </c>
      <c r="AF430" s="6">
        <f t="shared" si="45"/>
        <v>0</v>
      </c>
      <c r="AG430" s="5">
        <f t="shared" si="46"/>
        <v>0</v>
      </c>
      <c r="AH430" s="7">
        <f t="shared" si="47"/>
        <v>0</v>
      </c>
      <c r="AI430" s="9">
        <f t="shared" si="48"/>
        <v>0</v>
      </c>
    </row>
    <row r="431" spans="1:35" x14ac:dyDescent="0.25">
      <c r="A431">
        <v>2298213</v>
      </c>
      <c r="B431" t="s">
        <v>1002</v>
      </c>
      <c r="C431" t="s">
        <v>1003</v>
      </c>
      <c r="D431" t="s">
        <v>694</v>
      </c>
      <c r="E431" t="s">
        <v>1004</v>
      </c>
      <c r="F431" t="s">
        <v>127</v>
      </c>
      <c r="G431">
        <v>722915</v>
      </c>
      <c r="H431">
        <v>2017</v>
      </c>
      <c r="I431" t="s">
        <v>74</v>
      </c>
      <c r="J431" t="s">
        <v>1005</v>
      </c>
      <c r="K431" t="s">
        <v>74</v>
      </c>
      <c r="L431" t="s">
        <v>75</v>
      </c>
      <c r="M431" t="s">
        <v>76</v>
      </c>
      <c r="N431" s="23">
        <v>45352</v>
      </c>
      <c r="O431" s="8">
        <v>4</v>
      </c>
      <c r="P431" t="s">
        <v>77</v>
      </c>
      <c r="Q431" t="s">
        <v>127</v>
      </c>
      <c r="R431" t="s">
        <v>128</v>
      </c>
      <c r="S431" s="10">
        <v>1</v>
      </c>
      <c r="T431" t="s">
        <v>79</v>
      </c>
      <c r="U431" t="s">
        <v>235</v>
      </c>
      <c r="W431" t="s">
        <v>130</v>
      </c>
      <c r="X431" t="s">
        <v>131</v>
      </c>
      <c r="Z431" s="6">
        <f t="shared" si="42"/>
        <v>0</v>
      </c>
      <c r="AB431" s="6">
        <f t="shared" si="43"/>
        <v>0</v>
      </c>
      <c r="AD431" s="6">
        <f t="shared" si="44"/>
        <v>0</v>
      </c>
      <c r="AF431" s="6">
        <f t="shared" si="45"/>
        <v>0</v>
      </c>
      <c r="AG431" s="5">
        <f t="shared" si="46"/>
        <v>0</v>
      </c>
      <c r="AH431" s="7">
        <f t="shared" si="47"/>
        <v>0</v>
      </c>
      <c r="AI431" s="9">
        <f t="shared" si="48"/>
        <v>0</v>
      </c>
    </row>
    <row r="432" spans="1:35" x14ac:dyDescent="0.25">
      <c r="A432">
        <v>2298214</v>
      </c>
      <c r="B432" t="s">
        <v>1006</v>
      </c>
      <c r="C432" t="s">
        <v>1007</v>
      </c>
      <c r="D432" t="s">
        <v>694</v>
      </c>
      <c r="E432" t="s">
        <v>1008</v>
      </c>
      <c r="F432" t="s">
        <v>127</v>
      </c>
      <c r="G432">
        <v>722918</v>
      </c>
      <c r="H432">
        <v>2017</v>
      </c>
      <c r="I432" t="s">
        <v>74</v>
      </c>
      <c r="J432" t="s">
        <v>1005</v>
      </c>
      <c r="K432" t="s">
        <v>74</v>
      </c>
      <c r="L432" t="s">
        <v>75</v>
      </c>
      <c r="M432" t="s">
        <v>76</v>
      </c>
      <c r="N432" s="23">
        <v>45352</v>
      </c>
      <c r="O432" s="8">
        <v>4</v>
      </c>
      <c r="P432" t="s">
        <v>77</v>
      </c>
      <c r="Q432" t="s">
        <v>127</v>
      </c>
      <c r="R432" t="s">
        <v>128</v>
      </c>
      <c r="S432" s="10">
        <v>1</v>
      </c>
      <c r="T432" t="s">
        <v>79</v>
      </c>
      <c r="U432" t="s">
        <v>235</v>
      </c>
      <c r="W432" t="s">
        <v>130</v>
      </c>
      <c r="X432" t="s">
        <v>131</v>
      </c>
      <c r="Z432" s="6">
        <f t="shared" si="42"/>
        <v>0</v>
      </c>
      <c r="AB432" s="6">
        <f t="shared" si="43"/>
        <v>0</v>
      </c>
      <c r="AD432" s="6">
        <f t="shared" si="44"/>
        <v>0</v>
      </c>
      <c r="AF432" s="6">
        <f t="shared" si="45"/>
        <v>0</v>
      </c>
      <c r="AG432" s="5">
        <f t="shared" si="46"/>
        <v>0</v>
      </c>
      <c r="AH432" s="7">
        <f t="shared" si="47"/>
        <v>0</v>
      </c>
      <c r="AI432" s="9">
        <f t="shared" si="48"/>
        <v>0</v>
      </c>
    </row>
    <row r="433" spans="1:36" x14ac:dyDescent="0.25">
      <c r="A433">
        <v>2298215</v>
      </c>
      <c r="B433" t="s">
        <v>1009</v>
      </c>
      <c r="C433" t="s">
        <v>1010</v>
      </c>
      <c r="D433" t="s">
        <v>694</v>
      </c>
      <c r="E433" t="s">
        <v>1011</v>
      </c>
      <c r="F433" t="s">
        <v>127</v>
      </c>
      <c r="G433">
        <v>722921</v>
      </c>
      <c r="H433">
        <v>2017</v>
      </c>
      <c r="I433" t="s">
        <v>74</v>
      </c>
      <c r="J433" t="s">
        <v>1005</v>
      </c>
      <c r="K433" t="s">
        <v>74</v>
      </c>
      <c r="L433" t="s">
        <v>75</v>
      </c>
      <c r="M433" t="s">
        <v>76</v>
      </c>
      <c r="N433" s="23">
        <v>45352</v>
      </c>
      <c r="O433" s="8">
        <v>4</v>
      </c>
      <c r="P433" t="s">
        <v>77</v>
      </c>
      <c r="Q433" t="s">
        <v>127</v>
      </c>
      <c r="R433" t="s">
        <v>128</v>
      </c>
      <c r="S433" s="10">
        <v>1</v>
      </c>
      <c r="T433" t="s">
        <v>79</v>
      </c>
      <c r="U433" t="s">
        <v>235</v>
      </c>
      <c r="W433" t="s">
        <v>130</v>
      </c>
      <c r="X433" t="s">
        <v>131</v>
      </c>
      <c r="Z433" s="6">
        <f t="shared" si="42"/>
        <v>0</v>
      </c>
      <c r="AB433" s="6">
        <f t="shared" si="43"/>
        <v>0</v>
      </c>
      <c r="AD433" s="6">
        <f t="shared" si="44"/>
        <v>0</v>
      </c>
      <c r="AF433" s="6">
        <f t="shared" si="45"/>
        <v>0</v>
      </c>
      <c r="AG433" s="5">
        <f t="shared" si="46"/>
        <v>0</v>
      </c>
      <c r="AH433" s="7">
        <f t="shared" si="47"/>
        <v>0</v>
      </c>
      <c r="AI433" s="9">
        <f t="shared" si="48"/>
        <v>0</v>
      </c>
    </row>
    <row r="434" spans="1:36" x14ac:dyDescent="0.25">
      <c r="A434">
        <v>2298216</v>
      </c>
      <c r="B434" t="s">
        <v>1012</v>
      </c>
      <c r="C434" t="s">
        <v>1013</v>
      </c>
      <c r="D434" t="s">
        <v>694</v>
      </c>
      <c r="E434" t="s">
        <v>1014</v>
      </c>
      <c r="F434" t="s">
        <v>127</v>
      </c>
      <c r="G434">
        <v>722924</v>
      </c>
      <c r="H434">
        <v>2017</v>
      </c>
      <c r="I434" t="s">
        <v>74</v>
      </c>
      <c r="J434" t="s">
        <v>1005</v>
      </c>
      <c r="K434" t="s">
        <v>74</v>
      </c>
      <c r="L434" t="s">
        <v>75</v>
      </c>
      <c r="M434" t="s">
        <v>76</v>
      </c>
      <c r="N434" s="23">
        <v>45352</v>
      </c>
      <c r="O434" s="8">
        <v>4</v>
      </c>
      <c r="P434" t="s">
        <v>77</v>
      </c>
      <c r="Q434" t="s">
        <v>127</v>
      </c>
      <c r="R434" t="s">
        <v>128</v>
      </c>
      <c r="S434" s="10">
        <v>1</v>
      </c>
      <c r="T434" t="s">
        <v>79</v>
      </c>
      <c r="U434" t="s">
        <v>235</v>
      </c>
      <c r="W434" t="s">
        <v>130</v>
      </c>
      <c r="X434" t="s">
        <v>131</v>
      </c>
      <c r="Z434" s="6">
        <f t="shared" si="42"/>
        <v>0</v>
      </c>
      <c r="AB434" s="6">
        <f t="shared" si="43"/>
        <v>0</v>
      </c>
      <c r="AD434" s="6">
        <f t="shared" si="44"/>
        <v>0</v>
      </c>
      <c r="AF434" s="6">
        <f t="shared" si="45"/>
        <v>0</v>
      </c>
      <c r="AG434" s="5">
        <f t="shared" si="46"/>
        <v>0</v>
      </c>
      <c r="AH434" s="7">
        <f t="shared" si="47"/>
        <v>0</v>
      </c>
      <c r="AI434" s="9">
        <f t="shared" si="48"/>
        <v>0</v>
      </c>
    </row>
    <row r="435" spans="1:36" x14ac:dyDescent="0.25">
      <c r="A435">
        <v>2298217</v>
      </c>
      <c r="B435" t="s">
        <v>1015</v>
      </c>
      <c r="C435" t="s">
        <v>1016</v>
      </c>
      <c r="D435" t="s">
        <v>694</v>
      </c>
      <c r="E435" t="s">
        <v>1017</v>
      </c>
      <c r="F435" t="s">
        <v>127</v>
      </c>
      <c r="G435">
        <v>722927</v>
      </c>
      <c r="H435">
        <v>2017</v>
      </c>
      <c r="I435" t="s">
        <v>74</v>
      </c>
      <c r="J435" t="s">
        <v>1005</v>
      </c>
      <c r="K435" t="s">
        <v>74</v>
      </c>
      <c r="L435" t="s">
        <v>75</v>
      </c>
      <c r="M435" t="s">
        <v>76</v>
      </c>
      <c r="N435" s="23">
        <v>45352</v>
      </c>
      <c r="O435" s="8">
        <v>4</v>
      </c>
      <c r="P435" t="s">
        <v>77</v>
      </c>
      <c r="Q435" t="s">
        <v>127</v>
      </c>
      <c r="R435" t="s">
        <v>128</v>
      </c>
      <c r="S435" s="10">
        <v>1</v>
      </c>
      <c r="T435" t="s">
        <v>79</v>
      </c>
      <c r="U435" t="s">
        <v>235</v>
      </c>
      <c r="W435" t="s">
        <v>130</v>
      </c>
      <c r="X435" t="s">
        <v>131</v>
      </c>
      <c r="Z435" s="6">
        <f t="shared" si="42"/>
        <v>0</v>
      </c>
      <c r="AB435" s="6">
        <f t="shared" si="43"/>
        <v>0</v>
      </c>
      <c r="AD435" s="6">
        <f t="shared" si="44"/>
        <v>0</v>
      </c>
      <c r="AF435" s="6">
        <f t="shared" si="45"/>
        <v>0</v>
      </c>
      <c r="AG435" s="5">
        <f t="shared" si="46"/>
        <v>0</v>
      </c>
      <c r="AH435" s="7">
        <f t="shared" si="47"/>
        <v>0</v>
      </c>
      <c r="AI435" s="9">
        <f t="shared" si="48"/>
        <v>0</v>
      </c>
    </row>
    <row r="436" spans="1:36" x14ac:dyDescent="0.25">
      <c r="A436">
        <v>2298218</v>
      </c>
      <c r="B436" t="s">
        <v>1018</v>
      </c>
      <c r="C436" t="s">
        <v>1019</v>
      </c>
      <c r="D436" t="s">
        <v>694</v>
      </c>
      <c r="E436" t="s">
        <v>1020</v>
      </c>
      <c r="F436" t="s">
        <v>127</v>
      </c>
      <c r="G436">
        <v>722930</v>
      </c>
      <c r="H436">
        <v>2017</v>
      </c>
      <c r="I436" t="s">
        <v>74</v>
      </c>
      <c r="J436" t="s">
        <v>1005</v>
      </c>
      <c r="K436" t="s">
        <v>74</v>
      </c>
      <c r="L436" t="s">
        <v>75</v>
      </c>
      <c r="M436" t="s">
        <v>76</v>
      </c>
      <c r="N436" s="23">
        <v>45352</v>
      </c>
      <c r="O436" s="8">
        <v>4</v>
      </c>
      <c r="P436" t="s">
        <v>77</v>
      </c>
      <c r="Q436" t="s">
        <v>127</v>
      </c>
      <c r="R436" t="s">
        <v>128</v>
      </c>
      <c r="S436" s="10">
        <v>1</v>
      </c>
      <c r="T436" t="s">
        <v>79</v>
      </c>
      <c r="U436" t="s">
        <v>235</v>
      </c>
      <c r="W436" t="s">
        <v>130</v>
      </c>
      <c r="X436" t="s">
        <v>131</v>
      </c>
      <c r="Z436" s="6">
        <f t="shared" si="42"/>
        <v>0</v>
      </c>
      <c r="AB436" s="6">
        <f t="shared" si="43"/>
        <v>0</v>
      </c>
      <c r="AD436" s="6">
        <f t="shared" si="44"/>
        <v>0</v>
      </c>
      <c r="AF436" s="6">
        <f t="shared" si="45"/>
        <v>0</v>
      </c>
      <c r="AG436" s="5">
        <f t="shared" si="46"/>
        <v>0</v>
      </c>
      <c r="AH436" s="7">
        <f t="shared" si="47"/>
        <v>0</v>
      </c>
      <c r="AI436" s="9">
        <f t="shared" si="48"/>
        <v>0</v>
      </c>
    </row>
    <row r="437" spans="1:36" x14ac:dyDescent="0.25">
      <c r="A437">
        <v>2298219</v>
      </c>
      <c r="B437" t="s">
        <v>1021</v>
      </c>
      <c r="C437" t="s">
        <v>1022</v>
      </c>
      <c r="D437" t="s">
        <v>694</v>
      </c>
      <c r="E437" t="s">
        <v>1023</v>
      </c>
      <c r="F437" t="s">
        <v>127</v>
      </c>
      <c r="G437">
        <v>722933</v>
      </c>
      <c r="H437">
        <v>2017</v>
      </c>
      <c r="I437" t="s">
        <v>74</v>
      </c>
      <c r="J437" t="s">
        <v>1005</v>
      </c>
      <c r="K437" t="s">
        <v>74</v>
      </c>
      <c r="L437" t="s">
        <v>75</v>
      </c>
      <c r="M437" t="s">
        <v>76</v>
      </c>
      <c r="N437" s="23">
        <v>45352</v>
      </c>
      <c r="O437" s="8">
        <v>4</v>
      </c>
      <c r="P437" t="s">
        <v>77</v>
      </c>
      <c r="Q437" t="s">
        <v>127</v>
      </c>
      <c r="R437" t="s">
        <v>128</v>
      </c>
      <c r="S437" s="10">
        <v>1</v>
      </c>
      <c r="T437" t="s">
        <v>79</v>
      </c>
      <c r="U437" t="s">
        <v>235</v>
      </c>
      <c r="W437" t="s">
        <v>130</v>
      </c>
      <c r="X437" t="s">
        <v>131</v>
      </c>
      <c r="Z437" s="6">
        <f t="shared" si="42"/>
        <v>0</v>
      </c>
      <c r="AB437" s="6">
        <f t="shared" si="43"/>
        <v>0</v>
      </c>
      <c r="AD437" s="6">
        <f t="shared" si="44"/>
        <v>0</v>
      </c>
      <c r="AF437" s="6">
        <f t="shared" si="45"/>
        <v>0</v>
      </c>
      <c r="AG437" s="5">
        <f t="shared" si="46"/>
        <v>0</v>
      </c>
      <c r="AH437" s="7">
        <f t="shared" si="47"/>
        <v>0</v>
      </c>
      <c r="AI437" s="9">
        <f t="shared" si="48"/>
        <v>0</v>
      </c>
    </row>
    <row r="438" spans="1:36" x14ac:dyDescent="0.25">
      <c r="A438">
        <v>2298220</v>
      </c>
      <c r="B438" t="s">
        <v>1024</v>
      </c>
      <c r="C438" t="s">
        <v>1025</v>
      </c>
      <c r="D438" t="s">
        <v>926</v>
      </c>
      <c r="E438" t="s">
        <v>1026</v>
      </c>
      <c r="F438" t="s">
        <v>88</v>
      </c>
      <c r="G438">
        <v>751833</v>
      </c>
      <c r="H438">
        <v>2021</v>
      </c>
      <c r="I438" t="s">
        <v>1027</v>
      </c>
      <c r="J438" t="s">
        <v>1028</v>
      </c>
      <c r="K438" t="s">
        <v>1029</v>
      </c>
      <c r="L438" t="s">
        <v>75</v>
      </c>
      <c r="M438" t="s">
        <v>76</v>
      </c>
      <c r="N438" s="23">
        <v>45352</v>
      </c>
      <c r="O438" s="8">
        <v>4</v>
      </c>
      <c r="P438" t="s">
        <v>77</v>
      </c>
      <c r="Q438" t="s">
        <v>89</v>
      </c>
      <c r="R438" t="s">
        <v>90</v>
      </c>
      <c r="S438" s="10">
        <v>1</v>
      </c>
      <c r="T438" t="s">
        <v>79</v>
      </c>
      <c r="U438" t="s">
        <v>378</v>
      </c>
      <c r="W438" t="s">
        <v>130</v>
      </c>
      <c r="X438" t="s">
        <v>131</v>
      </c>
      <c r="Z438" s="6">
        <f t="shared" si="42"/>
        <v>0</v>
      </c>
      <c r="AB438" s="6">
        <f t="shared" si="43"/>
        <v>0</v>
      </c>
      <c r="AD438" s="6">
        <f t="shared" si="44"/>
        <v>0</v>
      </c>
      <c r="AF438" s="6">
        <f t="shared" si="45"/>
        <v>0</v>
      </c>
      <c r="AG438" s="5">
        <f t="shared" si="46"/>
        <v>0</v>
      </c>
      <c r="AH438" s="7">
        <f t="shared" si="47"/>
        <v>0</v>
      </c>
      <c r="AI438" s="9">
        <f t="shared" si="48"/>
        <v>0</v>
      </c>
    </row>
    <row r="439" spans="1:36" x14ac:dyDescent="0.25">
      <c r="A439">
        <v>2298221</v>
      </c>
      <c r="B439" t="s">
        <v>1030</v>
      </c>
      <c r="C439" t="s">
        <v>1031</v>
      </c>
      <c r="D439" t="s">
        <v>546</v>
      </c>
      <c r="E439" t="s">
        <v>1032</v>
      </c>
      <c r="F439" t="s">
        <v>88</v>
      </c>
      <c r="G439">
        <v>751835</v>
      </c>
      <c r="H439">
        <v>2021</v>
      </c>
      <c r="I439" t="s">
        <v>1033</v>
      </c>
      <c r="J439" t="s">
        <v>1034</v>
      </c>
      <c r="K439" t="s">
        <v>1035</v>
      </c>
      <c r="L439" t="s">
        <v>75</v>
      </c>
      <c r="M439" t="s">
        <v>76</v>
      </c>
      <c r="N439" s="23">
        <v>45352</v>
      </c>
      <c r="O439" s="8">
        <v>4</v>
      </c>
      <c r="P439" t="s">
        <v>77</v>
      </c>
      <c r="Q439" t="s">
        <v>89</v>
      </c>
      <c r="R439" t="s">
        <v>90</v>
      </c>
      <c r="S439" s="10">
        <v>1</v>
      </c>
      <c r="T439" t="s">
        <v>79</v>
      </c>
      <c r="U439" t="s">
        <v>699</v>
      </c>
      <c r="W439" t="s">
        <v>130</v>
      </c>
      <c r="X439" t="s">
        <v>131</v>
      </c>
      <c r="Z439" s="6">
        <f t="shared" si="42"/>
        <v>0</v>
      </c>
      <c r="AB439" s="6">
        <f t="shared" si="43"/>
        <v>0</v>
      </c>
      <c r="AD439" s="6">
        <f t="shared" si="44"/>
        <v>0</v>
      </c>
      <c r="AF439" s="6">
        <f t="shared" si="45"/>
        <v>0</v>
      </c>
      <c r="AG439" s="5">
        <f t="shared" si="46"/>
        <v>0</v>
      </c>
      <c r="AH439" s="7">
        <f t="shared" si="47"/>
        <v>0</v>
      </c>
      <c r="AI439" s="9">
        <f t="shared" si="48"/>
        <v>0</v>
      </c>
    </row>
    <row r="440" spans="1:36" x14ac:dyDescent="0.25">
      <c r="A440">
        <v>2298222</v>
      </c>
      <c r="B440" t="s">
        <v>1036</v>
      </c>
      <c r="C440" t="s">
        <v>1037</v>
      </c>
      <c r="D440" t="s">
        <v>1038</v>
      </c>
      <c r="E440" t="s">
        <v>1039</v>
      </c>
      <c r="F440" t="s">
        <v>88</v>
      </c>
      <c r="G440">
        <v>814896</v>
      </c>
      <c r="H440">
        <v>2015</v>
      </c>
      <c r="I440" t="s">
        <v>696</v>
      </c>
      <c r="J440" t="s">
        <v>962</v>
      </c>
      <c r="K440" t="s">
        <v>1040</v>
      </c>
      <c r="L440" t="s">
        <v>75</v>
      </c>
      <c r="M440" t="s">
        <v>76</v>
      </c>
      <c r="N440" s="23">
        <v>45352</v>
      </c>
      <c r="O440" s="8">
        <v>4</v>
      </c>
      <c r="P440" t="s">
        <v>77</v>
      </c>
      <c r="Q440" t="s">
        <v>89</v>
      </c>
      <c r="R440" t="s">
        <v>90</v>
      </c>
      <c r="S440" s="10">
        <v>1</v>
      </c>
      <c r="T440" t="s">
        <v>79</v>
      </c>
      <c r="U440" t="s">
        <v>699</v>
      </c>
      <c r="W440" t="s">
        <v>130</v>
      </c>
      <c r="X440" t="s">
        <v>131</v>
      </c>
      <c r="Z440" s="6">
        <f t="shared" si="42"/>
        <v>0</v>
      </c>
      <c r="AB440" s="6">
        <f t="shared" si="43"/>
        <v>0</v>
      </c>
      <c r="AD440" s="6">
        <f t="shared" si="44"/>
        <v>0</v>
      </c>
      <c r="AF440" s="6">
        <f t="shared" si="45"/>
        <v>0</v>
      </c>
      <c r="AG440" s="5">
        <f t="shared" si="46"/>
        <v>0</v>
      </c>
      <c r="AH440" s="7">
        <f t="shared" si="47"/>
        <v>0</v>
      </c>
      <c r="AI440" s="9">
        <f t="shared" si="48"/>
        <v>0</v>
      </c>
    </row>
    <row r="441" spans="1:36" x14ac:dyDescent="0.25">
      <c r="A441">
        <v>2298223</v>
      </c>
      <c r="B441" t="s">
        <v>1041</v>
      </c>
      <c r="C441" t="s">
        <v>1042</v>
      </c>
      <c r="D441" t="s">
        <v>1038</v>
      </c>
      <c r="E441" t="s">
        <v>1043</v>
      </c>
      <c r="F441" t="s">
        <v>73</v>
      </c>
      <c r="G441">
        <v>814916</v>
      </c>
      <c r="H441">
        <v>2009</v>
      </c>
      <c r="I441" t="s">
        <v>74</v>
      </c>
      <c r="J441" t="s">
        <v>74</v>
      </c>
      <c r="K441" t="s">
        <v>74</v>
      </c>
      <c r="L441" t="s">
        <v>75</v>
      </c>
      <c r="M441" t="s">
        <v>76</v>
      </c>
      <c r="N441" s="23">
        <v>45352</v>
      </c>
      <c r="O441" s="8">
        <v>4</v>
      </c>
      <c r="P441" t="s">
        <v>77</v>
      </c>
      <c r="Q441" t="s">
        <v>73</v>
      </c>
      <c r="R441" t="s">
        <v>90</v>
      </c>
      <c r="S441" s="10">
        <v>2</v>
      </c>
      <c r="T441" t="s">
        <v>79</v>
      </c>
      <c r="U441" t="s">
        <v>191</v>
      </c>
      <c r="W441" t="s">
        <v>81</v>
      </c>
      <c r="X441" t="s">
        <v>86</v>
      </c>
      <c r="Z441" s="6">
        <f t="shared" si="42"/>
        <v>0</v>
      </c>
      <c r="AB441" s="6">
        <f t="shared" si="43"/>
        <v>0</v>
      </c>
      <c r="AD441" s="6">
        <f t="shared" si="44"/>
        <v>0</v>
      </c>
      <c r="AF441" s="6">
        <f t="shared" si="45"/>
        <v>0</v>
      </c>
      <c r="AG441" s="5">
        <f t="shared" si="46"/>
        <v>0</v>
      </c>
      <c r="AH441" s="7">
        <f t="shared" si="47"/>
        <v>0</v>
      </c>
      <c r="AI441" s="9">
        <f t="shared" si="48"/>
        <v>0</v>
      </c>
    </row>
    <row r="442" spans="1:36" x14ac:dyDescent="0.25">
      <c r="A442">
        <v>2298224</v>
      </c>
      <c r="B442" t="s">
        <v>1041</v>
      </c>
      <c r="C442" t="s">
        <v>1042</v>
      </c>
      <c r="D442" t="s">
        <v>1038</v>
      </c>
      <c r="E442" t="s">
        <v>1044</v>
      </c>
      <c r="F442" t="s">
        <v>189</v>
      </c>
      <c r="G442">
        <v>814918</v>
      </c>
      <c r="H442">
        <v>2009</v>
      </c>
      <c r="I442" t="s">
        <v>74</v>
      </c>
      <c r="J442" t="s">
        <v>74</v>
      </c>
      <c r="K442" t="s">
        <v>74</v>
      </c>
      <c r="L442" t="s">
        <v>75</v>
      </c>
      <c r="M442" t="s">
        <v>76</v>
      </c>
      <c r="N442" s="23">
        <v>45352</v>
      </c>
      <c r="O442" s="8">
        <v>4</v>
      </c>
      <c r="P442" t="s">
        <v>77</v>
      </c>
      <c r="Q442" t="s">
        <v>189</v>
      </c>
      <c r="R442" t="s">
        <v>128</v>
      </c>
      <c r="S442" s="10">
        <v>1</v>
      </c>
      <c r="T442" t="s">
        <v>79</v>
      </c>
      <c r="U442" t="s">
        <v>191</v>
      </c>
      <c r="W442" t="s">
        <v>81</v>
      </c>
      <c r="X442" t="s">
        <v>86</v>
      </c>
      <c r="Z442" s="6">
        <f t="shared" si="42"/>
        <v>0</v>
      </c>
      <c r="AB442" s="6">
        <f t="shared" si="43"/>
        <v>0</v>
      </c>
      <c r="AD442" s="6">
        <f t="shared" si="44"/>
        <v>0</v>
      </c>
      <c r="AF442" s="6">
        <f t="shared" si="45"/>
        <v>0</v>
      </c>
      <c r="AG442" s="5">
        <f t="shared" si="46"/>
        <v>0</v>
      </c>
      <c r="AH442" s="7">
        <f t="shared" si="47"/>
        <v>0</v>
      </c>
      <c r="AI442" s="9">
        <f t="shared" si="48"/>
        <v>0</v>
      </c>
    </row>
    <row r="443" spans="1:36" x14ac:dyDescent="0.25">
      <c r="A443">
        <v>2298225</v>
      </c>
      <c r="B443" t="s">
        <v>1041</v>
      </c>
      <c r="C443" t="s">
        <v>1042</v>
      </c>
      <c r="D443" t="s">
        <v>1038</v>
      </c>
      <c r="E443" t="s">
        <v>1044</v>
      </c>
      <c r="F443" t="s">
        <v>178</v>
      </c>
      <c r="G443">
        <v>814919</v>
      </c>
      <c r="H443">
        <v>2009</v>
      </c>
      <c r="I443" t="s">
        <v>74</v>
      </c>
      <c r="J443" t="s">
        <v>74</v>
      </c>
      <c r="K443" t="s">
        <v>74</v>
      </c>
      <c r="L443" t="s">
        <v>75</v>
      </c>
      <c r="M443" t="s">
        <v>76</v>
      </c>
      <c r="N443" s="23">
        <v>45352</v>
      </c>
      <c r="O443" s="8">
        <v>2</v>
      </c>
      <c r="P443" t="s">
        <v>142</v>
      </c>
      <c r="Q443" t="s">
        <v>179</v>
      </c>
      <c r="R443" t="s">
        <v>78</v>
      </c>
      <c r="S443" s="10">
        <v>1</v>
      </c>
      <c r="T443" t="s">
        <v>79</v>
      </c>
      <c r="U443" t="s">
        <v>191</v>
      </c>
      <c r="W443" t="s">
        <v>81</v>
      </c>
      <c r="X443" t="s">
        <v>86</v>
      </c>
      <c r="Z443" s="6">
        <f t="shared" si="42"/>
        <v>0</v>
      </c>
      <c r="AB443" s="6">
        <f t="shared" si="43"/>
        <v>0</v>
      </c>
      <c r="AD443" s="6">
        <f t="shared" si="44"/>
        <v>0</v>
      </c>
      <c r="AF443" s="6">
        <f t="shared" si="45"/>
        <v>0</v>
      </c>
      <c r="AG443" s="5">
        <f t="shared" si="46"/>
        <v>0</v>
      </c>
      <c r="AH443" s="7">
        <f t="shared" si="47"/>
        <v>0</v>
      </c>
      <c r="AI443" s="9">
        <f t="shared" si="48"/>
        <v>0</v>
      </c>
    </row>
    <row r="444" spans="1:36" x14ac:dyDescent="0.25">
      <c r="A444">
        <v>2298226</v>
      </c>
      <c r="B444" t="s">
        <v>1045</v>
      </c>
      <c r="C444" t="s">
        <v>1046</v>
      </c>
      <c r="D444" t="s">
        <v>1038</v>
      </c>
      <c r="E444" t="s">
        <v>1047</v>
      </c>
      <c r="F444" t="s">
        <v>1048</v>
      </c>
      <c r="G444">
        <v>814927</v>
      </c>
      <c r="H444">
        <v>2009</v>
      </c>
      <c r="I444" t="s">
        <v>74</v>
      </c>
      <c r="J444" t="s">
        <v>74</v>
      </c>
      <c r="K444" t="s">
        <v>74</v>
      </c>
      <c r="L444" t="s">
        <v>75</v>
      </c>
      <c r="M444" t="s">
        <v>76</v>
      </c>
      <c r="N444" s="23">
        <v>45352</v>
      </c>
      <c r="O444" s="8">
        <v>4</v>
      </c>
      <c r="P444" t="s">
        <v>77</v>
      </c>
      <c r="Q444" t="s">
        <v>127</v>
      </c>
      <c r="R444" t="s">
        <v>128</v>
      </c>
      <c r="S444" s="10">
        <v>1</v>
      </c>
      <c r="T444" t="s">
        <v>79</v>
      </c>
      <c r="U444" t="s">
        <v>235</v>
      </c>
      <c r="W444" t="s">
        <v>130</v>
      </c>
      <c r="X444" t="s">
        <v>134</v>
      </c>
      <c r="Z444" s="6">
        <f t="shared" si="42"/>
        <v>0</v>
      </c>
      <c r="AB444" s="6">
        <f t="shared" si="43"/>
        <v>0</v>
      </c>
      <c r="AD444" s="6">
        <f t="shared" si="44"/>
        <v>0</v>
      </c>
      <c r="AF444" s="6">
        <f t="shared" si="45"/>
        <v>0</v>
      </c>
      <c r="AG444" s="5">
        <f t="shared" si="46"/>
        <v>0</v>
      </c>
      <c r="AH444" s="7">
        <f t="shared" si="47"/>
        <v>0</v>
      </c>
      <c r="AI444" s="9">
        <f t="shared" si="48"/>
        <v>0</v>
      </c>
    </row>
    <row r="445" spans="1:36" x14ac:dyDescent="0.25">
      <c r="A445">
        <v>2298227</v>
      </c>
      <c r="B445" t="s">
        <v>1049</v>
      </c>
      <c r="C445" t="s">
        <v>70</v>
      </c>
      <c r="D445" t="s">
        <v>1038</v>
      </c>
      <c r="E445" t="s">
        <v>1050</v>
      </c>
      <c r="F445" t="s">
        <v>73</v>
      </c>
      <c r="G445">
        <v>814944</v>
      </c>
      <c r="H445">
        <v>2009</v>
      </c>
      <c r="I445" t="s">
        <v>74</v>
      </c>
      <c r="J445" t="s">
        <v>74</v>
      </c>
      <c r="K445" t="s">
        <v>74</v>
      </c>
      <c r="L445" t="s">
        <v>75</v>
      </c>
      <c r="M445" t="s">
        <v>76</v>
      </c>
      <c r="N445" s="23">
        <v>45352</v>
      </c>
      <c r="O445" s="8">
        <v>4</v>
      </c>
      <c r="P445" t="s">
        <v>77</v>
      </c>
      <c r="Q445" t="s">
        <v>73</v>
      </c>
      <c r="R445" t="s">
        <v>78</v>
      </c>
      <c r="S445" s="10">
        <v>1</v>
      </c>
      <c r="T445" t="s">
        <v>79</v>
      </c>
      <c r="U445" t="s">
        <v>80</v>
      </c>
      <c r="W445" t="s">
        <v>81</v>
      </c>
      <c r="X445" t="s">
        <v>82</v>
      </c>
      <c r="Z445" s="6">
        <f t="shared" si="42"/>
        <v>0</v>
      </c>
      <c r="AB445" s="6">
        <f t="shared" si="43"/>
        <v>0</v>
      </c>
      <c r="AD445" s="6">
        <f t="shared" si="44"/>
        <v>0</v>
      </c>
      <c r="AF445" s="6">
        <f t="shared" si="45"/>
        <v>0</v>
      </c>
      <c r="AG445" s="5">
        <f t="shared" si="46"/>
        <v>0</v>
      </c>
      <c r="AH445" s="7">
        <f t="shared" si="47"/>
        <v>0</v>
      </c>
      <c r="AI445" s="9">
        <f t="shared" si="48"/>
        <v>0</v>
      </c>
    </row>
    <row r="446" spans="1:36" x14ac:dyDescent="0.25">
      <c r="A446">
        <v>2298228</v>
      </c>
      <c r="B446" t="s">
        <v>1049</v>
      </c>
      <c r="C446" t="s">
        <v>70</v>
      </c>
      <c r="D446" t="s">
        <v>1038</v>
      </c>
      <c r="E446" t="s">
        <v>1051</v>
      </c>
      <c r="F446" t="s">
        <v>88</v>
      </c>
      <c r="G446">
        <v>814946</v>
      </c>
      <c r="H446">
        <v>2009</v>
      </c>
      <c r="I446" t="s">
        <v>74</v>
      </c>
      <c r="J446" t="s">
        <v>74</v>
      </c>
      <c r="K446" t="s">
        <v>74</v>
      </c>
      <c r="L446" t="s">
        <v>75</v>
      </c>
      <c r="M446" t="s">
        <v>76</v>
      </c>
      <c r="N446" s="23">
        <v>45352</v>
      </c>
      <c r="O446" s="8">
        <v>4</v>
      </c>
      <c r="P446" t="s">
        <v>77</v>
      </c>
      <c r="Q446" t="s">
        <v>89</v>
      </c>
      <c r="R446" t="s">
        <v>78</v>
      </c>
      <c r="S446" s="10">
        <v>1</v>
      </c>
      <c r="T446" t="s">
        <v>79</v>
      </c>
      <c r="U446" t="s">
        <v>80</v>
      </c>
      <c r="W446" t="s">
        <v>81</v>
      </c>
      <c r="X446" t="s">
        <v>86</v>
      </c>
      <c r="Z446" s="6">
        <f t="shared" si="42"/>
        <v>0</v>
      </c>
      <c r="AB446" s="6">
        <f t="shared" si="43"/>
        <v>0</v>
      </c>
      <c r="AD446" s="6">
        <f t="shared" si="44"/>
        <v>0</v>
      </c>
      <c r="AF446" s="6">
        <f t="shared" si="45"/>
        <v>0</v>
      </c>
      <c r="AG446" s="5">
        <f t="shared" si="46"/>
        <v>0</v>
      </c>
      <c r="AH446" s="7">
        <f t="shared" si="47"/>
        <v>0</v>
      </c>
      <c r="AI446" s="9">
        <f t="shared" si="48"/>
        <v>0</v>
      </c>
    </row>
    <row r="447" spans="1:36" x14ac:dyDescent="0.25">
      <c r="A447">
        <v>2298229</v>
      </c>
      <c r="B447" t="s">
        <v>1052</v>
      </c>
      <c r="C447" t="s">
        <v>104</v>
      </c>
      <c r="D447" t="s">
        <v>1038</v>
      </c>
      <c r="E447" t="s">
        <v>1053</v>
      </c>
      <c r="F447" t="s">
        <v>73</v>
      </c>
      <c r="G447">
        <v>814948</v>
      </c>
      <c r="H447">
        <v>2009</v>
      </c>
      <c r="I447" t="s">
        <v>74</v>
      </c>
      <c r="J447" t="s">
        <v>74</v>
      </c>
      <c r="K447" t="s">
        <v>74</v>
      </c>
      <c r="L447" t="s">
        <v>84</v>
      </c>
      <c r="M447" t="s">
        <v>76</v>
      </c>
      <c r="N447" s="23">
        <v>45352</v>
      </c>
      <c r="O447" s="8">
        <v>4</v>
      </c>
      <c r="P447" t="s">
        <v>77</v>
      </c>
      <c r="Q447" t="s">
        <v>73</v>
      </c>
      <c r="R447" t="s">
        <v>90</v>
      </c>
      <c r="S447" s="10">
        <v>1</v>
      </c>
      <c r="T447" t="s">
        <v>79</v>
      </c>
      <c r="U447" t="s">
        <v>106</v>
      </c>
      <c r="W447" t="s">
        <v>81</v>
      </c>
      <c r="X447" t="s">
        <v>86</v>
      </c>
      <c r="Z447" s="6">
        <f t="shared" si="42"/>
        <v>0</v>
      </c>
      <c r="AB447" s="6">
        <f t="shared" si="43"/>
        <v>0</v>
      </c>
      <c r="AD447" s="6">
        <f t="shared" si="44"/>
        <v>0</v>
      </c>
      <c r="AF447" s="6">
        <f t="shared" si="45"/>
        <v>0</v>
      </c>
      <c r="AG447" s="5">
        <f t="shared" si="46"/>
        <v>0</v>
      </c>
      <c r="AH447" s="7">
        <f t="shared" si="47"/>
        <v>0</v>
      </c>
      <c r="AI447" s="9">
        <f t="shared" si="48"/>
        <v>0</v>
      </c>
    </row>
    <row r="448" spans="1:36" x14ac:dyDescent="0.25">
      <c r="V448" s="6"/>
      <c r="Y448" s="6"/>
      <c r="AA448" s="6"/>
      <c r="AC448" s="6"/>
      <c r="AE448" s="6"/>
      <c r="AJ448" s="22"/>
    </row>
    <row r="449" spans="22:36" x14ac:dyDescent="0.25">
      <c r="V449" s="6"/>
      <c r="Y449" s="6"/>
      <c r="AA449" s="6"/>
      <c r="AC449" s="6"/>
      <c r="AE449" s="6"/>
      <c r="AJ449" s="22"/>
    </row>
    <row r="450" spans="22:36" x14ac:dyDescent="0.25">
      <c r="V450" s="6"/>
      <c r="Y450" s="6"/>
      <c r="AA450" s="6"/>
      <c r="AC450" s="6"/>
      <c r="AE450" s="6"/>
      <c r="AJ450" s="22"/>
    </row>
    <row r="451" spans="22:36" x14ac:dyDescent="0.25">
      <c r="V451" s="6"/>
      <c r="Y451" s="6"/>
      <c r="AA451" s="6"/>
      <c r="AC451" s="6"/>
      <c r="AE451" s="6"/>
      <c r="AJ451" s="22"/>
    </row>
    <row r="452" spans="22:36" x14ac:dyDescent="0.25">
      <c r="V452" s="6"/>
      <c r="Y452" s="6"/>
      <c r="AA452" s="6"/>
      <c r="AC452" s="6"/>
      <c r="AE452" s="6"/>
      <c r="AJ452" s="22"/>
    </row>
    <row r="453" spans="22:36" x14ac:dyDescent="0.25">
      <c r="V453" s="6"/>
      <c r="Y453" s="6"/>
      <c r="AA453" s="6"/>
      <c r="AC453" s="6"/>
      <c r="AE453" s="6"/>
      <c r="AJ453" s="22"/>
    </row>
    <row r="454" spans="22:36" x14ac:dyDescent="0.25">
      <c r="V454" s="6"/>
      <c r="Y454" s="6"/>
      <c r="AA454" s="6"/>
      <c r="AC454" s="6"/>
      <c r="AE454" s="6"/>
      <c r="AJ454" s="22"/>
    </row>
    <row r="455" spans="22:36" x14ac:dyDescent="0.25">
      <c r="V455" s="6"/>
      <c r="Y455" s="6"/>
      <c r="AA455" s="6"/>
      <c r="AC455" s="6"/>
      <c r="AE455" s="6"/>
      <c r="AJ455" s="22"/>
    </row>
    <row r="456" spans="22:36" x14ac:dyDescent="0.25">
      <c r="V456" s="6"/>
      <c r="Y456" s="6"/>
      <c r="AA456" s="6"/>
      <c r="AC456" s="6"/>
      <c r="AE456" s="6"/>
      <c r="AJ456" s="22"/>
    </row>
    <row r="457" spans="22:36" x14ac:dyDescent="0.25">
      <c r="V457" s="6"/>
      <c r="Y457" s="6"/>
      <c r="AA457" s="6"/>
      <c r="AC457" s="6"/>
      <c r="AE457" s="6"/>
      <c r="AJ457" s="22"/>
    </row>
    <row r="458" spans="22:36" x14ac:dyDescent="0.25">
      <c r="V458" s="6"/>
      <c r="Y458" s="6"/>
      <c r="AA458" s="6"/>
      <c r="AC458" s="6"/>
      <c r="AE458" s="6"/>
      <c r="AJ458" s="22"/>
    </row>
    <row r="459" spans="22:36" x14ac:dyDescent="0.25">
      <c r="V459" s="6"/>
      <c r="Y459" s="6"/>
      <c r="AA459" s="6"/>
      <c r="AC459" s="6"/>
      <c r="AE459" s="6"/>
      <c r="AJ459" s="22"/>
    </row>
    <row r="460" spans="22:36" x14ac:dyDescent="0.25">
      <c r="V460" s="6"/>
      <c r="Y460" s="6"/>
      <c r="AA460" s="6"/>
      <c r="AC460" s="6"/>
      <c r="AE460" s="6"/>
      <c r="AJ460" s="22"/>
    </row>
    <row r="461" spans="22:36" x14ac:dyDescent="0.25">
      <c r="V461" s="6"/>
      <c r="Y461" s="6"/>
      <c r="AA461" s="6"/>
      <c r="AC461" s="6"/>
      <c r="AE461" s="6"/>
      <c r="AJ461" s="22"/>
    </row>
    <row r="462" spans="22:36" x14ac:dyDescent="0.25">
      <c r="V462" s="6"/>
      <c r="Y462" s="6"/>
      <c r="AA462" s="6"/>
      <c r="AC462" s="6"/>
      <c r="AE462" s="6"/>
      <c r="AJ462" s="22"/>
    </row>
    <row r="463" spans="22:36" x14ac:dyDescent="0.25">
      <c r="V463" s="6"/>
      <c r="Y463" s="6"/>
      <c r="AA463" s="6"/>
      <c r="AC463" s="6"/>
      <c r="AE463" s="6"/>
      <c r="AJ463" s="22"/>
    </row>
    <row r="464" spans="22:36" x14ac:dyDescent="0.25">
      <c r="V464" s="6"/>
      <c r="Y464" s="6"/>
      <c r="AA464" s="6"/>
      <c r="AC464" s="6"/>
      <c r="AE464" s="6"/>
      <c r="AJ464" s="22"/>
    </row>
    <row r="465" spans="22:36" x14ac:dyDescent="0.25">
      <c r="V465" s="6"/>
      <c r="Y465" s="6"/>
      <c r="AA465" s="6"/>
      <c r="AC465" s="6"/>
      <c r="AE465" s="6"/>
      <c r="AJ465" s="22"/>
    </row>
    <row r="466" spans="22:36" x14ac:dyDescent="0.25">
      <c r="V466" s="6"/>
      <c r="Y466" s="6"/>
      <c r="AA466" s="6"/>
      <c r="AC466" s="6"/>
      <c r="AE466" s="6"/>
      <c r="AJ466" s="22"/>
    </row>
    <row r="467" spans="22:36" x14ac:dyDescent="0.25">
      <c r="V467" s="6"/>
      <c r="Y467" s="6"/>
      <c r="AA467" s="6"/>
      <c r="AC467" s="6"/>
      <c r="AE467" s="6"/>
      <c r="AJ467" s="22"/>
    </row>
    <row r="468" spans="22:36" x14ac:dyDescent="0.25">
      <c r="V468" s="6"/>
      <c r="Y468" s="6"/>
      <c r="AA468" s="6"/>
      <c r="AC468" s="6"/>
      <c r="AE468" s="6"/>
      <c r="AJ468" s="22"/>
    </row>
    <row r="469" spans="22:36" x14ac:dyDescent="0.25">
      <c r="V469" s="6"/>
      <c r="Y469" s="6"/>
      <c r="AA469" s="6"/>
      <c r="AC469" s="6"/>
      <c r="AE469" s="6"/>
      <c r="AJ469" s="22"/>
    </row>
    <row r="470" spans="22:36" x14ac:dyDescent="0.25">
      <c r="V470" s="6"/>
      <c r="Y470" s="6"/>
      <c r="AA470" s="6"/>
      <c r="AC470" s="6"/>
      <c r="AE470" s="6"/>
      <c r="AJ470" s="22"/>
    </row>
    <row r="471" spans="22:36" x14ac:dyDescent="0.25">
      <c r="V471" s="6"/>
      <c r="Y471" s="6"/>
      <c r="AA471" s="6"/>
      <c r="AC471" s="6"/>
      <c r="AE471" s="6"/>
      <c r="AJ471" s="22"/>
    </row>
    <row r="472" spans="22:36" x14ac:dyDescent="0.25">
      <c r="V472" s="6"/>
      <c r="Y472" s="6"/>
      <c r="AA472" s="6"/>
      <c r="AC472" s="6"/>
      <c r="AE472" s="6"/>
      <c r="AJ472" s="22"/>
    </row>
    <row r="473" spans="22:36" x14ac:dyDescent="0.25">
      <c r="V473" s="6"/>
      <c r="Y473" s="6"/>
      <c r="AA473" s="6"/>
      <c r="AC473" s="6"/>
      <c r="AE473" s="6"/>
      <c r="AJ473" s="22"/>
    </row>
    <row r="474" spans="22:36" x14ac:dyDescent="0.25">
      <c r="V474" s="6"/>
      <c r="Y474" s="6"/>
      <c r="AA474" s="6"/>
      <c r="AC474" s="6"/>
      <c r="AE474" s="6"/>
      <c r="AJ474" s="22"/>
    </row>
    <row r="475" spans="22:36" x14ac:dyDescent="0.25">
      <c r="V475" s="6"/>
      <c r="Y475" s="6"/>
      <c r="AA475" s="6"/>
      <c r="AC475" s="6"/>
      <c r="AE475" s="6"/>
      <c r="AJ475" s="22"/>
    </row>
    <row r="476" spans="22:36" x14ac:dyDescent="0.25">
      <c r="V476" s="6"/>
      <c r="Y476" s="6"/>
      <c r="AA476" s="6"/>
      <c r="AC476" s="6"/>
      <c r="AE476" s="6"/>
      <c r="AJ476" s="22"/>
    </row>
    <row r="477" spans="22:36" x14ac:dyDescent="0.25">
      <c r="V477" s="6"/>
      <c r="Y477" s="6"/>
      <c r="AA477" s="6"/>
      <c r="AC477" s="6"/>
      <c r="AE477" s="6"/>
      <c r="AJ477" s="22"/>
    </row>
    <row r="478" spans="22:36" x14ac:dyDescent="0.25">
      <c r="V478" s="6"/>
      <c r="Y478" s="6"/>
      <c r="AA478" s="6"/>
      <c r="AC478" s="6"/>
      <c r="AE478" s="6"/>
      <c r="AJ478" s="22"/>
    </row>
    <row r="479" spans="22:36" x14ac:dyDescent="0.25">
      <c r="V479" s="6"/>
      <c r="Y479" s="6"/>
      <c r="AA479" s="6"/>
      <c r="AC479" s="6"/>
      <c r="AE479" s="6"/>
      <c r="AJ479" s="22"/>
    </row>
    <row r="480" spans="22:36" x14ac:dyDescent="0.25">
      <c r="V480" s="6"/>
      <c r="Y480" s="6"/>
      <c r="AA480" s="6"/>
      <c r="AC480" s="6"/>
      <c r="AE480" s="6"/>
      <c r="AJ480" s="22"/>
    </row>
    <row r="481" spans="22:36" x14ac:dyDescent="0.25">
      <c r="V481" s="6"/>
      <c r="Y481" s="6"/>
      <c r="AA481" s="6"/>
      <c r="AC481" s="6"/>
      <c r="AE481" s="6"/>
      <c r="AJ481" s="22"/>
    </row>
    <row r="482" spans="22:36" x14ac:dyDescent="0.25">
      <c r="V482" s="6"/>
      <c r="Y482" s="6"/>
      <c r="AA482" s="6"/>
      <c r="AC482" s="6"/>
      <c r="AE482" s="6"/>
      <c r="AJ482" s="22"/>
    </row>
    <row r="483" spans="22:36" x14ac:dyDescent="0.25">
      <c r="V483" s="6"/>
      <c r="Y483" s="6"/>
      <c r="AA483" s="6"/>
      <c r="AC483" s="6"/>
      <c r="AE483" s="6"/>
      <c r="AJ483" s="22"/>
    </row>
    <row r="484" spans="22:36" x14ac:dyDescent="0.25">
      <c r="V484" s="6"/>
      <c r="Y484" s="6"/>
      <c r="AA484" s="6"/>
      <c r="AC484" s="6"/>
      <c r="AE484" s="6"/>
      <c r="AJ484" s="22"/>
    </row>
    <row r="485" spans="22:36" x14ac:dyDescent="0.25">
      <c r="V485" s="6"/>
      <c r="Y485" s="6"/>
      <c r="AA485" s="6"/>
      <c r="AC485" s="6"/>
      <c r="AE485" s="6"/>
      <c r="AJ485" s="22"/>
    </row>
    <row r="486" spans="22:36" x14ac:dyDescent="0.25">
      <c r="V486" s="6"/>
      <c r="Y486" s="6"/>
      <c r="AA486" s="6"/>
      <c r="AC486" s="6"/>
      <c r="AE486" s="6"/>
      <c r="AJ486" s="22"/>
    </row>
    <row r="487" spans="22:36" x14ac:dyDescent="0.25">
      <c r="V487" s="6"/>
      <c r="Y487" s="6"/>
      <c r="AA487" s="6"/>
      <c r="AC487" s="6"/>
      <c r="AE487" s="6"/>
      <c r="AJ487" s="22"/>
    </row>
    <row r="488" spans="22:36" x14ac:dyDescent="0.25">
      <c r="V488" s="6"/>
      <c r="Y488" s="38"/>
      <c r="Z488" s="38"/>
      <c r="AA488" s="38"/>
      <c r="AB488" s="38"/>
      <c r="AC488" s="6"/>
      <c r="AE488" s="6"/>
      <c r="AJ488" s="22"/>
    </row>
    <row r="489" spans="22:36" x14ac:dyDescent="0.25">
      <c r="V489" s="6"/>
      <c r="Y489" s="6"/>
      <c r="AA489" s="6"/>
      <c r="AC489" s="6"/>
      <c r="AE489" s="6"/>
      <c r="AJ489" s="22"/>
    </row>
    <row r="490" spans="22:36" x14ac:dyDescent="0.25">
      <c r="V490" s="6"/>
      <c r="Y490" s="6"/>
      <c r="AA490" s="6"/>
      <c r="AC490" s="6"/>
      <c r="AE490" s="6"/>
      <c r="AJ490" s="22"/>
    </row>
    <row r="491" spans="22:36" x14ac:dyDescent="0.25">
      <c r="V491" s="6"/>
      <c r="Y491" s="6"/>
      <c r="AA491" s="6"/>
      <c r="AC491" s="6"/>
      <c r="AE491" s="6"/>
      <c r="AJ491" s="22"/>
    </row>
    <row r="492" spans="22:36" x14ac:dyDescent="0.25">
      <c r="V492" s="6"/>
      <c r="Y492" s="6"/>
      <c r="AA492" s="6"/>
      <c r="AC492" s="6"/>
      <c r="AE492" s="6"/>
      <c r="AJ492" s="22"/>
    </row>
    <row r="493" spans="22:36" x14ac:dyDescent="0.25">
      <c r="V493" s="6"/>
      <c r="Y493" s="6"/>
      <c r="AA493" s="6"/>
      <c r="AC493" s="6"/>
      <c r="AE493" s="6"/>
      <c r="AJ493" s="22"/>
    </row>
    <row r="494" spans="22:36" x14ac:dyDescent="0.25">
      <c r="V494" s="6"/>
      <c r="Y494" s="6"/>
      <c r="AA494" s="6"/>
      <c r="AC494" s="6"/>
      <c r="AE494" s="6"/>
      <c r="AJ494" s="22"/>
    </row>
    <row r="495" spans="22:36" x14ac:dyDescent="0.25">
      <c r="V495" s="6"/>
      <c r="Y495" s="6"/>
      <c r="AA495" s="6"/>
      <c r="AC495" s="6"/>
      <c r="AE495" s="6"/>
      <c r="AJ495" s="22"/>
    </row>
    <row r="496" spans="22:36" x14ac:dyDescent="0.25">
      <c r="V496" s="6"/>
      <c r="Y496" s="6"/>
      <c r="AA496" s="6"/>
      <c r="AC496" s="6"/>
      <c r="AE496" s="6"/>
      <c r="AJ496" s="22"/>
    </row>
    <row r="497" spans="22:36" x14ac:dyDescent="0.25">
      <c r="V497" s="6"/>
      <c r="Y497" s="6"/>
      <c r="AA497" s="6"/>
      <c r="AC497" s="6"/>
      <c r="AE497" s="6"/>
      <c r="AJ497" s="22"/>
    </row>
    <row r="498" spans="22:36" x14ac:dyDescent="0.25">
      <c r="V498" s="6"/>
      <c r="Y498" s="6"/>
      <c r="AA498" s="6"/>
      <c r="AC498" s="6"/>
      <c r="AE498" s="6"/>
      <c r="AJ498" s="22"/>
    </row>
    <row r="499" spans="22:36" x14ac:dyDescent="0.25">
      <c r="V499" s="6"/>
      <c r="Y499" s="6"/>
      <c r="AA499" s="6"/>
      <c r="AC499" s="6"/>
      <c r="AE499" s="6"/>
      <c r="AJ499" s="22"/>
    </row>
    <row r="500" spans="22:36" x14ac:dyDescent="0.25">
      <c r="V500" s="6"/>
      <c r="Y500" s="6"/>
      <c r="AA500" s="6"/>
      <c r="AC500" s="6"/>
      <c r="AE500" s="6"/>
      <c r="AJ500" s="22"/>
    </row>
    <row r="501" spans="22:36" x14ac:dyDescent="0.25">
      <c r="V501" s="6"/>
      <c r="Y501" s="6"/>
      <c r="AA501" s="6"/>
      <c r="AC501" s="6"/>
      <c r="AE501" s="6"/>
      <c r="AJ501" s="22"/>
    </row>
    <row r="502" spans="22:36" x14ac:dyDescent="0.25">
      <c r="V502" s="6"/>
      <c r="Y502" s="6"/>
      <c r="AA502" s="6"/>
      <c r="AC502" s="6"/>
      <c r="AE502" s="6"/>
      <c r="AJ502" s="22"/>
    </row>
    <row r="503" spans="22:36" x14ac:dyDescent="0.25">
      <c r="V503" s="6"/>
      <c r="Y503" s="6"/>
      <c r="AA503" s="6"/>
      <c r="AC503" s="6"/>
      <c r="AE503" s="6"/>
      <c r="AJ503" s="22"/>
    </row>
    <row r="504" spans="22:36" x14ac:dyDescent="0.25">
      <c r="V504" s="6"/>
      <c r="Y504" s="6"/>
      <c r="AA504" s="6"/>
      <c r="AC504" s="6"/>
      <c r="AE504" s="6"/>
      <c r="AJ504" s="22"/>
    </row>
    <row r="505" spans="22:36" x14ac:dyDescent="0.25">
      <c r="V505" s="6"/>
      <c r="Y505" s="6"/>
      <c r="AA505" s="6"/>
      <c r="AC505" s="6"/>
      <c r="AE505" s="6"/>
      <c r="AJ505" s="22"/>
    </row>
    <row r="506" spans="22:36" x14ac:dyDescent="0.25">
      <c r="V506" s="6"/>
      <c r="Y506" s="6"/>
      <c r="AA506" s="6"/>
      <c r="AC506" s="6"/>
      <c r="AE506" s="6"/>
      <c r="AJ506" s="22"/>
    </row>
    <row r="507" spans="22:36" x14ac:dyDescent="0.25">
      <c r="V507" s="6"/>
      <c r="Y507" s="6"/>
      <c r="AA507" s="6"/>
      <c r="AC507" s="6"/>
      <c r="AE507" s="6"/>
      <c r="AJ507" s="22"/>
    </row>
    <row r="508" spans="22:36" x14ac:dyDescent="0.25">
      <c r="V508" s="6"/>
      <c r="Y508" s="6"/>
      <c r="AA508" s="6"/>
      <c r="AC508" s="6"/>
      <c r="AE508" s="6"/>
      <c r="AJ508" s="22"/>
    </row>
    <row r="509" spans="22:36" x14ac:dyDescent="0.25">
      <c r="V509" s="6"/>
      <c r="Y509" s="6"/>
      <c r="AA509" s="6"/>
      <c r="AC509" s="6"/>
      <c r="AE509" s="6"/>
      <c r="AJ509" s="22"/>
    </row>
    <row r="510" spans="22:36" x14ac:dyDescent="0.25">
      <c r="V510" s="6"/>
      <c r="Y510" s="6"/>
      <c r="AA510" s="6"/>
      <c r="AC510" s="6"/>
      <c r="AE510" s="6"/>
      <c r="AJ510" s="22"/>
    </row>
    <row r="511" spans="22:36" x14ac:dyDescent="0.25">
      <c r="V511" s="6"/>
      <c r="Y511" s="6"/>
      <c r="AA511" s="6"/>
      <c r="AC511" s="6"/>
      <c r="AE511" s="6"/>
      <c r="AJ511" s="22"/>
    </row>
    <row r="512" spans="22:36" x14ac:dyDescent="0.25">
      <c r="V512" s="6"/>
      <c r="Y512" s="6"/>
      <c r="AA512" s="6"/>
      <c r="AC512" s="6"/>
      <c r="AE512" s="6"/>
      <c r="AJ512" s="22"/>
    </row>
    <row r="513" spans="22:36" x14ac:dyDescent="0.25">
      <c r="V513" s="6"/>
      <c r="Y513" s="6"/>
      <c r="AA513" s="6"/>
      <c r="AC513" s="6"/>
      <c r="AE513" s="6"/>
      <c r="AJ513" s="22"/>
    </row>
    <row r="514" spans="22:36" x14ac:dyDescent="0.25">
      <c r="V514" s="6"/>
      <c r="Y514" s="6"/>
      <c r="AA514" s="6"/>
      <c r="AC514" s="6"/>
      <c r="AE514" s="6"/>
      <c r="AJ514" s="22"/>
    </row>
    <row r="515" spans="22:36" x14ac:dyDescent="0.25">
      <c r="V515" s="6"/>
      <c r="Y515" s="6"/>
      <c r="AA515" s="6"/>
      <c r="AC515" s="6"/>
      <c r="AE515" s="6"/>
      <c r="AJ515" s="22"/>
    </row>
    <row r="516" spans="22:36" x14ac:dyDescent="0.25">
      <c r="V516" s="6"/>
      <c r="Y516" s="6"/>
      <c r="AA516" s="6"/>
      <c r="AC516" s="6"/>
      <c r="AE516" s="6"/>
      <c r="AJ516" s="22"/>
    </row>
    <row r="517" spans="22:36" x14ac:dyDescent="0.25">
      <c r="V517" s="6"/>
      <c r="Y517" s="6"/>
      <c r="AA517" s="6"/>
      <c r="AC517" s="6"/>
      <c r="AE517" s="6"/>
      <c r="AJ517" s="22"/>
    </row>
    <row r="518" spans="22:36" x14ac:dyDescent="0.25">
      <c r="V518" s="6"/>
      <c r="Y518" s="6"/>
      <c r="AA518" s="6"/>
      <c r="AC518" s="6"/>
      <c r="AE518" s="6"/>
      <c r="AJ518" s="22"/>
    </row>
    <row r="519" spans="22:36" x14ac:dyDescent="0.25">
      <c r="V519" s="6"/>
      <c r="Y519" s="6"/>
      <c r="AA519" s="6"/>
      <c r="AC519" s="6"/>
      <c r="AE519" s="6"/>
      <c r="AJ519" s="22"/>
    </row>
    <row r="520" spans="22:36" x14ac:dyDescent="0.25">
      <c r="V520" s="6"/>
      <c r="Y520" s="6"/>
      <c r="AA520" s="6"/>
      <c r="AC520" s="6"/>
      <c r="AE520" s="6"/>
      <c r="AJ520" s="22"/>
    </row>
    <row r="521" spans="22:36" x14ac:dyDescent="0.25">
      <c r="V521" s="6"/>
      <c r="Y521" s="6"/>
      <c r="AA521" s="6"/>
      <c r="AC521" s="6"/>
      <c r="AE521" s="6"/>
      <c r="AJ521" s="22"/>
    </row>
    <row r="522" spans="22:36" x14ac:dyDescent="0.25">
      <c r="V522" s="6"/>
      <c r="Y522" s="6"/>
      <c r="AA522" s="6"/>
      <c r="AC522" s="6"/>
      <c r="AE522" s="6"/>
      <c r="AJ522" s="22"/>
    </row>
    <row r="523" spans="22:36" x14ac:dyDescent="0.25">
      <c r="V523" s="6"/>
      <c r="Y523" s="6"/>
      <c r="AA523" s="6"/>
      <c r="AC523" s="6"/>
      <c r="AE523" s="6"/>
      <c r="AJ523" s="22"/>
    </row>
    <row r="524" spans="22:36" x14ac:dyDescent="0.25">
      <c r="V524" s="6"/>
      <c r="Y524" s="6"/>
      <c r="AA524" s="6"/>
      <c r="AC524" s="6"/>
      <c r="AE524" s="6"/>
      <c r="AJ524" s="22"/>
    </row>
    <row r="525" spans="22:36" x14ac:dyDescent="0.25">
      <c r="V525" s="6"/>
      <c r="Y525" s="6"/>
      <c r="AA525" s="6"/>
      <c r="AC525" s="6"/>
      <c r="AE525" s="6"/>
      <c r="AJ525" s="22"/>
    </row>
    <row r="526" spans="22:36" x14ac:dyDescent="0.25">
      <c r="V526" s="6"/>
      <c r="Y526" s="6"/>
      <c r="AA526" s="6"/>
      <c r="AC526" s="6"/>
      <c r="AE526" s="6"/>
      <c r="AJ526" s="22"/>
    </row>
    <row r="527" spans="22:36" x14ac:dyDescent="0.25">
      <c r="V527" s="6"/>
      <c r="Y527" s="6"/>
      <c r="AA527" s="6"/>
      <c r="AC527" s="6"/>
      <c r="AE527" s="6"/>
      <c r="AJ527" s="22"/>
    </row>
    <row r="528" spans="22:36" x14ac:dyDescent="0.25">
      <c r="V528" s="6"/>
      <c r="Y528" s="6"/>
      <c r="AA528" s="6"/>
      <c r="AC528" s="6"/>
      <c r="AE528" s="6"/>
      <c r="AJ528" s="22"/>
    </row>
    <row r="529" spans="22:36" x14ac:dyDescent="0.25">
      <c r="V529" s="6"/>
      <c r="Y529" s="6"/>
      <c r="AA529" s="6"/>
      <c r="AC529" s="6"/>
      <c r="AE529" s="6"/>
      <c r="AJ529" s="22"/>
    </row>
    <row r="530" spans="22:36" x14ac:dyDescent="0.25">
      <c r="V530" s="6"/>
      <c r="Y530" s="6"/>
      <c r="AA530" s="6"/>
      <c r="AC530" s="6"/>
      <c r="AE530" s="6"/>
      <c r="AJ530" s="22"/>
    </row>
    <row r="531" spans="22:36" x14ac:dyDescent="0.25">
      <c r="V531" s="6"/>
      <c r="Y531" s="6"/>
      <c r="AA531" s="6"/>
      <c r="AC531" s="6"/>
      <c r="AE531" s="6"/>
      <c r="AJ531" s="22"/>
    </row>
    <row r="532" spans="22:36" x14ac:dyDescent="0.25">
      <c r="V532" s="6"/>
      <c r="Y532" s="6"/>
      <c r="AA532" s="6"/>
      <c r="AC532" s="6"/>
      <c r="AE532" s="6"/>
      <c r="AJ532" s="22"/>
    </row>
    <row r="533" spans="22:36" x14ac:dyDescent="0.25">
      <c r="V533" s="6"/>
      <c r="Y533" s="6"/>
      <c r="AA533" s="6"/>
      <c r="AC533" s="6"/>
      <c r="AE533" s="6"/>
      <c r="AJ533" s="22"/>
    </row>
    <row r="534" spans="22:36" x14ac:dyDescent="0.25">
      <c r="V534" s="6"/>
      <c r="Y534" s="6"/>
      <c r="AA534" s="6"/>
      <c r="AC534" s="6"/>
      <c r="AE534" s="6"/>
      <c r="AJ534" s="22"/>
    </row>
    <row r="535" spans="22:36" x14ac:dyDescent="0.25">
      <c r="V535" s="6"/>
      <c r="Y535" s="6"/>
      <c r="AA535" s="6"/>
      <c r="AC535" s="6"/>
      <c r="AE535" s="6"/>
      <c r="AJ535" s="22"/>
    </row>
    <row r="536" spans="22:36" x14ac:dyDescent="0.25">
      <c r="V536" s="6"/>
      <c r="Y536" s="6"/>
      <c r="AA536" s="6"/>
      <c r="AC536" s="6"/>
      <c r="AE536" s="6"/>
      <c r="AJ536" s="22"/>
    </row>
    <row r="537" spans="22:36" x14ac:dyDescent="0.25">
      <c r="V537" s="6"/>
      <c r="Y537" s="6"/>
      <c r="AA537" s="6"/>
      <c r="AC537" s="6"/>
      <c r="AE537" s="6"/>
      <c r="AJ537" s="22"/>
    </row>
    <row r="538" spans="22:36" x14ac:dyDescent="0.25">
      <c r="V538" s="6"/>
      <c r="Y538" s="6"/>
      <c r="AA538" s="6"/>
      <c r="AC538" s="6"/>
      <c r="AE538" s="6"/>
      <c r="AJ538" s="22"/>
    </row>
    <row r="539" spans="22:36" x14ac:dyDescent="0.25">
      <c r="V539" s="6"/>
      <c r="Y539" s="6"/>
      <c r="AA539" s="6"/>
      <c r="AC539" s="6"/>
      <c r="AE539" s="6"/>
      <c r="AJ539" s="22"/>
    </row>
    <row r="540" spans="22:36" x14ac:dyDescent="0.25">
      <c r="V540" s="6"/>
      <c r="Y540" s="6"/>
      <c r="AA540" s="6"/>
      <c r="AC540" s="6"/>
      <c r="AE540" s="6"/>
      <c r="AJ540" s="22"/>
    </row>
    <row r="541" spans="22:36" x14ac:dyDescent="0.25">
      <c r="V541" s="6"/>
      <c r="Y541" s="6"/>
      <c r="AA541" s="6"/>
      <c r="AC541" s="6"/>
      <c r="AE541" s="6"/>
      <c r="AJ541" s="22"/>
    </row>
    <row r="542" spans="22:36" x14ac:dyDescent="0.25">
      <c r="V542" s="6"/>
      <c r="Y542" s="6"/>
      <c r="AA542" s="6"/>
      <c r="AC542" s="6"/>
      <c r="AE542" s="6"/>
      <c r="AJ542" s="22"/>
    </row>
    <row r="543" spans="22:36" x14ac:dyDescent="0.25">
      <c r="V543" s="6"/>
      <c r="Y543" s="6"/>
      <c r="AA543" s="6"/>
      <c r="AC543" s="6"/>
      <c r="AE543" s="6"/>
      <c r="AJ543" s="22"/>
    </row>
    <row r="544" spans="22:36" x14ac:dyDescent="0.25">
      <c r="V544" s="6"/>
      <c r="Y544" s="6"/>
      <c r="AA544" s="6"/>
      <c r="AC544" s="6"/>
      <c r="AE544" s="6"/>
      <c r="AJ544" s="22"/>
    </row>
    <row r="545" spans="22:36" x14ac:dyDescent="0.25">
      <c r="V545" s="6"/>
      <c r="Y545" s="6"/>
      <c r="AA545" s="6"/>
      <c r="AC545" s="6"/>
      <c r="AE545" s="6"/>
      <c r="AJ545" s="22"/>
    </row>
    <row r="546" spans="22:36" x14ac:dyDescent="0.25">
      <c r="V546" s="6"/>
      <c r="Y546" s="6"/>
      <c r="AA546" s="6"/>
      <c r="AC546" s="6"/>
      <c r="AE546" s="6"/>
      <c r="AJ546" s="22"/>
    </row>
    <row r="547" spans="22:36" x14ac:dyDescent="0.25">
      <c r="V547" s="6"/>
      <c r="Y547" s="6"/>
      <c r="AA547" s="6"/>
      <c r="AC547" s="6"/>
      <c r="AE547" s="6"/>
      <c r="AJ547" s="22"/>
    </row>
    <row r="548" spans="22:36" x14ac:dyDescent="0.25">
      <c r="V548" s="6"/>
      <c r="Y548" s="6"/>
      <c r="AA548" s="6"/>
      <c r="AC548" s="6"/>
      <c r="AE548" s="6"/>
      <c r="AJ548" s="22"/>
    </row>
    <row r="549" spans="22:36" x14ac:dyDescent="0.25">
      <c r="V549" s="6"/>
      <c r="Y549" s="6"/>
      <c r="AA549" s="6"/>
      <c r="AC549" s="6"/>
      <c r="AE549" s="6"/>
      <c r="AJ549" s="22"/>
    </row>
    <row r="550" spans="22:36" x14ac:dyDescent="0.25">
      <c r="V550" s="6"/>
      <c r="Y550" s="6"/>
      <c r="AA550" s="6"/>
      <c r="AC550" s="6"/>
      <c r="AE550" s="6"/>
      <c r="AJ550" s="22"/>
    </row>
    <row r="551" spans="22:36" x14ac:dyDescent="0.25">
      <c r="V551" s="6"/>
      <c r="Y551" s="6"/>
      <c r="AA551" s="6"/>
      <c r="AC551" s="6"/>
      <c r="AE551" s="6"/>
      <c r="AJ551" s="22"/>
    </row>
    <row r="552" spans="22:36" x14ac:dyDescent="0.25">
      <c r="V552" s="6"/>
      <c r="Y552" s="6"/>
      <c r="AA552" s="6"/>
      <c r="AC552" s="6"/>
      <c r="AE552" s="6"/>
      <c r="AJ552" s="22"/>
    </row>
    <row r="553" spans="22:36" x14ac:dyDescent="0.25">
      <c r="V553" s="6"/>
      <c r="Y553" s="6"/>
      <c r="AA553" s="6"/>
      <c r="AC553" s="6"/>
      <c r="AE553" s="6"/>
      <c r="AJ553" s="22"/>
    </row>
    <row r="554" spans="22:36" x14ac:dyDescent="0.25">
      <c r="V554" s="6"/>
      <c r="Y554" s="6"/>
      <c r="AA554" s="6"/>
      <c r="AC554" s="6"/>
      <c r="AE554" s="6"/>
      <c r="AJ554" s="22"/>
    </row>
    <row r="555" spans="22:36" x14ac:dyDescent="0.25">
      <c r="V555" s="6"/>
      <c r="Y555" s="6"/>
      <c r="AA555" s="6"/>
      <c r="AC555" s="6"/>
      <c r="AE555" s="6"/>
      <c r="AJ555" s="22"/>
    </row>
    <row r="556" spans="22:36" x14ac:dyDescent="0.25">
      <c r="V556" s="6"/>
      <c r="Y556" s="6"/>
      <c r="AA556" s="6"/>
      <c r="AC556" s="6"/>
      <c r="AE556" s="6"/>
      <c r="AJ556" s="22"/>
    </row>
    <row r="557" spans="22:36" x14ac:dyDescent="0.25">
      <c r="V557" s="6"/>
      <c r="Y557" s="6"/>
      <c r="AA557" s="6"/>
      <c r="AC557" s="6"/>
      <c r="AE557" s="6"/>
      <c r="AJ557" s="22"/>
    </row>
    <row r="558" spans="22:36" x14ac:dyDescent="0.25">
      <c r="V558" s="6"/>
      <c r="Y558" s="6"/>
      <c r="AA558" s="6"/>
      <c r="AC558" s="6"/>
      <c r="AE558" s="6"/>
      <c r="AJ558" s="22"/>
    </row>
    <row r="559" spans="22:36" x14ac:dyDescent="0.25">
      <c r="V559" s="6"/>
      <c r="Y559" s="6"/>
      <c r="AA559" s="6"/>
      <c r="AC559" s="6"/>
      <c r="AE559" s="6"/>
      <c r="AJ559" s="22"/>
    </row>
    <row r="560" spans="22:36" x14ac:dyDescent="0.25">
      <c r="V560" s="6"/>
      <c r="Y560" s="6"/>
      <c r="AA560" s="6"/>
      <c r="AC560" s="6"/>
      <c r="AE560" s="6"/>
      <c r="AJ560" s="22"/>
    </row>
    <row r="561" spans="22:36" x14ac:dyDescent="0.25">
      <c r="V561" s="6"/>
      <c r="Y561" s="6"/>
      <c r="AA561" s="6"/>
      <c r="AC561" s="6"/>
      <c r="AE561" s="6"/>
      <c r="AJ561" s="22"/>
    </row>
    <row r="562" spans="22:36" x14ac:dyDescent="0.25">
      <c r="V562" s="6"/>
      <c r="Y562" s="6"/>
      <c r="AA562" s="6"/>
      <c r="AC562" s="6"/>
      <c r="AE562" s="6"/>
      <c r="AJ562" s="22"/>
    </row>
    <row r="563" spans="22:36" x14ac:dyDescent="0.25">
      <c r="V563" s="6"/>
      <c r="Y563" s="6"/>
      <c r="AA563" s="6"/>
      <c r="AC563" s="6"/>
      <c r="AE563" s="6"/>
      <c r="AJ563" s="22"/>
    </row>
    <row r="564" spans="22:36" x14ac:dyDescent="0.25">
      <c r="V564" s="6"/>
      <c r="Y564" s="6"/>
      <c r="AA564" s="6"/>
      <c r="AC564" s="6"/>
      <c r="AE564" s="6"/>
      <c r="AJ564" s="22"/>
    </row>
    <row r="565" spans="22:36" x14ac:dyDescent="0.25">
      <c r="V565" s="6"/>
      <c r="Y565" s="6"/>
      <c r="AA565" s="6"/>
      <c r="AC565" s="6"/>
      <c r="AE565" s="6"/>
      <c r="AJ565" s="22"/>
    </row>
    <row r="566" spans="22:36" x14ac:dyDescent="0.25">
      <c r="V566" s="6"/>
      <c r="Y566" s="6"/>
      <c r="AA566" s="6"/>
      <c r="AC566" s="6"/>
      <c r="AE566" s="6"/>
      <c r="AJ566" s="22"/>
    </row>
    <row r="567" spans="22:36" x14ac:dyDescent="0.25">
      <c r="V567" s="6"/>
      <c r="Y567" s="6"/>
      <c r="AA567" s="6"/>
      <c r="AC567" s="6"/>
      <c r="AE567" s="6"/>
      <c r="AJ567" s="22"/>
    </row>
    <row r="568" spans="22:36" x14ac:dyDescent="0.25">
      <c r="V568" s="6"/>
      <c r="Y568" s="6"/>
      <c r="AA568" s="6"/>
      <c r="AC568" s="6"/>
      <c r="AE568" s="6"/>
      <c r="AJ568" s="22"/>
    </row>
    <row r="569" spans="22:36" x14ac:dyDescent="0.25">
      <c r="V569" s="6"/>
      <c r="Y569" s="6"/>
      <c r="AA569" s="6"/>
      <c r="AC569" s="6"/>
      <c r="AE569" s="6"/>
      <c r="AJ569" s="22"/>
    </row>
    <row r="570" spans="22:36" x14ac:dyDescent="0.25">
      <c r="V570" s="6"/>
      <c r="Y570" s="6"/>
      <c r="AA570" s="6"/>
      <c r="AC570" s="6"/>
      <c r="AE570" s="6"/>
      <c r="AJ570" s="22"/>
    </row>
    <row r="571" spans="22:36" x14ac:dyDescent="0.25">
      <c r="V571" s="6"/>
      <c r="Y571" s="6"/>
      <c r="AA571" s="6"/>
      <c r="AC571" s="6"/>
      <c r="AE571" s="6"/>
      <c r="AJ571" s="22"/>
    </row>
    <row r="572" spans="22:36" x14ac:dyDescent="0.25">
      <c r="V572" s="6"/>
      <c r="Y572" s="6"/>
      <c r="AA572" s="6"/>
      <c r="AC572" s="6"/>
      <c r="AE572" s="6"/>
      <c r="AJ572" s="22"/>
    </row>
    <row r="573" spans="22:36" x14ac:dyDescent="0.25">
      <c r="V573" s="6"/>
      <c r="Y573" s="6"/>
      <c r="AA573" s="6"/>
      <c r="AC573" s="6"/>
      <c r="AE573" s="6"/>
      <c r="AJ573" s="22"/>
    </row>
    <row r="574" spans="22:36" x14ac:dyDescent="0.25">
      <c r="V574" s="6"/>
      <c r="Y574" s="6"/>
      <c r="AA574" s="6"/>
      <c r="AC574" s="6"/>
      <c r="AE574" s="6"/>
      <c r="AJ574" s="22"/>
    </row>
    <row r="575" spans="22:36" x14ac:dyDescent="0.25">
      <c r="V575" s="6"/>
      <c r="Y575" s="6"/>
      <c r="AA575" s="6"/>
      <c r="AC575" s="6"/>
      <c r="AE575" s="6"/>
      <c r="AJ575" s="22"/>
    </row>
    <row r="576" spans="22:36" x14ac:dyDescent="0.25">
      <c r="V576" s="6"/>
      <c r="Y576" s="6"/>
      <c r="AA576" s="6"/>
      <c r="AC576" s="6"/>
      <c r="AE576" s="6"/>
      <c r="AJ576" s="22"/>
    </row>
    <row r="577" spans="22:36" x14ac:dyDescent="0.25">
      <c r="V577" s="6"/>
      <c r="Y577" s="6"/>
      <c r="AA577" s="6"/>
      <c r="AC577" s="6"/>
      <c r="AE577" s="6"/>
      <c r="AJ577" s="22"/>
    </row>
    <row r="578" spans="22:36" x14ac:dyDescent="0.25">
      <c r="V578" s="6"/>
      <c r="Y578" s="6"/>
      <c r="AA578" s="6"/>
      <c r="AC578" s="6"/>
      <c r="AE578" s="6"/>
      <c r="AJ578" s="22"/>
    </row>
    <row r="579" spans="22:36" x14ac:dyDescent="0.25">
      <c r="V579" s="6"/>
      <c r="Y579" s="6"/>
      <c r="AA579" s="6"/>
      <c r="AC579" s="6"/>
      <c r="AE579" s="6"/>
      <c r="AJ579" s="22"/>
    </row>
    <row r="580" spans="22:36" x14ac:dyDescent="0.25">
      <c r="V580" s="6"/>
      <c r="Y580" s="6"/>
      <c r="AA580" s="6"/>
      <c r="AC580" s="6"/>
      <c r="AE580" s="6"/>
      <c r="AJ580" s="22"/>
    </row>
    <row r="581" spans="22:36" x14ac:dyDescent="0.25">
      <c r="V581" s="6"/>
      <c r="Y581" s="6"/>
      <c r="AA581" s="6"/>
      <c r="AC581" s="6"/>
      <c r="AE581" s="6"/>
      <c r="AJ581" s="22"/>
    </row>
    <row r="582" spans="22:36" x14ac:dyDescent="0.25">
      <c r="V582" s="6"/>
      <c r="Y582" s="6"/>
      <c r="AA582" s="6"/>
      <c r="AC582" s="6"/>
      <c r="AE582" s="6"/>
      <c r="AJ582" s="22"/>
    </row>
    <row r="583" spans="22:36" x14ac:dyDescent="0.25">
      <c r="V583" s="6"/>
      <c r="Y583" s="6"/>
      <c r="AA583" s="6"/>
      <c r="AC583" s="6"/>
      <c r="AE583" s="6"/>
      <c r="AJ583" s="22"/>
    </row>
    <row r="584" spans="22:36" x14ac:dyDescent="0.25">
      <c r="V584" s="6"/>
      <c r="Y584" s="6"/>
      <c r="AA584" s="6"/>
      <c r="AC584" s="6"/>
      <c r="AE584" s="6"/>
      <c r="AJ584" s="22"/>
    </row>
    <row r="585" spans="22:36" x14ac:dyDescent="0.25">
      <c r="V585" s="6"/>
      <c r="Y585" s="6"/>
      <c r="AA585" s="6"/>
      <c r="AC585" s="6"/>
      <c r="AE585" s="6"/>
      <c r="AJ585" s="22"/>
    </row>
    <row r="586" spans="22:36" x14ac:dyDescent="0.25">
      <c r="V586" s="6"/>
      <c r="Y586" s="6"/>
      <c r="AA586" s="6"/>
      <c r="AC586" s="6"/>
      <c r="AE586" s="6"/>
      <c r="AJ586" s="22"/>
    </row>
    <row r="587" spans="22:36" x14ac:dyDescent="0.25">
      <c r="V587" s="6"/>
      <c r="Y587" s="6"/>
      <c r="AA587" s="6"/>
      <c r="AC587" s="6"/>
      <c r="AE587" s="6"/>
      <c r="AJ587" s="22"/>
    </row>
    <row r="588" spans="22:36" x14ac:dyDescent="0.25">
      <c r="V588" s="6"/>
      <c r="Y588" s="6"/>
      <c r="AA588" s="6"/>
      <c r="AC588" s="6"/>
      <c r="AE588" s="6"/>
      <c r="AJ588" s="22"/>
    </row>
    <row r="589" spans="22:36" x14ac:dyDescent="0.25">
      <c r="V589" s="6"/>
      <c r="Y589" s="6"/>
      <c r="AA589" s="6"/>
      <c r="AC589" s="6"/>
      <c r="AE589" s="6"/>
      <c r="AJ589" s="22"/>
    </row>
    <row r="590" spans="22:36" x14ac:dyDescent="0.25">
      <c r="V590" s="6"/>
      <c r="Y590" s="6"/>
      <c r="AA590" s="6"/>
      <c r="AC590" s="6"/>
      <c r="AE590" s="6"/>
      <c r="AJ590" s="22"/>
    </row>
    <row r="591" spans="22:36" x14ac:dyDescent="0.25">
      <c r="V591" s="6"/>
      <c r="Y591" s="6"/>
      <c r="AA591" s="6"/>
      <c r="AC591" s="6"/>
      <c r="AE591" s="6"/>
      <c r="AJ591" s="22"/>
    </row>
    <row r="592" spans="22:36" x14ac:dyDescent="0.25">
      <c r="V592" s="6"/>
      <c r="Y592" s="6"/>
      <c r="AA592" s="6"/>
      <c r="AC592" s="6"/>
      <c r="AE592" s="6"/>
      <c r="AJ592" s="22"/>
    </row>
    <row r="593" spans="22:36" x14ac:dyDescent="0.25">
      <c r="V593" s="6"/>
      <c r="Y593" s="6"/>
      <c r="AA593" s="6"/>
      <c r="AC593" s="6"/>
      <c r="AE593" s="6"/>
      <c r="AJ593" s="22"/>
    </row>
    <row r="594" spans="22:36" x14ac:dyDescent="0.25">
      <c r="V594" s="6"/>
      <c r="Y594" s="6"/>
      <c r="AA594" s="6"/>
      <c r="AC594" s="6"/>
      <c r="AE594" s="6"/>
      <c r="AJ594" s="22"/>
    </row>
    <row r="595" spans="22:36" x14ac:dyDescent="0.25">
      <c r="V595" s="6"/>
      <c r="Y595" s="6"/>
      <c r="AA595" s="6"/>
      <c r="AC595" s="6"/>
      <c r="AE595" s="6"/>
      <c r="AJ595" s="22"/>
    </row>
    <row r="596" spans="22:36" x14ac:dyDescent="0.25">
      <c r="V596" s="6"/>
      <c r="Y596" s="6"/>
      <c r="AA596" s="6"/>
      <c r="AC596" s="6"/>
      <c r="AE596" s="6"/>
      <c r="AJ596" s="22"/>
    </row>
    <row r="597" spans="22:36" x14ac:dyDescent="0.25">
      <c r="V597" s="6"/>
      <c r="Y597" s="6"/>
      <c r="AA597" s="6"/>
      <c r="AC597" s="6"/>
      <c r="AE597" s="6"/>
      <c r="AJ597" s="22"/>
    </row>
    <row r="598" spans="22:36" x14ac:dyDescent="0.25">
      <c r="V598" s="6"/>
      <c r="Y598" s="6"/>
      <c r="AA598" s="6"/>
      <c r="AC598" s="6"/>
      <c r="AE598" s="6"/>
      <c r="AJ598" s="22"/>
    </row>
    <row r="599" spans="22:36" x14ac:dyDescent="0.25">
      <c r="V599" s="6"/>
      <c r="Y599" s="6"/>
      <c r="AA599" s="6"/>
      <c r="AC599" s="6"/>
      <c r="AE599" s="6"/>
      <c r="AJ599" s="22"/>
    </row>
    <row r="600" spans="22:36" x14ac:dyDescent="0.25">
      <c r="V600" s="6"/>
      <c r="Y600" s="6"/>
      <c r="AA600" s="6"/>
      <c r="AC600" s="6"/>
      <c r="AE600" s="6"/>
      <c r="AJ600" s="22"/>
    </row>
    <row r="601" spans="22:36" x14ac:dyDescent="0.25">
      <c r="V601" s="6"/>
      <c r="Y601" s="6"/>
      <c r="AA601" s="6"/>
      <c r="AC601" s="6"/>
      <c r="AE601" s="6"/>
      <c r="AJ601" s="22"/>
    </row>
    <row r="602" spans="22:36" x14ac:dyDescent="0.25">
      <c r="V602" s="6"/>
      <c r="Y602" s="6"/>
      <c r="AA602" s="6"/>
      <c r="AC602" s="6"/>
      <c r="AE602" s="6"/>
      <c r="AJ602" s="22"/>
    </row>
    <row r="603" spans="22:36" x14ac:dyDescent="0.25">
      <c r="V603" s="6"/>
      <c r="Y603" s="6"/>
      <c r="AA603" s="6"/>
      <c r="AC603" s="6"/>
      <c r="AE603" s="6"/>
      <c r="AJ603" s="22"/>
    </row>
    <row r="604" spans="22:36" x14ac:dyDescent="0.25">
      <c r="V604" s="6"/>
      <c r="Y604" s="6"/>
      <c r="AA604" s="6"/>
      <c r="AC604" s="6"/>
      <c r="AE604" s="6"/>
      <c r="AJ604" s="22"/>
    </row>
    <row r="605" spans="22:36" x14ac:dyDescent="0.25">
      <c r="V605" s="6"/>
      <c r="Y605" s="6"/>
      <c r="AA605" s="6"/>
      <c r="AC605" s="6"/>
      <c r="AE605" s="6"/>
      <c r="AJ605" s="22"/>
    </row>
    <row r="606" spans="22:36" x14ac:dyDescent="0.25">
      <c r="V606" s="6"/>
      <c r="Y606" s="6"/>
      <c r="AA606" s="6"/>
      <c r="AC606" s="6"/>
      <c r="AE606" s="6"/>
      <c r="AJ606" s="22"/>
    </row>
    <row r="607" spans="22:36" x14ac:dyDescent="0.25">
      <c r="V607" s="6"/>
      <c r="Y607" s="6"/>
      <c r="AA607" s="6"/>
      <c r="AC607" s="6"/>
      <c r="AE607" s="6"/>
      <c r="AJ607" s="22"/>
    </row>
    <row r="608" spans="22:36" x14ac:dyDescent="0.25">
      <c r="V608" s="6"/>
      <c r="Y608" s="6"/>
      <c r="AA608" s="6"/>
      <c r="AC608" s="6"/>
      <c r="AE608" s="6"/>
      <c r="AJ608" s="22"/>
    </row>
    <row r="609" spans="22:36" x14ac:dyDescent="0.25">
      <c r="V609" s="6"/>
      <c r="Y609" s="6"/>
      <c r="AA609" s="6"/>
      <c r="AC609" s="6"/>
      <c r="AE609" s="6"/>
      <c r="AJ609" s="22"/>
    </row>
    <row r="610" spans="22:36" x14ac:dyDescent="0.25">
      <c r="V610" s="6"/>
      <c r="Y610" s="6"/>
      <c r="AA610" s="6"/>
      <c r="AC610" s="6"/>
      <c r="AE610" s="6"/>
      <c r="AJ610" s="22"/>
    </row>
    <row r="611" spans="22:36" x14ac:dyDescent="0.25">
      <c r="V611" s="6"/>
      <c r="Y611" s="6"/>
      <c r="AA611" s="6"/>
      <c r="AC611" s="6"/>
      <c r="AE611" s="6"/>
      <c r="AJ611" s="22"/>
    </row>
    <row r="612" spans="22:36" x14ac:dyDescent="0.25">
      <c r="V612" s="6"/>
      <c r="Y612" s="6"/>
      <c r="AA612" s="6"/>
      <c r="AC612" s="6"/>
      <c r="AE612" s="6"/>
      <c r="AJ612" s="22"/>
    </row>
    <row r="613" spans="22:36" x14ac:dyDescent="0.25">
      <c r="V613" s="6"/>
      <c r="Y613" s="6"/>
      <c r="AA613" s="6"/>
      <c r="AC613" s="6"/>
      <c r="AE613" s="6"/>
      <c r="AJ613" s="22"/>
    </row>
    <row r="614" spans="22:36" x14ac:dyDescent="0.25">
      <c r="V614" s="6"/>
      <c r="Y614" s="6"/>
      <c r="AA614" s="6"/>
      <c r="AC614" s="6"/>
      <c r="AE614" s="6"/>
      <c r="AJ614" s="22"/>
    </row>
    <row r="615" spans="22:36" x14ac:dyDescent="0.25">
      <c r="V615" s="6"/>
      <c r="Y615" s="6"/>
      <c r="AA615" s="6"/>
      <c r="AC615" s="6"/>
      <c r="AE615" s="6"/>
      <c r="AJ615" s="22"/>
    </row>
    <row r="616" spans="22:36" x14ac:dyDescent="0.25">
      <c r="V616" s="6"/>
      <c r="Y616" s="6"/>
      <c r="AA616" s="6"/>
      <c r="AC616" s="6"/>
      <c r="AE616" s="6"/>
      <c r="AJ616" s="22"/>
    </row>
    <row r="617" spans="22:36" x14ac:dyDescent="0.25">
      <c r="V617" s="6"/>
      <c r="Y617" s="6"/>
      <c r="AA617" s="6"/>
      <c r="AC617" s="6"/>
      <c r="AE617" s="6"/>
      <c r="AJ617" s="22"/>
    </row>
    <row r="618" spans="22:36" x14ac:dyDescent="0.25">
      <c r="V618" s="6"/>
      <c r="Y618" s="6"/>
      <c r="AA618" s="6"/>
      <c r="AC618" s="6"/>
      <c r="AE618" s="6"/>
      <c r="AJ618" s="22"/>
    </row>
    <row r="619" spans="22:36" x14ac:dyDescent="0.25">
      <c r="V619" s="6"/>
      <c r="Y619" s="6"/>
      <c r="AA619" s="6"/>
      <c r="AC619" s="6"/>
      <c r="AE619" s="6"/>
      <c r="AJ619" s="22"/>
    </row>
    <row r="620" spans="22:36" x14ac:dyDescent="0.25">
      <c r="V620" s="6"/>
      <c r="Y620" s="6"/>
      <c r="AA620" s="6"/>
      <c r="AC620" s="6"/>
      <c r="AE620" s="6"/>
      <c r="AJ620" s="22"/>
    </row>
    <row r="621" spans="22:36" x14ac:dyDescent="0.25">
      <c r="V621" s="6"/>
      <c r="Y621" s="6"/>
      <c r="AA621" s="6"/>
      <c r="AC621" s="6"/>
      <c r="AE621" s="6"/>
      <c r="AJ621" s="22"/>
    </row>
    <row r="622" spans="22:36" x14ac:dyDescent="0.25">
      <c r="V622" s="6"/>
      <c r="Y622" s="6"/>
      <c r="AA622" s="6"/>
      <c r="AC622" s="6"/>
      <c r="AE622" s="6"/>
      <c r="AJ622" s="22"/>
    </row>
    <row r="623" spans="22:36" x14ac:dyDescent="0.25">
      <c r="V623" s="6"/>
      <c r="Y623" s="6"/>
      <c r="AA623" s="6"/>
      <c r="AC623" s="6"/>
      <c r="AE623" s="6"/>
      <c r="AJ623" s="22"/>
    </row>
    <row r="624" spans="22:36" x14ac:dyDescent="0.25">
      <c r="V624" s="6"/>
      <c r="Y624" s="6"/>
      <c r="AA624" s="6"/>
      <c r="AC624" s="6"/>
      <c r="AE624" s="6"/>
      <c r="AJ624" s="22"/>
    </row>
    <row r="625" spans="22:36" x14ac:dyDescent="0.25">
      <c r="V625" s="6"/>
      <c r="Y625" s="6"/>
      <c r="AA625" s="6"/>
      <c r="AC625" s="6"/>
      <c r="AE625" s="6"/>
      <c r="AJ625" s="22"/>
    </row>
    <row r="626" spans="22:36" x14ac:dyDescent="0.25">
      <c r="V626" s="6"/>
      <c r="Y626" s="6"/>
      <c r="AA626" s="6"/>
      <c r="AC626" s="6"/>
      <c r="AE626" s="6"/>
      <c r="AJ626" s="22"/>
    </row>
    <row r="627" spans="22:36" x14ac:dyDescent="0.25">
      <c r="V627" s="6"/>
      <c r="Y627" s="6"/>
      <c r="AA627" s="6"/>
      <c r="AC627" s="6"/>
      <c r="AE627" s="6"/>
      <c r="AJ627" s="22"/>
    </row>
    <row r="628" spans="22:36" x14ac:dyDescent="0.25">
      <c r="V628" s="6"/>
      <c r="Y628" s="6"/>
      <c r="AA628" s="6"/>
      <c r="AC628" s="6"/>
      <c r="AE628" s="6"/>
      <c r="AJ628" s="22"/>
    </row>
    <row r="629" spans="22:36" x14ac:dyDescent="0.25">
      <c r="V629" s="6"/>
      <c r="Y629" s="6"/>
      <c r="AA629" s="6"/>
      <c r="AC629" s="6"/>
      <c r="AE629" s="6"/>
      <c r="AJ629" s="22"/>
    </row>
    <row r="630" spans="22:36" x14ac:dyDescent="0.25">
      <c r="V630" s="6"/>
      <c r="Y630" s="6"/>
      <c r="AA630" s="6"/>
      <c r="AC630" s="6"/>
      <c r="AE630" s="6"/>
      <c r="AJ630" s="22"/>
    </row>
    <row r="631" spans="22:36" x14ac:dyDescent="0.25">
      <c r="V631" s="6"/>
      <c r="Y631" s="6"/>
      <c r="AA631" s="6"/>
      <c r="AC631" s="6"/>
      <c r="AE631" s="6"/>
      <c r="AJ631" s="22"/>
    </row>
    <row r="632" spans="22:36" x14ac:dyDescent="0.25">
      <c r="V632" s="6"/>
      <c r="Y632" s="6"/>
      <c r="AA632" s="6"/>
      <c r="AC632" s="6"/>
      <c r="AE632" s="6"/>
      <c r="AJ632" s="22"/>
    </row>
    <row r="633" spans="22:36" x14ac:dyDescent="0.25">
      <c r="V633" s="6"/>
      <c r="Y633" s="6"/>
      <c r="AA633" s="6"/>
      <c r="AC633" s="6"/>
      <c r="AE633" s="6"/>
      <c r="AJ633" s="22"/>
    </row>
    <row r="634" spans="22:36" x14ac:dyDescent="0.25">
      <c r="V634" s="6"/>
      <c r="Y634" s="6"/>
      <c r="AA634" s="6"/>
      <c r="AC634" s="6"/>
      <c r="AE634" s="6"/>
      <c r="AJ634" s="22"/>
    </row>
    <row r="635" spans="22:36" x14ac:dyDescent="0.25">
      <c r="V635" s="6"/>
      <c r="Y635" s="6"/>
      <c r="AA635" s="6"/>
      <c r="AC635" s="6"/>
      <c r="AE635" s="6"/>
      <c r="AJ635" s="22"/>
    </row>
    <row r="636" spans="22:36" x14ac:dyDescent="0.25">
      <c r="V636" s="6"/>
      <c r="Y636" s="6"/>
      <c r="AA636" s="6"/>
      <c r="AC636" s="6"/>
      <c r="AE636" s="6"/>
      <c r="AJ636" s="22"/>
    </row>
    <row r="637" spans="22:36" x14ac:dyDescent="0.25">
      <c r="V637" s="6"/>
      <c r="Y637" s="6"/>
      <c r="AA637" s="6"/>
      <c r="AC637" s="6"/>
      <c r="AE637" s="6"/>
      <c r="AJ637" s="22"/>
    </row>
    <row r="638" spans="22:36" x14ac:dyDescent="0.25">
      <c r="V638" s="6"/>
      <c r="Y638" s="6"/>
      <c r="AA638" s="6"/>
      <c r="AC638" s="6"/>
      <c r="AE638" s="6"/>
      <c r="AJ638" s="22"/>
    </row>
    <row r="639" spans="22:36" x14ac:dyDescent="0.25">
      <c r="V639" s="6"/>
      <c r="Y639" s="6"/>
      <c r="AA639" s="6"/>
      <c r="AC639" s="6"/>
      <c r="AE639" s="6"/>
      <c r="AJ639" s="22"/>
    </row>
    <row r="640" spans="22:36" x14ac:dyDescent="0.25">
      <c r="V640" s="6"/>
      <c r="Y640" s="6"/>
      <c r="AA640" s="6"/>
      <c r="AC640" s="6"/>
      <c r="AE640" s="6"/>
      <c r="AJ640" s="22"/>
    </row>
    <row r="641" spans="22:36" x14ac:dyDescent="0.25">
      <c r="V641" s="6"/>
      <c r="Y641" s="6"/>
      <c r="AA641" s="6"/>
      <c r="AC641" s="6"/>
      <c r="AE641" s="6"/>
      <c r="AJ641" s="22"/>
    </row>
    <row r="642" spans="22:36" x14ac:dyDescent="0.25">
      <c r="V642" s="6"/>
      <c r="Y642" s="6"/>
      <c r="AA642" s="6"/>
      <c r="AC642" s="6"/>
      <c r="AE642" s="6"/>
      <c r="AJ642" s="22"/>
    </row>
    <row r="643" spans="22:36" x14ac:dyDescent="0.25">
      <c r="V643" s="6"/>
      <c r="Y643" s="6"/>
      <c r="AA643" s="6"/>
      <c r="AC643" s="6"/>
      <c r="AE643" s="6"/>
      <c r="AJ643" s="22"/>
    </row>
    <row r="644" spans="22:36" x14ac:dyDescent="0.25">
      <c r="V644" s="6"/>
      <c r="Y644" s="6"/>
      <c r="AA644" s="6"/>
      <c r="AC644" s="6"/>
      <c r="AE644" s="6"/>
      <c r="AJ644" s="22"/>
    </row>
    <row r="645" spans="22:36" x14ac:dyDescent="0.25">
      <c r="V645" s="6"/>
      <c r="Y645" s="6"/>
      <c r="AA645" s="6"/>
      <c r="AC645" s="6"/>
      <c r="AE645" s="6"/>
      <c r="AJ645" s="22"/>
    </row>
    <row r="646" spans="22:36" x14ac:dyDescent="0.25">
      <c r="V646" s="6"/>
      <c r="Y646" s="6"/>
      <c r="AA646" s="6"/>
      <c r="AC646" s="6"/>
      <c r="AE646" s="6"/>
      <c r="AJ646" s="22"/>
    </row>
    <row r="647" spans="22:36" x14ac:dyDescent="0.25">
      <c r="V647" s="6"/>
      <c r="Y647" s="6"/>
      <c r="AA647" s="6"/>
      <c r="AC647" s="6"/>
      <c r="AE647" s="6"/>
      <c r="AJ647" s="22"/>
    </row>
    <row r="648" spans="22:36" x14ac:dyDescent="0.25">
      <c r="V648" s="6"/>
      <c r="Y648" s="6"/>
      <c r="AA648" s="6"/>
      <c r="AC648" s="6"/>
      <c r="AE648" s="6"/>
      <c r="AJ648" s="22"/>
    </row>
    <row r="649" spans="22:36" x14ac:dyDescent="0.25">
      <c r="V649" s="6"/>
      <c r="Y649" s="6"/>
      <c r="AA649" s="6"/>
      <c r="AC649" s="6"/>
      <c r="AE649" s="6"/>
      <c r="AJ649" s="22"/>
    </row>
    <row r="650" spans="22:36" x14ac:dyDescent="0.25">
      <c r="V650" s="6"/>
      <c r="Y650" s="6"/>
      <c r="AA650" s="6"/>
      <c r="AC650" s="6"/>
      <c r="AE650" s="6"/>
      <c r="AJ650" s="22"/>
    </row>
    <row r="651" spans="22:36" x14ac:dyDescent="0.25">
      <c r="V651" s="6"/>
      <c r="Y651" s="6"/>
      <c r="AA651" s="6"/>
      <c r="AC651" s="6"/>
      <c r="AE651" s="6"/>
      <c r="AJ651" s="22"/>
    </row>
    <row r="652" spans="22:36" x14ac:dyDescent="0.25">
      <c r="V652" s="6"/>
      <c r="Y652" s="6"/>
      <c r="AA652" s="6"/>
      <c r="AC652" s="6"/>
      <c r="AE652" s="6"/>
      <c r="AJ652" s="22"/>
    </row>
    <row r="653" spans="22:36" x14ac:dyDescent="0.25">
      <c r="V653" s="6"/>
      <c r="Y653" s="6"/>
      <c r="AA653" s="6"/>
      <c r="AC653" s="6"/>
      <c r="AE653" s="6"/>
      <c r="AJ653" s="22"/>
    </row>
    <row r="654" spans="22:36" x14ac:dyDescent="0.25">
      <c r="V654" s="6"/>
      <c r="Y654" s="6"/>
      <c r="AA654" s="6"/>
      <c r="AC654" s="6"/>
      <c r="AE654" s="6"/>
      <c r="AJ654" s="22"/>
    </row>
    <row r="655" spans="22:36" x14ac:dyDescent="0.25">
      <c r="V655" s="6"/>
      <c r="Y655" s="6"/>
      <c r="AA655" s="6"/>
      <c r="AC655" s="6"/>
      <c r="AE655" s="6"/>
      <c r="AJ655" s="22"/>
    </row>
    <row r="656" spans="22:36" x14ac:dyDescent="0.25">
      <c r="V656" s="6"/>
      <c r="Y656" s="6"/>
      <c r="AA656" s="6"/>
      <c r="AC656" s="6"/>
      <c r="AE656" s="6"/>
      <c r="AJ656" s="22"/>
    </row>
    <row r="657" spans="22:36" x14ac:dyDescent="0.25">
      <c r="V657" s="6"/>
      <c r="Y657" s="6"/>
      <c r="AA657" s="6"/>
      <c r="AC657" s="6"/>
      <c r="AE657" s="6"/>
      <c r="AJ657" s="22"/>
    </row>
    <row r="658" spans="22:36" x14ac:dyDescent="0.25">
      <c r="V658" s="6"/>
      <c r="Y658" s="6"/>
      <c r="AA658" s="6"/>
      <c r="AC658" s="6"/>
      <c r="AE658" s="6"/>
      <c r="AJ658" s="22"/>
    </row>
    <row r="659" spans="22:36" x14ac:dyDescent="0.25">
      <c r="V659" s="6"/>
      <c r="Y659" s="6"/>
      <c r="AA659" s="6"/>
      <c r="AC659" s="6"/>
      <c r="AE659" s="6"/>
      <c r="AJ659" s="22"/>
    </row>
    <row r="660" spans="22:36" x14ac:dyDescent="0.25">
      <c r="V660" s="6"/>
      <c r="Y660" s="6"/>
      <c r="AA660" s="6"/>
      <c r="AC660" s="6"/>
      <c r="AE660" s="6"/>
      <c r="AJ660" s="22"/>
    </row>
    <row r="661" spans="22:36" x14ac:dyDescent="0.25">
      <c r="V661" s="6"/>
      <c r="Y661" s="6"/>
      <c r="AA661" s="6"/>
      <c r="AC661" s="6"/>
      <c r="AE661" s="6"/>
      <c r="AJ661" s="22"/>
    </row>
    <row r="662" spans="22:36" x14ac:dyDescent="0.25">
      <c r="V662" s="6"/>
      <c r="Y662" s="6"/>
      <c r="AA662" s="6"/>
      <c r="AC662" s="6"/>
      <c r="AE662" s="6"/>
      <c r="AJ662" s="22"/>
    </row>
    <row r="663" spans="22:36" x14ac:dyDescent="0.25">
      <c r="V663" s="6"/>
      <c r="Y663" s="6"/>
      <c r="AA663" s="6"/>
      <c r="AC663" s="6"/>
      <c r="AE663" s="6"/>
      <c r="AJ663" s="22"/>
    </row>
    <row r="664" spans="22:36" x14ac:dyDescent="0.25">
      <c r="V664" s="6"/>
      <c r="Y664" s="6"/>
      <c r="AA664" s="6"/>
      <c r="AC664" s="6"/>
      <c r="AE664" s="6"/>
      <c r="AJ664" s="22"/>
    </row>
    <row r="665" spans="22:36" x14ac:dyDescent="0.25">
      <c r="V665" s="6"/>
      <c r="Y665" s="6"/>
      <c r="AA665" s="6"/>
      <c r="AC665" s="6"/>
      <c r="AE665" s="6"/>
      <c r="AJ665" s="22"/>
    </row>
    <row r="666" spans="22:36" x14ac:dyDescent="0.25">
      <c r="V666" s="6"/>
      <c r="Y666" s="6"/>
      <c r="AA666" s="6"/>
      <c r="AC666" s="6"/>
      <c r="AE666" s="6"/>
      <c r="AJ666" s="22"/>
    </row>
    <row r="667" spans="22:36" x14ac:dyDescent="0.25">
      <c r="V667" s="6"/>
      <c r="Y667" s="6"/>
      <c r="AA667" s="6"/>
      <c r="AC667" s="6"/>
      <c r="AE667" s="6"/>
      <c r="AJ667" s="22"/>
    </row>
    <row r="668" spans="22:36" x14ac:dyDescent="0.25">
      <c r="V668" s="6"/>
      <c r="Y668" s="6"/>
      <c r="AA668" s="6"/>
      <c r="AC668" s="6"/>
      <c r="AE668" s="6"/>
      <c r="AJ668" s="22"/>
    </row>
    <row r="669" spans="22:36" x14ac:dyDescent="0.25">
      <c r="V669" s="6"/>
      <c r="Y669" s="6"/>
      <c r="AA669" s="6"/>
      <c r="AC669" s="6"/>
      <c r="AE669" s="6"/>
      <c r="AJ669" s="22"/>
    </row>
    <row r="670" spans="22:36" x14ac:dyDescent="0.25">
      <c r="V670" s="6"/>
      <c r="Y670" s="6"/>
      <c r="AA670" s="6"/>
      <c r="AC670" s="6"/>
      <c r="AE670" s="6"/>
      <c r="AJ670" s="22"/>
    </row>
    <row r="671" spans="22:36" x14ac:dyDescent="0.25">
      <c r="V671" s="6"/>
      <c r="Y671" s="6"/>
      <c r="AA671" s="6"/>
      <c r="AC671" s="6"/>
      <c r="AE671" s="6"/>
      <c r="AJ671" s="22"/>
    </row>
    <row r="672" spans="22:36" x14ac:dyDescent="0.25">
      <c r="V672" s="6"/>
      <c r="Y672" s="6"/>
      <c r="AA672" s="6"/>
      <c r="AC672" s="6"/>
      <c r="AE672" s="6"/>
      <c r="AJ672" s="22"/>
    </row>
    <row r="673" spans="22:36" x14ac:dyDescent="0.25">
      <c r="V673" s="6"/>
      <c r="Y673" s="6"/>
      <c r="AA673" s="6"/>
      <c r="AC673" s="6"/>
      <c r="AE673" s="6"/>
      <c r="AJ673" s="22"/>
    </row>
    <row r="674" spans="22:36" x14ac:dyDescent="0.25">
      <c r="V674" s="6"/>
      <c r="Y674" s="6"/>
      <c r="AA674" s="6"/>
      <c r="AC674" s="6"/>
      <c r="AE674" s="6"/>
      <c r="AJ674" s="22"/>
    </row>
    <row r="675" spans="22:36" x14ac:dyDescent="0.25">
      <c r="V675" s="6"/>
      <c r="Y675" s="6"/>
      <c r="AA675" s="6"/>
      <c r="AC675" s="6"/>
      <c r="AE675" s="6"/>
      <c r="AJ675" s="22"/>
    </row>
    <row r="676" spans="22:36" x14ac:dyDescent="0.25">
      <c r="V676" s="6"/>
      <c r="Y676" s="6"/>
      <c r="AA676" s="6"/>
      <c r="AC676" s="6"/>
      <c r="AE676" s="6"/>
      <c r="AJ676" s="22"/>
    </row>
    <row r="677" spans="22:36" x14ac:dyDescent="0.25">
      <c r="V677" s="6"/>
      <c r="Y677" s="6"/>
      <c r="AA677" s="6"/>
      <c r="AC677" s="6"/>
      <c r="AE677" s="6"/>
      <c r="AJ677" s="22"/>
    </row>
    <row r="678" spans="22:36" x14ac:dyDescent="0.25">
      <c r="V678" s="6"/>
      <c r="Y678" s="6"/>
      <c r="AA678" s="6"/>
      <c r="AC678" s="6"/>
      <c r="AE678" s="6"/>
      <c r="AJ678" s="22"/>
    </row>
    <row r="679" spans="22:36" x14ac:dyDescent="0.25">
      <c r="V679" s="6"/>
      <c r="Y679" s="6"/>
      <c r="AA679" s="6"/>
      <c r="AC679" s="6"/>
      <c r="AE679" s="6"/>
      <c r="AJ679" s="22"/>
    </row>
    <row r="680" spans="22:36" x14ac:dyDescent="0.25">
      <c r="V680" s="6"/>
      <c r="Y680" s="6"/>
      <c r="AA680" s="6"/>
      <c r="AC680" s="6"/>
      <c r="AE680" s="6"/>
      <c r="AJ680" s="22"/>
    </row>
    <row r="681" spans="22:36" x14ac:dyDescent="0.25">
      <c r="V681" s="6"/>
      <c r="Y681" s="6"/>
      <c r="AA681" s="6"/>
      <c r="AC681" s="6"/>
      <c r="AE681" s="6"/>
      <c r="AJ681" s="22"/>
    </row>
    <row r="682" spans="22:36" x14ac:dyDescent="0.25">
      <c r="V682" s="6"/>
      <c r="Y682" s="6"/>
      <c r="AA682" s="6"/>
      <c r="AC682" s="6"/>
      <c r="AE682" s="6"/>
      <c r="AJ682" s="22"/>
    </row>
    <row r="683" spans="22:36" x14ac:dyDescent="0.25">
      <c r="V683" s="6"/>
      <c r="Y683" s="6"/>
      <c r="AA683" s="6"/>
      <c r="AC683" s="6"/>
      <c r="AE683" s="6"/>
      <c r="AJ683" s="22"/>
    </row>
    <row r="684" spans="22:36" x14ac:dyDescent="0.25">
      <c r="V684" s="6"/>
      <c r="Y684" s="6"/>
      <c r="AA684" s="6"/>
      <c r="AC684" s="6"/>
      <c r="AE684" s="6"/>
      <c r="AJ684" s="22"/>
    </row>
    <row r="685" spans="22:36" x14ac:dyDescent="0.25">
      <c r="V685" s="6"/>
      <c r="Y685" s="6"/>
      <c r="AA685" s="6"/>
      <c r="AC685" s="6"/>
      <c r="AE685" s="6"/>
      <c r="AJ685" s="22"/>
    </row>
    <row r="686" spans="22:36" x14ac:dyDescent="0.25">
      <c r="V686" s="6"/>
      <c r="Y686" s="6"/>
      <c r="AA686" s="6"/>
      <c r="AC686" s="6"/>
      <c r="AE686" s="6"/>
      <c r="AJ686" s="22"/>
    </row>
    <row r="687" spans="22:36" x14ac:dyDescent="0.25">
      <c r="V687" s="6"/>
      <c r="Y687" s="6"/>
      <c r="AA687" s="6"/>
      <c r="AC687" s="6"/>
      <c r="AE687" s="6"/>
      <c r="AJ687" s="22"/>
    </row>
    <row r="688" spans="22:36" x14ac:dyDescent="0.25">
      <c r="V688" s="6"/>
      <c r="Y688" s="6"/>
      <c r="AA688" s="6"/>
      <c r="AC688" s="6"/>
      <c r="AE688" s="6"/>
      <c r="AJ688" s="22"/>
    </row>
    <row r="689" spans="22:36" x14ac:dyDescent="0.25">
      <c r="V689" s="6"/>
      <c r="Y689" s="6"/>
      <c r="AA689" s="6"/>
      <c r="AC689" s="6"/>
      <c r="AE689" s="6"/>
      <c r="AJ689" s="22"/>
    </row>
    <row r="690" spans="22:36" x14ac:dyDescent="0.25">
      <c r="V690" s="6"/>
      <c r="Y690" s="6"/>
      <c r="AA690" s="6"/>
      <c r="AC690" s="6"/>
      <c r="AE690" s="6"/>
      <c r="AJ690" s="22"/>
    </row>
    <row r="691" spans="22:36" x14ac:dyDescent="0.25">
      <c r="V691" s="6"/>
      <c r="Y691" s="6"/>
      <c r="AA691" s="6"/>
      <c r="AC691" s="6"/>
      <c r="AE691" s="6"/>
      <c r="AJ691" s="22"/>
    </row>
    <row r="692" spans="22:36" x14ac:dyDescent="0.25">
      <c r="V692" s="6"/>
      <c r="Y692" s="6"/>
      <c r="AA692" s="6"/>
      <c r="AC692" s="6"/>
      <c r="AE692" s="6"/>
      <c r="AJ692" s="22"/>
    </row>
    <row r="693" spans="22:36" x14ac:dyDescent="0.25">
      <c r="V693" s="6"/>
      <c r="Y693" s="6"/>
      <c r="AA693" s="6"/>
      <c r="AC693" s="6"/>
      <c r="AE693" s="6"/>
      <c r="AJ693" s="22"/>
    </row>
    <row r="694" spans="22:36" x14ac:dyDescent="0.25">
      <c r="V694" s="6"/>
      <c r="Y694" s="6"/>
      <c r="AA694" s="6"/>
      <c r="AC694" s="6"/>
      <c r="AE694" s="6"/>
      <c r="AJ694" s="22"/>
    </row>
    <row r="695" spans="22:36" x14ac:dyDescent="0.25">
      <c r="V695" s="6"/>
      <c r="Y695" s="6"/>
      <c r="AA695" s="6"/>
      <c r="AC695" s="6"/>
      <c r="AE695" s="6"/>
      <c r="AJ695" s="22"/>
    </row>
    <row r="696" spans="22:36" x14ac:dyDescent="0.25">
      <c r="V696" s="6"/>
      <c r="Y696" s="6"/>
      <c r="AA696" s="6"/>
      <c r="AC696" s="6"/>
      <c r="AE696" s="6"/>
      <c r="AJ696" s="22"/>
    </row>
    <row r="697" spans="22:36" x14ac:dyDescent="0.25">
      <c r="V697" s="6"/>
      <c r="Y697" s="6"/>
      <c r="AA697" s="6"/>
      <c r="AC697" s="6"/>
      <c r="AE697" s="6"/>
      <c r="AJ697" s="22"/>
    </row>
    <row r="698" spans="22:36" x14ac:dyDescent="0.25">
      <c r="V698" s="6"/>
      <c r="Y698" s="6"/>
      <c r="AA698" s="6"/>
      <c r="AC698" s="6"/>
      <c r="AE698" s="6"/>
      <c r="AJ698" s="22"/>
    </row>
    <row r="699" spans="22:36" x14ac:dyDescent="0.25">
      <c r="V699" s="6"/>
      <c r="Y699" s="6"/>
      <c r="AA699" s="6"/>
      <c r="AC699" s="6"/>
      <c r="AE699" s="6"/>
      <c r="AJ699" s="22"/>
    </row>
    <row r="700" spans="22:36" x14ac:dyDescent="0.25">
      <c r="V700" s="6"/>
      <c r="Y700" s="6"/>
      <c r="AA700" s="6"/>
      <c r="AC700" s="6"/>
      <c r="AE700" s="6"/>
      <c r="AJ700" s="22"/>
    </row>
    <row r="701" spans="22:36" x14ac:dyDescent="0.25">
      <c r="V701" s="6"/>
      <c r="Y701" s="6"/>
      <c r="AA701" s="6"/>
      <c r="AC701" s="6"/>
      <c r="AE701" s="6"/>
      <c r="AJ701" s="22"/>
    </row>
    <row r="702" spans="22:36" x14ac:dyDescent="0.25">
      <c r="V702" s="6"/>
      <c r="Y702" s="6"/>
      <c r="AA702" s="6"/>
      <c r="AC702" s="6"/>
      <c r="AE702" s="6"/>
      <c r="AJ702" s="22"/>
    </row>
    <row r="703" spans="22:36" x14ac:dyDescent="0.25">
      <c r="V703" s="6"/>
      <c r="Y703" s="6"/>
      <c r="AA703" s="6"/>
      <c r="AC703" s="6"/>
      <c r="AE703" s="6"/>
      <c r="AJ703" s="22"/>
    </row>
    <row r="704" spans="22:36" x14ac:dyDescent="0.25">
      <c r="V704" s="6"/>
      <c r="Y704" s="6"/>
      <c r="AA704" s="6"/>
      <c r="AC704" s="6"/>
      <c r="AE704" s="6"/>
      <c r="AJ704" s="22"/>
    </row>
    <row r="705" spans="22:36" x14ac:dyDescent="0.25">
      <c r="V705" s="6"/>
      <c r="Y705" s="6"/>
      <c r="AA705" s="6"/>
      <c r="AC705" s="6"/>
      <c r="AE705" s="6"/>
      <c r="AJ705" s="22"/>
    </row>
    <row r="706" spans="22:36" x14ac:dyDescent="0.25">
      <c r="V706" s="6"/>
      <c r="Y706" s="6"/>
      <c r="AA706" s="6"/>
      <c r="AC706" s="6"/>
      <c r="AE706" s="6"/>
      <c r="AJ706" s="22"/>
    </row>
    <row r="707" spans="22:36" x14ac:dyDescent="0.25">
      <c r="V707" s="6"/>
      <c r="Y707" s="6"/>
      <c r="AA707" s="6"/>
      <c r="AC707" s="6"/>
      <c r="AE707" s="6"/>
      <c r="AJ707" s="22"/>
    </row>
    <row r="708" spans="22:36" x14ac:dyDescent="0.25">
      <c r="V708" s="6"/>
      <c r="Y708" s="6"/>
      <c r="AA708" s="6"/>
      <c r="AC708" s="6"/>
      <c r="AE708" s="6"/>
      <c r="AJ708" s="22"/>
    </row>
    <row r="709" spans="22:36" x14ac:dyDescent="0.25">
      <c r="V709" s="6"/>
      <c r="Y709" s="6"/>
      <c r="AA709" s="6"/>
      <c r="AC709" s="6"/>
      <c r="AE709" s="6"/>
      <c r="AJ709" s="22"/>
    </row>
    <row r="710" spans="22:36" x14ac:dyDescent="0.25">
      <c r="V710" s="6"/>
      <c r="Y710" s="6"/>
      <c r="AA710" s="6"/>
      <c r="AC710" s="6"/>
      <c r="AE710" s="6"/>
      <c r="AJ710" s="22"/>
    </row>
    <row r="711" spans="22:36" x14ac:dyDescent="0.25">
      <c r="V711" s="6"/>
      <c r="Y711" s="6"/>
      <c r="AA711" s="6"/>
      <c r="AC711" s="6"/>
      <c r="AE711" s="6"/>
      <c r="AJ711" s="22"/>
    </row>
    <row r="712" spans="22:36" x14ac:dyDescent="0.25">
      <c r="V712" s="6"/>
      <c r="Y712" s="6"/>
      <c r="AA712" s="6"/>
      <c r="AC712" s="6"/>
      <c r="AE712" s="6"/>
      <c r="AJ712" s="22"/>
    </row>
    <row r="713" spans="22:36" x14ac:dyDescent="0.25">
      <c r="V713" s="6"/>
      <c r="Y713" s="6"/>
      <c r="AA713" s="6"/>
      <c r="AC713" s="6"/>
      <c r="AE713" s="6"/>
      <c r="AJ713" s="22"/>
    </row>
    <row r="714" spans="22:36" x14ac:dyDescent="0.25">
      <c r="V714" s="6"/>
      <c r="Y714" s="6"/>
      <c r="AA714" s="6"/>
      <c r="AC714" s="6"/>
      <c r="AE714" s="6"/>
      <c r="AJ714" s="22"/>
    </row>
    <row r="715" spans="22:36" x14ac:dyDescent="0.25">
      <c r="V715" s="6"/>
      <c r="Y715" s="6"/>
      <c r="AA715" s="6"/>
      <c r="AC715" s="6"/>
      <c r="AE715" s="6"/>
      <c r="AJ715" s="22"/>
    </row>
    <row r="716" spans="22:36" x14ac:dyDescent="0.25">
      <c r="V716" s="6"/>
      <c r="Y716" s="6"/>
      <c r="AA716" s="6"/>
      <c r="AC716" s="6"/>
      <c r="AE716" s="6"/>
      <c r="AJ716" s="22"/>
    </row>
    <row r="717" spans="22:36" x14ac:dyDescent="0.25">
      <c r="V717" s="6"/>
      <c r="Y717" s="6"/>
      <c r="AA717" s="6"/>
      <c r="AC717" s="6"/>
      <c r="AE717" s="6"/>
      <c r="AJ717" s="22"/>
    </row>
    <row r="718" spans="22:36" x14ac:dyDescent="0.25">
      <c r="V718" s="6"/>
      <c r="Y718" s="6"/>
      <c r="AA718" s="6"/>
      <c r="AC718" s="6"/>
      <c r="AE718" s="6"/>
      <c r="AJ718" s="22"/>
    </row>
    <row r="719" spans="22:36" x14ac:dyDescent="0.25">
      <c r="V719" s="6"/>
      <c r="Y719" s="6"/>
      <c r="AA719" s="6"/>
      <c r="AC719" s="6"/>
      <c r="AE719" s="6"/>
      <c r="AJ719" s="22"/>
    </row>
    <row r="720" spans="22:36" x14ac:dyDescent="0.25">
      <c r="V720" s="6"/>
      <c r="Y720" s="6"/>
      <c r="AA720" s="6"/>
      <c r="AC720" s="6"/>
      <c r="AE720" s="6"/>
      <c r="AJ720" s="22"/>
    </row>
    <row r="721" spans="22:36" x14ac:dyDescent="0.25">
      <c r="V721" s="6"/>
      <c r="Y721" s="6"/>
      <c r="AA721" s="6"/>
      <c r="AC721" s="6"/>
      <c r="AE721" s="6"/>
      <c r="AJ721" s="22"/>
    </row>
    <row r="722" spans="22:36" x14ac:dyDescent="0.25">
      <c r="V722" s="6"/>
      <c r="Y722" s="6"/>
      <c r="AA722" s="6"/>
      <c r="AC722" s="6"/>
      <c r="AE722" s="6"/>
      <c r="AJ722" s="22"/>
    </row>
    <row r="723" spans="22:36" x14ac:dyDescent="0.25">
      <c r="V723" s="6"/>
      <c r="Y723" s="6"/>
      <c r="AA723" s="6"/>
      <c r="AC723" s="6"/>
      <c r="AE723" s="6"/>
      <c r="AJ723" s="22"/>
    </row>
    <row r="724" spans="22:36" x14ac:dyDescent="0.25">
      <c r="V724" s="6"/>
      <c r="Y724" s="6"/>
      <c r="AA724" s="6"/>
      <c r="AC724" s="6"/>
      <c r="AE724" s="6"/>
      <c r="AJ724" s="22"/>
    </row>
    <row r="725" spans="22:36" x14ac:dyDescent="0.25">
      <c r="V725" s="6"/>
      <c r="Y725" s="6"/>
      <c r="AA725" s="6"/>
      <c r="AC725" s="6"/>
      <c r="AE725" s="6"/>
      <c r="AJ725" s="22"/>
    </row>
    <row r="726" spans="22:36" x14ac:dyDescent="0.25">
      <c r="V726" s="6"/>
      <c r="Y726" s="6"/>
      <c r="AA726" s="6"/>
      <c r="AC726" s="6"/>
      <c r="AE726" s="6"/>
      <c r="AJ726" s="22"/>
    </row>
    <row r="727" spans="22:36" x14ac:dyDescent="0.25">
      <c r="V727" s="6"/>
      <c r="Y727" s="6"/>
      <c r="AA727" s="6"/>
      <c r="AC727" s="6"/>
      <c r="AE727" s="6"/>
      <c r="AJ727" s="22"/>
    </row>
    <row r="728" spans="22:36" x14ac:dyDescent="0.25">
      <c r="V728" s="6"/>
      <c r="Y728" s="6"/>
      <c r="AA728" s="6"/>
      <c r="AC728" s="6"/>
      <c r="AE728" s="6"/>
      <c r="AJ728" s="22"/>
    </row>
    <row r="729" spans="22:36" x14ac:dyDescent="0.25">
      <c r="V729" s="6"/>
      <c r="Y729" s="6"/>
      <c r="AA729" s="6"/>
      <c r="AC729" s="6"/>
      <c r="AE729" s="6"/>
      <c r="AJ729" s="22"/>
    </row>
    <row r="730" spans="22:36" x14ac:dyDescent="0.25">
      <c r="V730" s="6"/>
      <c r="Y730" s="6"/>
      <c r="AA730" s="6"/>
      <c r="AC730" s="6"/>
      <c r="AE730" s="6"/>
      <c r="AJ730" s="22"/>
    </row>
    <row r="731" spans="22:36" x14ac:dyDescent="0.25">
      <c r="V731" s="6"/>
      <c r="Y731" s="6"/>
      <c r="AA731" s="6"/>
      <c r="AC731" s="6"/>
      <c r="AE731" s="6"/>
      <c r="AJ731" s="22"/>
    </row>
    <row r="732" spans="22:36" x14ac:dyDescent="0.25">
      <c r="V732" s="6"/>
      <c r="Y732" s="6"/>
      <c r="AA732" s="6"/>
      <c r="AC732" s="6"/>
      <c r="AE732" s="6"/>
      <c r="AJ732" s="22"/>
    </row>
    <row r="733" spans="22:36" x14ac:dyDescent="0.25">
      <c r="V733" s="6"/>
      <c r="Y733" s="6"/>
      <c r="AA733" s="6"/>
      <c r="AC733" s="6"/>
      <c r="AE733" s="6"/>
      <c r="AJ733" s="22"/>
    </row>
    <row r="734" spans="22:36" x14ac:dyDescent="0.25">
      <c r="V734" s="6"/>
      <c r="Y734" s="6"/>
      <c r="AA734" s="6"/>
      <c r="AC734" s="6"/>
      <c r="AE734" s="6"/>
      <c r="AJ734" s="22"/>
    </row>
    <row r="735" spans="22:36" x14ac:dyDescent="0.25">
      <c r="V735" s="6"/>
      <c r="Y735" s="6"/>
      <c r="AA735" s="6"/>
      <c r="AC735" s="6"/>
      <c r="AE735" s="6"/>
      <c r="AJ735" s="22"/>
    </row>
    <row r="736" spans="22:36" x14ac:dyDescent="0.25">
      <c r="V736" s="6"/>
      <c r="Y736" s="6"/>
      <c r="AA736" s="6"/>
      <c r="AC736" s="6"/>
      <c r="AE736" s="6"/>
      <c r="AJ736" s="22"/>
    </row>
    <row r="737" spans="22:36" x14ac:dyDescent="0.25">
      <c r="V737" s="6"/>
      <c r="Y737" s="6"/>
      <c r="AA737" s="6"/>
      <c r="AC737" s="6"/>
      <c r="AE737" s="6"/>
      <c r="AJ737" s="22"/>
    </row>
    <row r="738" spans="22:36" x14ac:dyDescent="0.25">
      <c r="V738" s="6"/>
      <c r="Y738" s="6"/>
      <c r="AA738" s="6"/>
      <c r="AC738" s="6"/>
      <c r="AE738" s="6"/>
      <c r="AJ738" s="22"/>
    </row>
    <row r="739" spans="22:36" x14ac:dyDescent="0.25">
      <c r="V739" s="6"/>
      <c r="Y739" s="6"/>
      <c r="AA739" s="6"/>
      <c r="AC739" s="6"/>
      <c r="AE739" s="6"/>
      <c r="AJ739" s="22"/>
    </row>
    <row r="740" spans="22:36" x14ac:dyDescent="0.25">
      <c r="V740" s="6"/>
      <c r="Y740" s="6"/>
      <c r="AA740" s="6"/>
      <c r="AC740" s="6"/>
      <c r="AE740" s="6"/>
      <c r="AJ740" s="22"/>
    </row>
    <row r="741" spans="22:36" x14ac:dyDescent="0.25">
      <c r="V741" s="6"/>
      <c r="Y741" s="6"/>
      <c r="AA741" s="6"/>
      <c r="AC741" s="6"/>
      <c r="AE741" s="6"/>
      <c r="AJ741" s="22"/>
    </row>
    <row r="742" spans="22:36" x14ac:dyDescent="0.25">
      <c r="V742" s="6"/>
      <c r="Y742" s="6"/>
      <c r="AA742" s="6"/>
      <c r="AC742" s="6"/>
      <c r="AE742" s="6"/>
      <c r="AJ742" s="22"/>
    </row>
    <row r="743" spans="22:36" x14ac:dyDescent="0.25">
      <c r="V743" s="6"/>
      <c r="Y743" s="6"/>
      <c r="AA743" s="6"/>
      <c r="AC743" s="6"/>
      <c r="AE743" s="6"/>
      <c r="AJ743" s="22"/>
    </row>
    <row r="744" spans="22:36" x14ac:dyDescent="0.25">
      <c r="V744" s="6"/>
      <c r="Y744" s="6"/>
      <c r="AA744" s="6"/>
      <c r="AC744" s="6"/>
      <c r="AE744" s="6"/>
      <c r="AJ744" s="22"/>
    </row>
    <row r="745" spans="22:36" x14ac:dyDescent="0.25">
      <c r="V745" s="6"/>
      <c r="Y745" s="6"/>
      <c r="AA745" s="6"/>
      <c r="AC745" s="6"/>
      <c r="AE745" s="6"/>
      <c r="AJ745" s="22"/>
    </row>
    <row r="746" spans="22:36" x14ac:dyDescent="0.25">
      <c r="V746" s="6"/>
      <c r="Y746" s="6"/>
      <c r="AA746" s="6"/>
      <c r="AC746" s="6"/>
      <c r="AE746" s="6"/>
      <c r="AJ746" s="22"/>
    </row>
    <row r="747" spans="22:36" x14ac:dyDescent="0.25">
      <c r="V747" s="6"/>
      <c r="Y747" s="6"/>
      <c r="AA747" s="6"/>
      <c r="AC747" s="6"/>
      <c r="AE747" s="6"/>
      <c r="AJ747" s="22"/>
    </row>
    <row r="748" spans="22:36" x14ac:dyDescent="0.25">
      <c r="V748" s="6"/>
      <c r="Y748" s="6"/>
      <c r="AA748" s="6"/>
      <c r="AC748" s="6"/>
      <c r="AE748" s="6"/>
      <c r="AJ748" s="22"/>
    </row>
    <row r="749" spans="22:36" x14ac:dyDescent="0.25">
      <c r="V749" s="6"/>
      <c r="Y749" s="6"/>
      <c r="AA749" s="6"/>
      <c r="AC749" s="6"/>
      <c r="AE749" s="6"/>
      <c r="AJ749" s="22"/>
    </row>
    <row r="750" spans="22:36" x14ac:dyDescent="0.25">
      <c r="V750" s="6"/>
      <c r="Y750" s="6"/>
      <c r="AA750" s="6"/>
      <c r="AC750" s="6"/>
      <c r="AE750" s="6"/>
      <c r="AJ750" s="22"/>
    </row>
    <row r="751" spans="22:36" x14ac:dyDescent="0.25">
      <c r="V751" s="6"/>
      <c r="Y751" s="6"/>
      <c r="AA751" s="6"/>
      <c r="AC751" s="6"/>
      <c r="AE751" s="6"/>
      <c r="AJ751" s="22"/>
    </row>
    <row r="752" spans="22:36" x14ac:dyDescent="0.25">
      <c r="V752" s="6"/>
      <c r="Y752" s="6"/>
      <c r="AA752" s="6"/>
      <c r="AC752" s="6"/>
      <c r="AE752" s="6"/>
      <c r="AJ752" s="22"/>
    </row>
    <row r="753" spans="22:36" x14ac:dyDescent="0.25">
      <c r="V753" s="6"/>
      <c r="Y753" s="6"/>
      <c r="AA753" s="6"/>
      <c r="AC753" s="6"/>
      <c r="AE753" s="6"/>
      <c r="AJ753" s="22"/>
    </row>
    <row r="754" spans="22:36" x14ac:dyDescent="0.25">
      <c r="V754" s="6"/>
      <c r="Y754" s="6"/>
      <c r="AA754" s="6"/>
      <c r="AC754" s="6"/>
      <c r="AE754" s="6"/>
      <c r="AJ754" s="22"/>
    </row>
    <row r="755" spans="22:36" x14ac:dyDescent="0.25">
      <c r="V755" s="6"/>
      <c r="Y755" s="6"/>
      <c r="AA755" s="6"/>
      <c r="AC755" s="6"/>
      <c r="AE755" s="6"/>
      <c r="AJ755" s="22"/>
    </row>
    <row r="756" spans="22:36" x14ac:dyDescent="0.25">
      <c r="V756" s="6"/>
      <c r="Y756" s="6"/>
      <c r="AA756" s="6"/>
      <c r="AC756" s="6"/>
      <c r="AE756" s="6"/>
      <c r="AJ756" s="22"/>
    </row>
    <row r="757" spans="22:36" x14ac:dyDescent="0.25">
      <c r="V757" s="6"/>
      <c r="Y757" s="6"/>
      <c r="AA757" s="6"/>
      <c r="AC757" s="6"/>
      <c r="AE757" s="6"/>
      <c r="AJ757" s="22"/>
    </row>
    <row r="758" spans="22:36" x14ac:dyDescent="0.25">
      <c r="V758" s="6"/>
      <c r="Y758" s="6"/>
      <c r="AA758" s="6"/>
      <c r="AC758" s="6"/>
      <c r="AE758" s="6"/>
      <c r="AJ758" s="22"/>
    </row>
    <row r="759" spans="22:36" x14ac:dyDescent="0.25">
      <c r="V759" s="6"/>
      <c r="Y759" s="6"/>
      <c r="AA759" s="6"/>
      <c r="AC759" s="6"/>
      <c r="AE759" s="6"/>
      <c r="AJ759" s="22"/>
    </row>
    <row r="760" spans="22:36" x14ac:dyDescent="0.25">
      <c r="V760" s="6"/>
      <c r="Y760" s="6"/>
      <c r="AA760" s="6"/>
      <c r="AC760" s="6"/>
      <c r="AE760" s="6"/>
      <c r="AJ760" s="22"/>
    </row>
    <row r="761" spans="22:36" x14ac:dyDescent="0.25">
      <c r="V761" s="6"/>
      <c r="Y761" s="6"/>
      <c r="AA761" s="6"/>
      <c r="AC761" s="6"/>
      <c r="AE761" s="6"/>
      <c r="AJ761" s="22"/>
    </row>
    <row r="762" spans="22:36" x14ac:dyDescent="0.25">
      <c r="V762" s="6"/>
      <c r="Y762" s="6"/>
      <c r="AA762" s="6"/>
      <c r="AC762" s="6"/>
      <c r="AE762" s="6"/>
      <c r="AJ762" s="22"/>
    </row>
    <row r="763" spans="22:36" x14ac:dyDescent="0.25">
      <c r="V763" s="6"/>
      <c r="Y763" s="6"/>
      <c r="AA763" s="6"/>
      <c r="AC763" s="6"/>
      <c r="AE763" s="6"/>
      <c r="AJ763" s="22"/>
    </row>
    <row r="764" spans="22:36" x14ac:dyDescent="0.25">
      <c r="V764" s="6"/>
      <c r="Y764" s="6"/>
      <c r="AA764" s="6"/>
      <c r="AC764" s="6"/>
      <c r="AE764" s="6"/>
      <c r="AJ764" s="22"/>
    </row>
    <row r="765" spans="22:36" x14ac:dyDescent="0.25">
      <c r="V765" s="6"/>
      <c r="Y765" s="6"/>
      <c r="AA765" s="6"/>
      <c r="AC765" s="6"/>
      <c r="AE765" s="6"/>
      <c r="AJ765" s="22"/>
    </row>
    <row r="766" spans="22:36" x14ac:dyDescent="0.25">
      <c r="V766" s="6"/>
      <c r="Y766" s="6"/>
      <c r="AA766" s="6"/>
      <c r="AC766" s="6"/>
      <c r="AE766" s="6"/>
      <c r="AJ766" s="22"/>
    </row>
    <row r="767" spans="22:36" x14ac:dyDescent="0.25">
      <c r="V767" s="6"/>
      <c r="Y767" s="6"/>
      <c r="AA767" s="6"/>
      <c r="AC767" s="6"/>
      <c r="AE767" s="6"/>
      <c r="AJ767" s="22"/>
    </row>
    <row r="768" spans="22:36" x14ac:dyDescent="0.25">
      <c r="V768" s="6"/>
      <c r="Y768" s="6"/>
      <c r="AA768" s="6"/>
      <c r="AC768" s="6"/>
      <c r="AE768" s="6"/>
      <c r="AJ768" s="22"/>
    </row>
    <row r="769" spans="22:36" x14ac:dyDescent="0.25">
      <c r="V769" s="6"/>
      <c r="Y769" s="6"/>
      <c r="AA769" s="6"/>
      <c r="AC769" s="6"/>
      <c r="AE769" s="6"/>
      <c r="AJ769" s="22"/>
    </row>
    <row r="770" spans="22:36" x14ac:dyDescent="0.25">
      <c r="V770" s="6"/>
      <c r="Y770" s="6"/>
      <c r="AA770" s="6"/>
      <c r="AC770" s="6"/>
      <c r="AE770" s="6"/>
      <c r="AJ770" s="22"/>
    </row>
    <row r="771" spans="22:36" x14ac:dyDescent="0.25">
      <c r="V771" s="6"/>
      <c r="Y771" s="6"/>
      <c r="AA771" s="6"/>
      <c r="AC771" s="6"/>
      <c r="AE771" s="6"/>
      <c r="AJ771" s="22"/>
    </row>
    <row r="772" spans="22:36" x14ac:dyDescent="0.25">
      <c r="V772" s="6"/>
      <c r="Y772" s="6"/>
      <c r="AA772" s="6"/>
      <c r="AC772" s="6"/>
      <c r="AE772" s="6"/>
      <c r="AJ772" s="22"/>
    </row>
    <row r="773" spans="22:36" x14ac:dyDescent="0.25">
      <c r="V773" s="6"/>
      <c r="Y773" s="6"/>
      <c r="AA773" s="6"/>
      <c r="AC773" s="6"/>
      <c r="AE773" s="6"/>
      <c r="AJ773" s="22"/>
    </row>
    <row r="774" spans="22:36" x14ac:dyDescent="0.25">
      <c r="V774" s="6"/>
      <c r="Y774" s="6"/>
      <c r="AA774" s="6"/>
      <c r="AC774" s="6"/>
      <c r="AE774" s="6"/>
      <c r="AJ774" s="22"/>
    </row>
    <row r="775" spans="22:36" x14ac:dyDescent="0.25">
      <c r="V775" s="6"/>
      <c r="Y775" s="6"/>
      <c r="AA775" s="6"/>
      <c r="AC775" s="6"/>
      <c r="AE775" s="6"/>
      <c r="AJ775" s="22"/>
    </row>
    <row r="776" spans="22:36" x14ac:dyDescent="0.25">
      <c r="V776" s="6"/>
      <c r="Y776" s="6"/>
      <c r="AA776" s="6"/>
      <c r="AC776" s="6"/>
      <c r="AE776" s="6"/>
      <c r="AJ776" s="22"/>
    </row>
    <row r="777" spans="22:36" x14ac:dyDescent="0.25">
      <c r="V777" s="6"/>
      <c r="Y777" s="6"/>
      <c r="AA777" s="6"/>
      <c r="AC777" s="6"/>
      <c r="AE777" s="6"/>
      <c r="AJ777" s="22"/>
    </row>
    <row r="778" spans="22:36" x14ac:dyDescent="0.25">
      <c r="V778" s="6"/>
      <c r="Y778" s="6"/>
      <c r="AA778" s="6"/>
      <c r="AC778" s="6"/>
      <c r="AE778" s="6"/>
      <c r="AJ778" s="22"/>
    </row>
    <row r="779" spans="22:36" x14ac:dyDescent="0.25">
      <c r="V779" s="6"/>
      <c r="Y779" s="6"/>
      <c r="AA779" s="6"/>
      <c r="AC779" s="6"/>
      <c r="AE779" s="6"/>
      <c r="AJ779" s="22"/>
    </row>
    <row r="780" spans="22:36" x14ac:dyDescent="0.25">
      <c r="V780" s="6"/>
      <c r="Y780" s="6"/>
      <c r="AA780" s="6"/>
      <c r="AC780" s="6"/>
      <c r="AE780" s="6"/>
      <c r="AJ780" s="22"/>
    </row>
    <row r="781" spans="22:36" x14ac:dyDescent="0.25">
      <c r="V781" s="6"/>
      <c r="Y781" s="6"/>
      <c r="AA781" s="6"/>
      <c r="AC781" s="6"/>
      <c r="AE781" s="6"/>
      <c r="AJ781" s="22"/>
    </row>
    <row r="782" spans="22:36" x14ac:dyDescent="0.25">
      <c r="V782" s="6"/>
      <c r="Y782" s="6"/>
      <c r="AA782" s="6"/>
      <c r="AC782" s="6"/>
      <c r="AE782" s="6"/>
      <c r="AJ782" s="22"/>
    </row>
    <row r="783" spans="22:36" x14ac:dyDescent="0.25">
      <c r="V783" s="6"/>
      <c r="Y783" s="6"/>
      <c r="AA783" s="6"/>
      <c r="AC783" s="6"/>
      <c r="AE783" s="6"/>
      <c r="AJ783" s="22"/>
    </row>
    <row r="784" spans="22:36" x14ac:dyDescent="0.25">
      <c r="V784" s="6"/>
      <c r="Y784" s="6"/>
      <c r="AA784" s="6"/>
      <c r="AC784" s="6"/>
      <c r="AE784" s="6"/>
      <c r="AJ784" s="22"/>
    </row>
    <row r="785" spans="22:36" x14ac:dyDescent="0.25">
      <c r="V785" s="6"/>
      <c r="Y785" s="6"/>
      <c r="AA785" s="6"/>
      <c r="AC785" s="6"/>
      <c r="AE785" s="6"/>
      <c r="AJ785" s="22"/>
    </row>
    <row r="786" spans="22:36" x14ac:dyDescent="0.25">
      <c r="V786" s="6"/>
      <c r="Y786" s="6"/>
      <c r="AA786" s="6"/>
      <c r="AC786" s="6"/>
      <c r="AE786" s="6"/>
      <c r="AJ786" s="22"/>
    </row>
    <row r="787" spans="22:36" x14ac:dyDescent="0.25">
      <c r="V787" s="6"/>
      <c r="Y787" s="6"/>
      <c r="AA787" s="6"/>
      <c r="AC787" s="6"/>
      <c r="AE787" s="6"/>
      <c r="AJ787" s="22"/>
    </row>
    <row r="788" spans="22:36" x14ac:dyDescent="0.25">
      <c r="V788" s="6"/>
      <c r="Y788" s="6"/>
      <c r="AA788" s="6"/>
      <c r="AC788" s="6"/>
      <c r="AE788" s="6"/>
      <c r="AJ788" s="22"/>
    </row>
    <row r="789" spans="22:36" x14ac:dyDescent="0.25">
      <c r="V789" s="6"/>
      <c r="Y789" s="6"/>
      <c r="AA789" s="6"/>
      <c r="AC789" s="6"/>
      <c r="AE789" s="6"/>
      <c r="AJ789" s="22"/>
    </row>
    <row r="790" spans="22:36" x14ac:dyDescent="0.25">
      <c r="V790" s="6"/>
      <c r="Y790" s="6"/>
      <c r="AA790" s="6"/>
      <c r="AC790" s="6"/>
      <c r="AE790" s="6"/>
      <c r="AJ790" s="22"/>
    </row>
    <row r="791" spans="22:36" x14ac:dyDescent="0.25">
      <c r="V791" s="6"/>
      <c r="Y791" s="6"/>
      <c r="AA791" s="6"/>
      <c r="AC791" s="6"/>
      <c r="AE791" s="6"/>
      <c r="AJ791" s="22"/>
    </row>
    <row r="792" spans="22:36" x14ac:dyDescent="0.25">
      <c r="V792" s="6"/>
      <c r="Y792" s="6"/>
      <c r="AA792" s="6"/>
      <c r="AC792" s="6"/>
      <c r="AE792" s="6"/>
      <c r="AJ792" s="22"/>
    </row>
    <row r="793" spans="22:36" x14ac:dyDescent="0.25">
      <c r="V793" s="6"/>
      <c r="Y793" s="6"/>
      <c r="AA793" s="6"/>
      <c r="AC793" s="6"/>
      <c r="AE793" s="6"/>
      <c r="AJ793" s="22"/>
    </row>
    <row r="794" spans="22:36" x14ac:dyDescent="0.25">
      <c r="V794" s="6"/>
      <c r="Y794" s="6"/>
      <c r="AA794" s="6"/>
      <c r="AC794" s="6"/>
      <c r="AE794" s="6"/>
      <c r="AJ794" s="22"/>
    </row>
    <row r="795" spans="22:36" x14ac:dyDescent="0.25">
      <c r="V795" s="6"/>
      <c r="Y795" s="6"/>
      <c r="AA795" s="6"/>
      <c r="AC795" s="6"/>
      <c r="AE795" s="6"/>
      <c r="AJ795" s="22"/>
    </row>
    <row r="796" spans="22:36" x14ac:dyDescent="0.25">
      <c r="V796" s="6"/>
      <c r="Y796" s="6"/>
      <c r="AA796" s="6"/>
      <c r="AC796" s="6"/>
      <c r="AE796" s="6"/>
      <c r="AJ796" s="22"/>
    </row>
    <row r="797" spans="22:36" x14ac:dyDescent="0.25">
      <c r="V797" s="6"/>
      <c r="Y797" s="6"/>
      <c r="AA797" s="6"/>
      <c r="AC797" s="6"/>
      <c r="AE797" s="6"/>
      <c r="AJ797" s="22"/>
    </row>
    <row r="798" spans="22:36" x14ac:dyDescent="0.25">
      <c r="V798" s="6"/>
      <c r="Y798" s="6"/>
      <c r="AA798" s="6"/>
      <c r="AC798" s="6"/>
      <c r="AE798" s="6"/>
      <c r="AJ798" s="22"/>
    </row>
    <row r="799" spans="22:36" x14ac:dyDescent="0.25">
      <c r="V799" s="6"/>
      <c r="Y799" s="6"/>
      <c r="AA799" s="6"/>
      <c r="AC799" s="6"/>
      <c r="AE799" s="6"/>
      <c r="AJ799" s="22"/>
    </row>
    <row r="800" spans="22:36" x14ac:dyDescent="0.25">
      <c r="V800" s="6"/>
      <c r="Y800" s="6"/>
      <c r="AA800" s="6"/>
      <c r="AC800" s="6"/>
      <c r="AE800" s="6"/>
      <c r="AJ800" s="22"/>
    </row>
    <row r="801" spans="22:36" x14ac:dyDescent="0.25">
      <c r="V801" s="6"/>
      <c r="Y801" s="6"/>
      <c r="AA801" s="6"/>
      <c r="AC801" s="6"/>
      <c r="AE801" s="6"/>
      <c r="AJ801" s="22"/>
    </row>
    <row r="802" spans="22:36" x14ac:dyDescent="0.25">
      <c r="V802" s="6"/>
      <c r="Y802" s="6"/>
      <c r="AA802" s="6"/>
      <c r="AC802" s="6"/>
      <c r="AE802" s="6"/>
      <c r="AJ802" s="22"/>
    </row>
    <row r="803" spans="22:36" x14ac:dyDescent="0.25">
      <c r="V803" s="6"/>
      <c r="Y803" s="6"/>
      <c r="AA803" s="6"/>
      <c r="AC803" s="6"/>
      <c r="AE803" s="6"/>
      <c r="AJ803" s="22"/>
    </row>
    <row r="804" spans="22:36" x14ac:dyDescent="0.25">
      <c r="V804" s="6"/>
      <c r="Y804" s="6"/>
      <c r="AA804" s="6"/>
      <c r="AC804" s="6"/>
      <c r="AE804" s="6"/>
      <c r="AJ804" s="22"/>
    </row>
    <row r="805" spans="22:36" x14ac:dyDescent="0.25">
      <c r="V805" s="6"/>
      <c r="Y805" s="6"/>
      <c r="AA805" s="6"/>
      <c r="AC805" s="6"/>
      <c r="AE805" s="6"/>
      <c r="AJ805" s="22"/>
    </row>
    <row r="806" spans="22:36" x14ac:dyDescent="0.25">
      <c r="V806" s="6"/>
      <c r="Y806" s="6"/>
      <c r="AA806" s="6"/>
      <c r="AC806" s="6"/>
      <c r="AE806" s="6"/>
      <c r="AJ806" s="22"/>
    </row>
    <row r="807" spans="22:36" x14ac:dyDescent="0.25">
      <c r="V807" s="6"/>
      <c r="Y807" s="6"/>
      <c r="AA807" s="6"/>
      <c r="AC807" s="6"/>
      <c r="AE807" s="6"/>
      <c r="AJ807" s="22"/>
    </row>
    <row r="808" spans="22:36" x14ac:dyDescent="0.25">
      <c r="V808" s="6"/>
      <c r="Y808" s="6"/>
      <c r="AA808" s="6"/>
      <c r="AC808" s="6"/>
      <c r="AE808" s="6"/>
      <c r="AJ808" s="22"/>
    </row>
    <row r="809" spans="22:36" x14ac:dyDescent="0.25">
      <c r="V809" s="6"/>
      <c r="Y809" s="6"/>
      <c r="AA809" s="6"/>
      <c r="AC809" s="6"/>
      <c r="AE809" s="6"/>
      <c r="AJ809" s="22"/>
    </row>
    <row r="810" spans="22:36" x14ac:dyDescent="0.25">
      <c r="V810" s="6"/>
      <c r="Y810" s="6"/>
      <c r="AA810" s="6"/>
      <c r="AC810" s="6"/>
      <c r="AE810" s="6"/>
      <c r="AJ810" s="22"/>
    </row>
    <row r="811" spans="22:36" x14ac:dyDescent="0.25">
      <c r="V811" s="6"/>
      <c r="Y811" s="6"/>
      <c r="AA811" s="6"/>
      <c r="AC811" s="6"/>
      <c r="AE811" s="6"/>
      <c r="AJ811" s="22"/>
    </row>
    <row r="812" spans="22:36" x14ac:dyDescent="0.25">
      <c r="V812" s="6"/>
      <c r="Y812" s="6"/>
      <c r="AA812" s="6"/>
      <c r="AC812" s="6"/>
      <c r="AE812" s="6"/>
      <c r="AJ812" s="22"/>
    </row>
    <row r="813" spans="22:36" x14ac:dyDescent="0.25">
      <c r="V813" s="6"/>
      <c r="Y813" s="6"/>
      <c r="AA813" s="6"/>
      <c r="AC813" s="6"/>
      <c r="AE813" s="6"/>
      <c r="AJ813" s="22"/>
    </row>
    <row r="814" spans="22:36" x14ac:dyDescent="0.25">
      <c r="V814" s="6"/>
      <c r="Y814" s="6"/>
      <c r="AA814" s="6"/>
      <c r="AC814" s="6"/>
      <c r="AE814" s="6"/>
      <c r="AJ814" s="22"/>
    </row>
    <row r="815" spans="22:36" x14ac:dyDescent="0.25">
      <c r="V815" s="6"/>
      <c r="Y815" s="6"/>
      <c r="AA815" s="6"/>
      <c r="AC815" s="6"/>
      <c r="AE815" s="6"/>
      <c r="AJ815" s="22"/>
    </row>
    <row r="816" spans="22:36" x14ac:dyDescent="0.25">
      <c r="V816" s="6"/>
      <c r="Y816" s="6"/>
      <c r="AA816" s="6"/>
      <c r="AC816" s="6"/>
      <c r="AE816" s="6"/>
      <c r="AJ816" s="22"/>
    </row>
    <row r="817" spans="22:36" x14ac:dyDescent="0.25">
      <c r="V817" s="6"/>
      <c r="Y817" s="6"/>
      <c r="AA817" s="6"/>
      <c r="AC817" s="6"/>
      <c r="AE817" s="6"/>
      <c r="AJ817" s="22"/>
    </row>
    <row r="818" spans="22:36" x14ac:dyDescent="0.25">
      <c r="V818" s="6"/>
      <c r="Y818" s="6"/>
      <c r="AA818" s="6"/>
      <c r="AC818" s="6"/>
      <c r="AE818" s="6"/>
      <c r="AJ818" s="22"/>
    </row>
    <row r="819" spans="22:36" x14ac:dyDescent="0.25">
      <c r="V819" s="6"/>
      <c r="Y819" s="6"/>
      <c r="AA819" s="6"/>
      <c r="AC819" s="6"/>
      <c r="AE819" s="6"/>
      <c r="AJ819" s="22"/>
    </row>
    <row r="820" spans="22:36" x14ac:dyDescent="0.25">
      <c r="V820" s="6"/>
      <c r="Y820" s="6"/>
      <c r="AA820" s="6"/>
      <c r="AC820" s="6"/>
      <c r="AE820" s="6"/>
      <c r="AJ820" s="22"/>
    </row>
    <row r="821" spans="22:36" x14ac:dyDescent="0.25">
      <c r="V821" s="6"/>
      <c r="Y821" s="6"/>
      <c r="AA821" s="6"/>
      <c r="AC821" s="6"/>
      <c r="AE821" s="6"/>
      <c r="AJ821" s="22"/>
    </row>
    <row r="822" spans="22:36" x14ac:dyDescent="0.25">
      <c r="V822" s="6"/>
      <c r="Y822" s="6"/>
      <c r="AA822" s="6"/>
      <c r="AC822" s="6"/>
      <c r="AE822" s="6"/>
      <c r="AJ822" s="22"/>
    </row>
    <row r="823" spans="22:36" x14ac:dyDescent="0.25">
      <c r="V823" s="6"/>
      <c r="Y823" s="6"/>
      <c r="AA823" s="6"/>
      <c r="AC823" s="6"/>
      <c r="AE823" s="6"/>
      <c r="AJ823" s="22"/>
    </row>
    <row r="824" spans="22:36" x14ac:dyDescent="0.25">
      <c r="V824" s="6"/>
      <c r="Y824" s="6"/>
      <c r="AA824" s="6"/>
      <c r="AC824" s="6"/>
      <c r="AE824" s="6"/>
      <c r="AJ824" s="22"/>
    </row>
    <row r="825" spans="22:36" x14ac:dyDescent="0.25">
      <c r="V825" s="6"/>
      <c r="Y825" s="6"/>
      <c r="AA825" s="6"/>
      <c r="AC825" s="6"/>
      <c r="AE825" s="6"/>
      <c r="AJ825" s="22"/>
    </row>
    <row r="826" spans="22:36" x14ac:dyDescent="0.25">
      <c r="V826" s="6"/>
      <c r="Y826" s="6"/>
      <c r="AA826" s="6"/>
      <c r="AC826" s="6"/>
      <c r="AE826" s="6"/>
      <c r="AJ826" s="22"/>
    </row>
    <row r="827" spans="22:36" x14ac:dyDescent="0.25">
      <c r="V827" s="6"/>
      <c r="Y827" s="6"/>
      <c r="AA827" s="6"/>
      <c r="AC827" s="6"/>
      <c r="AE827" s="6"/>
      <c r="AJ827" s="22"/>
    </row>
    <row r="828" spans="22:36" x14ac:dyDescent="0.25">
      <c r="V828" s="6"/>
      <c r="Y828" s="6"/>
      <c r="AA828" s="6"/>
      <c r="AC828" s="6"/>
      <c r="AE828" s="6"/>
      <c r="AJ828" s="22"/>
    </row>
    <row r="829" spans="22:36" x14ac:dyDescent="0.25">
      <c r="V829" s="6"/>
      <c r="Y829" s="6"/>
      <c r="AA829" s="6"/>
      <c r="AC829" s="6"/>
      <c r="AE829" s="6"/>
      <c r="AJ829" s="22"/>
    </row>
    <row r="830" spans="22:36" x14ac:dyDescent="0.25">
      <c r="V830" s="6"/>
      <c r="Y830" s="6"/>
      <c r="AA830" s="6"/>
      <c r="AC830" s="6"/>
      <c r="AE830" s="6"/>
      <c r="AJ830" s="22"/>
    </row>
    <row r="831" spans="22:36" x14ac:dyDescent="0.25">
      <c r="V831" s="6"/>
      <c r="Y831" s="6"/>
      <c r="AA831" s="6"/>
      <c r="AC831" s="6"/>
      <c r="AE831" s="6"/>
      <c r="AJ831" s="22"/>
    </row>
    <row r="832" spans="22:36" x14ac:dyDescent="0.25">
      <c r="V832" s="6"/>
      <c r="Y832" s="6"/>
      <c r="AA832" s="6"/>
      <c r="AC832" s="6"/>
      <c r="AE832" s="6"/>
      <c r="AJ832" s="22"/>
    </row>
    <row r="833" spans="22:36" x14ac:dyDescent="0.25">
      <c r="V833" s="6"/>
      <c r="Y833" s="6"/>
      <c r="AA833" s="6"/>
      <c r="AC833" s="6"/>
      <c r="AE833" s="6"/>
      <c r="AJ833" s="22"/>
    </row>
    <row r="834" spans="22:36" x14ac:dyDescent="0.25">
      <c r="V834" s="6"/>
      <c r="Y834" s="6"/>
      <c r="AA834" s="6"/>
      <c r="AC834" s="6"/>
      <c r="AE834" s="6"/>
      <c r="AJ834" s="22"/>
    </row>
    <row r="835" spans="22:36" x14ac:dyDescent="0.25">
      <c r="V835" s="6"/>
      <c r="Y835" s="6"/>
      <c r="AA835" s="6"/>
      <c r="AC835" s="6"/>
      <c r="AE835" s="6"/>
      <c r="AJ835" s="22"/>
    </row>
    <row r="836" spans="22:36" x14ac:dyDescent="0.25">
      <c r="V836" s="6"/>
      <c r="Y836" s="6"/>
      <c r="AA836" s="6"/>
      <c r="AC836" s="6"/>
      <c r="AE836" s="6"/>
      <c r="AJ836" s="22"/>
    </row>
    <row r="837" spans="22:36" x14ac:dyDescent="0.25">
      <c r="V837" s="6"/>
      <c r="Y837" s="6"/>
      <c r="AA837" s="6"/>
      <c r="AC837" s="6"/>
      <c r="AE837" s="6"/>
      <c r="AJ837" s="22"/>
    </row>
    <row r="838" spans="22:36" x14ac:dyDescent="0.25">
      <c r="V838" s="6"/>
      <c r="Y838" s="6"/>
      <c r="AA838" s="6"/>
      <c r="AC838" s="6"/>
      <c r="AE838" s="6"/>
      <c r="AJ838" s="22"/>
    </row>
    <row r="839" spans="22:36" x14ac:dyDescent="0.25">
      <c r="V839" s="6"/>
      <c r="Y839" s="6"/>
      <c r="AA839" s="6"/>
      <c r="AC839" s="6"/>
      <c r="AE839" s="6"/>
      <c r="AJ839" s="22"/>
    </row>
    <row r="840" spans="22:36" x14ac:dyDescent="0.25">
      <c r="V840" s="6"/>
      <c r="Y840" s="6"/>
      <c r="AA840" s="6"/>
      <c r="AC840" s="6"/>
      <c r="AE840" s="6"/>
      <c r="AJ840" s="22"/>
    </row>
    <row r="841" spans="22:36" x14ac:dyDescent="0.25">
      <c r="V841" s="6"/>
      <c r="Y841" s="6"/>
      <c r="AA841" s="6"/>
      <c r="AC841" s="6"/>
      <c r="AE841" s="6"/>
      <c r="AJ841" s="22"/>
    </row>
    <row r="842" spans="22:36" x14ac:dyDescent="0.25">
      <c r="V842" s="6"/>
      <c r="Y842" s="6"/>
      <c r="AA842" s="6"/>
      <c r="AC842" s="6"/>
      <c r="AE842" s="6"/>
      <c r="AJ842" s="22"/>
    </row>
    <row r="843" spans="22:36" x14ac:dyDescent="0.25">
      <c r="V843" s="6"/>
      <c r="Y843" s="6"/>
      <c r="AA843" s="6"/>
      <c r="AC843" s="6"/>
      <c r="AE843" s="6"/>
      <c r="AJ843" s="22"/>
    </row>
    <row r="844" spans="22:36" x14ac:dyDescent="0.25">
      <c r="V844" s="6"/>
      <c r="Y844" s="6"/>
      <c r="AA844" s="6"/>
      <c r="AC844" s="6"/>
      <c r="AE844" s="6"/>
      <c r="AJ844" s="22"/>
    </row>
    <row r="845" spans="22:36" x14ac:dyDescent="0.25">
      <c r="V845" s="6"/>
      <c r="Y845" s="6"/>
      <c r="AA845" s="6"/>
      <c r="AC845" s="6"/>
      <c r="AE845" s="6"/>
      <c r="AJ845" s="22"/>
    </row>
    <row r="846" spans="22:36" x14ac:dyDescent="0.25">
      <c r="V846" s="6"/>
      <c r="Y846" s="6"/>
      <c r="AA846" s="6"/>
      <c r="AC846" s="6"/>
      <c r="AE846" s="6"/>
      <c r="AJ846" s="22"/>
    </row>
    <row r="847" spans="22:36" x14ac:dyDescent="0.25">
      <c r="V847" s="6"/>
      <c r="Y847" s="6"/>
      <c r="AA847" s="6"/>
      <c r="AC847" s="6"/>
      <c r="AE847" s="6"/>
      <c r="AJ847" s="22"/>
    </row>
    <row r="848" spans="22:36" x14ac:dyDescent="0.25">
      <c r="V848" s="6"/>
      <c r="Y848" s="6"/>
      <c r="AA848" s="6"/>
      <c r="AC848" s="6"/>
      <c r="AE848" s="6"/>
      <c r="AJ848" s="22"/>
    </row>
    <row r="849" spans="22:36" x14ac:dyDescent="0.25">
      <c r="V849" s="6"/>
      <c r="Y849" s="6"/>
      <c r="AA849" s="6"/>
      <c r="AC849" s="6"/>
      <c r="AE849" s="6"/>
      <c r="AJ849" s="22"/>
    </row>
    <row r="850" spans="22:36" x14ac:dyDescent="0.25">
      <c r="V850" s="6"/>
      <c r="Y850" s="6"/>
      <c r="AA850" s="6"/>
      <c r="AC850" s="6"/>
      <c r="AE850" s="6"/>
      <c r="AJ850" s="22"/>
    </row>
    <row r="851" spans="22:36" x14ac:dyDescent="0.25">
      <c r="V851" s="6"/>
      <c r="Y851" s="6"/>
      <c r="AA851" s="6"/>
      <c r="AC851" s="6"/>
      <c r="AE851" s="6"/>
      <c r="AJ851" s="22"/>
    </row>
    <row r="852" spans="22:36" x14ac:dyDescent="0.25">
      <c r="V852" s="6"/>
      <c r="Y852" s="6"/>
      <c r="AA852" s="6"/>
      <c r="AC852" s="6"/>
      <c r="AE852" s="6"/>
      <c r="AJ852" s="22"/>
    </row>
    <row r="853" spans="22:36" x14ac:dyDescent="0.25">
      <c r="V853" s="6"/>
      <c r="Y853" s="6"/>
      <c r="AA853" s="6"/>
      <c r="AC853" s="6"/>
      <c r="AE853" s="6"/>
      <c r="AJ853" s="22"/>
    </row>
    <row r="854" spans="22:36" x14ac:dyDescent="0.25">
      <c r="V854" s="6"/>
      <c r="Y854" s="6"/>
      <c r="AA854" s="6"/>
      <c r="AC854" s="6"/>
      <c r="AE854" s="6"/>
      <c r="AJ854" s="22"/>
    </row>
    <row r="855" spans="22:36" x14ac:dyDescent="0.25">
      <c r="V855" s="6"/>
      <c r="Y855" s="6"/>
      <c r="AA855" s="6"/>
      <c r="AC855" s="6"/>
      <c r="AE855" s="6"/>
      <c r="AJ855" s="22"/>
    </row>
    <row r="856" spans="22:36" x14ac:dyDescent="0.25">
      <c r="V856" s="6"/>
      <c r="Y856" s="6"/>
      <c r="AA856" s="6"/>
      <c r="AC856" s="6"/>
      <c r="AE856" s="6"/>
      <c r="AJ856" s="22"/>
    </row>
    <row r="857" spans="22:36" x14ac:dyDescent="0.25">
      <c r="V857" s="6"/>
      <c r="Y857" s="6"/>
      <c r="AA857" s="6"/>
      <c r="AC857" s="6"/>
      <c r="AE857" s="6"/>
      <c r="AJ857" s="22"/>
    </row>
    <row r="858" spans="22:36" x14ac:dyDescent="0.25">
      <c r="V858" s="6"/>
      <c r="Y858" s="6"/>
      <c r="AA858" s="6"/>
      <c r="AC858" s="6"/>
      <c r="AE858" s="6"/>
      <c r="AJ858" s="22"/>
    </row>
    <row r="859" spans="22:36" x14ac:dyDescent="0.25">
      <c r="V859" s="6"/>
      <c r="Y859" s="6"/>
      <c r="AA859" s="6"/>
      <c r="AC859" s="6"/>
      <c r="AE859" s="6"/>
      <c r="AJ859" s="22"/>
    </row>
    <row r="860" spans="22:36" x14ac:dyDescent="0.25">
      <c r="V860" s="6"/>
      <c r="Y860" s="6"/>
      <c r="AA860" s="6"/>
      <c r="AC860" s="6"/>
      <c r="AE860" s="6"/>
      <c r="AJ860" s="22"/>
    </row>
    <row r="861" spans="22:36" x14ac:dyDescent="0.25">
      <c r="V861" s="6"/>
      <c r="Y861" s="6"/>
      <c r="AA861" s="6"/>
      <c r="AC861" s="6"/>
      <c r="AE861" s="6"/>
      <c r="AJ861" s="22"/>
    </row>
    <row r="862" spans="22:36" x14ac:dyDescent="0.25">
      <c r="V862" s="6"/>
      <c r="Y862" s="6"/>
      <c r="AA862" s="6"/>
      <c r="AC862" s="6"/>
      <c r="AE862" s="6"/>
      <c r="AJ862" s="22"/>
    </row>
    <row r="863" spans="22:36" x14ac:dyDescent="0.25">
      <c r="V863" s="6"/>
      <c r="Y863" s="6"/>
      <c r="AA863" s="6"/>
      <c r="AC863" s="6"/>
      <c r="AE863" s="6"/>
      <c r="AJ863" s="22"/>
    </row>
    <row r="864" spans="22:36" x14ac:dyDescent="0.25">
      <c r="V864" s="6"/>
      <c r="Y864" s="6"/>
      <c r="AA864" s="6"/>
      <c r="AC864" s="6"/>
      <c r="AE864" s="6"/>
      <c r="AJ864" s="22"/>
    </row>
    <row r="865" spans="22:36" x14ac:dyDescent="0.25">
      <c r="V865" s="6"/>
      <c r="Y865" s="6"/>
      <c r="AA865" s="6"/>
      <c r="AC865" s="6"/>
      <c r="AE865" s="6"/>
      <c r="AJ865" s="22"/>
    </row>
    <row r="866" spans="22:36" x14ac:dyDescent="0.25">
      <c r="V866" s="6"/>
      <c r="Y866" s="6"/>
      <c r="AA866" s="6"/>
      <c r="AC866" s="6"/>
      <c r="AE866" s="6"/>
      <c r="AJ866" s="22"/>
    </row>
    <row r="867" spans="22:36" x14ac:dyDescent="0.25">
      <c r="V867" s="6"/>
      <c r="Y867" s="6"/>
      <c r="AA867" s="6"/>
      <c r="AC867" s="6"/>
      <c r="AE867" s="6"/>
      <c r="AJ867" s="22"/>
    </row>
    <row r="868" spans="22:36" x14ac:dyDescent="0.25">
      <c r="V868" s="6"/>
      <c r="Y868" s="6"/>
      <c r="AA868" s="6"/>
      <c r="AC868" s="6"/>
      <c r="AE868" s="6"/>
      <c r="AJ868" s="22"/>
    </row>
    <row r="869" spans="22:36" x14ac:dyDescent="0.25">
      <c r="V869" s="6"/>
      <c r="Y869" s="6"/>
      <c r="AA869" s="6"/>
      <c r="AC869" s="6"/>
      <c r="AE869" s="6"/>
      <c r="AJ869" s="22"/>
    </row>
    <row r="870" spans="22:36" x14ac:dyDescent="0.25">
      <c r="V870" s="6"/>
      <c r="Y870" s="6"/>
      <c r="AA870" s="6"/>
      <c r="AC870" s="6"/>
      <c r="AE870" s="6"/>
      <c r="AJ870" s="22"/>
    </row>
    <row r="871" spans="22:36" x14ac:dyDescent="0.25">
      <c r="V871" s="6"/>
      <c r="Y871" s="6"/>
      <c r="AA871" s="6"/>
      <c r="AC871" s="6"/>
      <c r="AE871" s="6"/>
      <c r="AJ871" s="22"/>
    </row>
    <row r="872" spans="22:36" x14ac:dyDescent="0.25">
      <c r="V872" s="6"/>
      <c r="Y872" s="6"/>
      <c r="AA872" s="6"/>
      <c r="AC872" s="6"/>
      <c r="AE872" s="6"/>
      <c r="AJ872" s="22"/>
    </row>
    <row r="873" spans="22:36" x14ac:dyDescent="0.25">
      <c r="V873" s="6"/>
      <c r="Y873" s="6"/>
      <c r="AA873" s="6"/>
      <c r="AC873" s="6"/>
      <c r="AE873" s="6"/>
      <c r="AJ873" s="22"/>
    </row>
    <row r="874" spans="22:36" x14ac:dyDescent="0.25">
      <c r="V874" s="6"/>
      <c r="Y874" s="6"/>
      <c r="AA874" s="6"/>
      <c r="AC874" s="6"/>
      <c r="AE874" s="6"/>
      <c r="AJ874" s="22"/>
    </row>
    <row r="875" spans="22:36" x14ac:dyDescent="0.25">
      <c r="V875" s="6"/>
      <c r="Y875" s="6"/>
      <c r="AA875" s="6"/>
      <c r="AC875" s="6"/>
      <c r="AE875" s="6"/>
      <c r="AJ875" s="22"/>
    </row>
    <row r="876" spans="22:36" x14ac:dyDescent="0.25">
      <c r="V876" s="6"/>
      <c r="Y876" s="6"/>
      <c r="AA876" s="6"/>
      <c r="AC876" s="6"/>
      <c r="AE876" s="6"/>
      <c r="AJ876" s="22"/>
    </row>
    <row r="877" spans="22:36" x14ac:dyDescent="0.25">
      <c r="V877" s="6"/>
      <c r="Y877" s="6"/>
      <c r="AA877" s="6"/>
      <c r="AC877" s="6"/>
      <c r="AE877" s="6"/>
      <c r="AJ877" s="22"/>
    </row>
    <row r="878" spans="22:36" x14ac:dyDescent="0.25">
      <c r="V878" s="6"/>
      <c r="Y878" s="6"/>
      <c r="AA878" s="6"/>
      <c r="AC878" s="6"/>
      <c r="AE878" s="6"/>
      <c r="AJ878" s="22"/>
    </row>
    <row r="879" spans="22:36" x14ac:dyDescent="0.25">
      <c r="V879" s="6"/>
      <c r="Y879" s="6"/>
      <c r="AA879" s="6"/>
      <c r="AC879" s="6"/>
      <c r="AE879" s="6"/>
      <c r="AJ879" s="22"/>
    </row>
    <row r="880" spans="22:36" x14ac:dyDescent="0.25">
      <c r="V880" s="6"/>
      <c r="Y880" s="6"/>
      <c r="AA880" s="6"/>
      <c r="AC880" s="6"/>
      <c r="AE880" s="6"/>
      <c r="AJ880" s="22"/>
    </row>
    <row r="881" spans="22:36" x14ac:dyDescent="0.25">
      <c r="V881" s="6"/>
      <c r="Y881" s="6"/>
      <c r="AA881" s="6"/>
      <c r="AC881" s="6"/>
      <c r="AE881" s="6"/>
      <c r="AJ881" s="22"/>
    </row>
    <row r="882" spans="22:36" x14ac:dyDescent="0.25">
      <c r="V882" s="6"/>
      <c r="Y882" s="6"/>
      <c r="AA882" s="6"/>
      <c r="AC882" s="6"/>
      <c r="AE882" s="6"/>
      <c r="AJ882" s="22"/>
    </row>
    <row r="883" spans="22:36" x14ac:dyDescent="0.25">
      <c r="V883" s="6"/>
      <c r="Y883" s="6"/>
      <c r="AA883" s="6"/>
      <c r="AC883" s="6"/>
      <c r="AE883" s="6"/>
      <c r="AJ883" s="22"/>
    </row>
    <row r="884" spans="22:36" x14ac:dyDescent="0.25">
      <c r="V884" s="6"/>
      <c r="Y884" s="6"/>
      <c r="AA884" s="6"/>
      <c r="AC884" s="6"/>
      <c r="AE884" s="6"/>
      <c r="AJ884" s="22"/>
    </row>
    <row r="885" spans="22:36" x14ac:dyDescent="0.25">
      <c r="V885" s="6"/>
      <c r="Y885" s="6"/>
      <c r="AA885" s="6"/>
      <c r="AC885" s="6"/>
      <c r="AE885" s="6"/>
      <c r="AJ885" s="22"/>
    </row>
    <row r="886" spans="22:36" x14ac:dyDescent="0.25">
      <c r="V886" s="6"/>
      <c r="Y886" s="6"/>
      <c r="AA886" s="6"/>
      <c r="AC886" s="6"/>
      <c r="AE886" s="6"/>
      <c r="AJ886" s="22"/>
    </row>
    <row r="887" spans="22:36" x14ac:dyDescent="0.25">
      <c r="V887" s="6"/>
      <c r="Y887" s="6"/>
      <c r="AA887" s="6"/>
      <c r="AC887" s="6"/>
      <c r="AE887" s="6"/>
      <c r="AJ887" s="22"/>
    </row>
    <row r="888" spans="22:36" x14ac:dyDescent="0.25">
      <c r="V888" s="6"/>
      <c r="Y888" s="6"/>
      <c r="AA888" s="6"/>
      <c r="AC888" s="6"/>
      <c r="AE888" s="6"/>
      <c r="AJ888" s="22"/>
    </row>
    <row r="889" spans="22:36" x14ac:dyDescent="0.25">
      <c r="V889" s="6"/>
      <c r="Y889" s="6"/>
      <c r="AA889" s="6"/>
      <c r="AC889" s="6"/>
      <c r="AE889" s="6"/>
      <c r="AJ889" s="22"/>
    </row>
    <row r="890" spans="22:36" x14ac:dyDescent="0.25">
      <c r="V890" s="6"/>
      <c r="Y890" s="6"/>
      <c r="AA890" s="6"/>
      <c r="AC890" s="6"/>
      <c r="AE890" s="6"/>
      <c r="AJ890" s="22"/>
    </row>
    <row r="891" spans="22:36" x14ac:dyDescent="0.25">
      <c r="V891" s="6"/>
      <c r="Y891" s="6"/>
      <c r="AA891" s="6"/>
      <c r="AC891" s="6"/>
      <c r="AE891" s="6"/>
      <c r="AJ891" s="22"/>
    </row>
    <row r="892" spans="22:36" x14ac:dyDescent="0.25">
      <c r="V892" s="6"/>
      <c r="Y892" s="6"/>
      <c r="AA892" s="6"/>
      <c r="AC892" s="6"/>
      <c r="AE892" s="6"/>
      <c r="AJ892" s="22"/>
    </row>
    <row r="893" spans="22:36" x14ac:dyDescent="0.25">
      <c r="V893" s="6"/>
      <c r="Y893" s="6"/>
      <c r="AA893" s="6"/>
      <c r="AC893" s="6"/>
      <c r="AE893" s="6"/>
      <c r="AJ893" s="22"/>
    </row>
    <row r="894" spans="22:36" x14ac:dyDescent="0.25">
      <c r="V894" s="6"/>
      <c r="Y894" s="6"/>
      <c r="AA894" s="6"/>
      <c r="AC894" s="6"/>
      <c r="AE894" s="6"/>
      <c r="AJ894" s="22"/>
    </row>
    <row r="895" spans="22:36" x14ac:dyDescent="0.25">
      <c r="V895" s="6"/>
      <c r="Y895" s="6"/>
      <c r="AA895" s="6"/>
      <c r="AC895" s="6"/>
      <c r="AE895" s="6"/>
      <c r="AJ895" s="22"/>
    </row>
    <row r="896" spans="22:36" x14ac:dyDescent="0.25">
      <c r="V896" s="6"/>
      <c r="Y896" s="6"/>
      <c r="AA896" s="6"/>
      <c r="AC896" s="6"/>
      <c r="AE896" s="6"/>
      <c r="AJ896" s="22"/>
    </row>
    <row r="897" spans="22:36" x14ac:dyDescent="0.25">
      <c r="V897" s="6"/>
      <c r="Y897" s="6"/>
      <c r="AA897" s="6"/>
      <c r="AC897" s="6"/>
      <c r="AE897" s="6"/>
      <c r="AJ897" s="22"/>
    </row>
    <row r="898" spans="22:36" x14ac:dyDescent="0.25">
      <c r="V898" s="6"/>
      <c r="Y898" s="6"/>
      <c r="AA898" s="6"/>
      <c r="AC898" s="6"/>
      <c r="AE898" s="6"/>
      <c r="AJ898" s="22"/>
    </row>
    <row r="899" spans="22:36" x14ac:dyDescent="0.25">
      <c r="V899" s="6"/>
      <c r="Y899" s="6"/>
      <c r="AA899" s="6"/>
      <c r="AC899" s="6"/>
      <c r="AE899" s="6"/>
      <c r="AJ899" s="22"/>
    </row>
    <row r="900" spans="22:36" x14ac:dyDescent="0.25">
      <c r="V900" s="6"/>
      <c r="Y900" s="6"/>
      <c r="AA900" s="6"/>
      <c r="AC900" s="6"/>
      <c r="AE900" s="6"/>
      <c r="AJ900" s="22"/>
    </row>
    <row r="901" spans="22:36" x14ac:dyDescent="0.25">
      <c r="V901" s="6"/>
      <c r="Y901" s="6"/>
      <c r="AA901" s="6"/>
      <c r="AC901" s="6"/>
      <c r="AE901" s="6"/>
      <c r="AJ901" s="22"/>
    </row>
    <row r="902" spans="22:36" x14ac:dyDescent="0.25">
      <c r="V902" s="6"/>
      <c r="Y902" s="6"/>
      <c r="AA902" s="6"/>
      <c r="AC902" s="6"/>
      <c r="AE902" s="6"/>
      <c r="AJ902" s="22"/>
    </row>
    <row r="903" spans="22:36" x14ac:dyDescent="0.25">
      <c r="V903" s="6"/>
      <c r="Y903" s="6"/>
      <c r="AA903" s="6"/>
      <c r="AC903" s="6"/>
      <c r="AE903" s="6"/>
      <c r="AJ903" s="22"/>
    </row>
    <row r="904" spans="22:36" x14ac:dyDescent="0.25">
      <c r="V904" s="6"/>
      <c r="Y904" s="6"/>
      <c r="AA904" s="6"/>
      <c r="AC904" s="6"/>
      <c r="AE904" s="6"/>
      <c r="AJ904" s="22"/>
    </row>
    <row r="905" spans="22:36" x14ac:dyDescent="0.25">
      <c r="V905" s="6"/>
      <c r="Y905" s="6"/>
      <c r="AA905" s="6"/>
      <c r="AC905" s="6"/>
      <c r="AE905" s="6"/>
      <c r="AJ905" s="22"/>
    </row>
    <row r="906" spans="22:36" x14ac:dyDescent="0.25">
      <c r="V906" s="6"/>
      <c r="Y906" s="6"/>
      <c r="AA906" s="6"/>
      <c r="AC906" s="6"/>
      <c r="AE906" s="6"/>
      <c r="AJ906" s="22"/>
    </row>
    <row r="907" spans="22:36" x14ac:dyDescent="0.25">
      <c r="V907" s="6"/>
      <c r="Y907" s="6"/>
      <c r="AA907" s="6"/>
      <c r="AC907" s="6"/>
      <c r="AE907" s="6"/>
      <c r="AJ907" s="22"/>
    </row>
    <row r="908" spans="22:36" x14ac:dyDescent="0.25">
      <c r="V908" s="6"/>
      <c r="Y908" s="6"/>
      <c r="AA908" s="6"/>
      <c r="AC908" s="6"/>
      <c r="AE908" s="6"/>
      <c r="AJ908" s="22"/>
    </row>
    <row r="909" spans="22:36" x14ac:dyDescent="0.25">
      <c r="V909" s="6"/>
      <c r="Y909" s="6"/>
      <c r="AA909" s="6"/>
      <c r="AC909" s="6"/>
      <c r="AE909" s="6"/>
      <c r="AJ909" s="22"/>
    </row>
    <row r="910" spans="22:36" x14ac:dyDescent="0.25">
      <c r="V910" s="6"/>
      <c r="Y910" s="6"/>
      <c r="AA910" s="6"/>
      <c r="AC910" s="6"/>
      <c r="AE910" s="6"/>
      <c r="AJ910" s="22"/>
    </row>
    <row r="911" spans="22:36" x14ac:dyDescent="0.25">
      <c r="V911" s="6"/>
      <c r="Y911" s="6"/>
      <c r="AA911" s="6"/>
      <c r="AC911" s="6"/>
      <c r="AE911" s="6"/>
      <c r="AJ911" s="22"/>
    </row>
    <row r="912" spans="22:36" x14ac:dyDescent="0.25">
      <c r="V912" s="6"/>
      <c r="Y912" s="6"/>
      <c r="AA912" s="6"/>
      <c r="AC912" s="6"/>
      <c r="AE912" s="6"/>
      <c r="AJ912" s="22"/>
    </row>
    <row r="913" spans="22:36" x14ac:dyDescent="0.25">
      <c r="V913" s="6"/>
      <c r="Y913" s="6"/>
      <c r="AA913" s="6"/>
      <c r="AC913" s="6"/>
      <c r="AE913" s="6"/>
      <c r="AJ913" s="22"/>
    </row>
    <row r="914" spans="22:36" x14ac:dyDescent="0.25">
      <c r="V914" s="6"/>
      <c r="Y914" s="6"/>
      <c r="AA914" s="6"/>
      <c r="AC914" s="6"/>
      <c r="AE914" s="6"/>
      <c r="AJ914" s="22"/>
    </row>
    <row r="915" spans="22:36" x14ac:dyDescent="0.25">
      <c r="V915" s="6"/>
      <c r="Y915" s="6"/>
      <c r="AA915" s="6"/>
      <c r="AC915" s="6"/>
      <c r="AE915" s="6"/>
      <c r="AJ915" s="22"/>
    </row>
    <row r="916" spans="22:36" x14ac:dyDescent="0.25">
      <c r="V916" s="6"/>
      <c r="Y916" s="6"/>
      <c r="AA916" s="6"/>
      <c r="AC916" s="6"/>
      <c r="AE916" s="6"/>
      <c r="AJ916" s="22"/>
    </row>
    <row r="917" spans="22:36" x14ac:dyDescent="0.25">
      <c r="V917" s="6"/>
      <c r="Y917" s="6"/>
      <c r="AA917" s="6"/>
      <c r="AC917" s="6"/>
      <c r="AE917" s="6"/>
      <c r="AJ917" s="22"/>
    </row>
    <row r="918" spans="22:36" x14ac:dyDescent="0.25">
      <c r="V918" s="6"/>
      <c r="Y918" s="6"/>
      <c r="AA918" s="6"/>
      <c r="AC918" s="6"/>
      <c r="AE918" s="6"/>
      <c r="AJ918" s="22"/>
    </row>
    <row r="919" spans="22:36" x14ac:dyDescent="0.25">
      <c r="V919" s="6"/>
      <c r="Y919" s="6"/>
      <c r="AA919" s="6"/>
      <c r="AC919" s="6"/>
      <c r="AE919" s="6"/>
      <c r="AJ919" s="22"/>
    </row>
    <row r="920" spans="22:36" x14ac:dyDescent="0.25">
      <c r="V920" s="6"/>
      <c r="Y920" s="6"/>
      <c r="AA920" s="6"/>
      <c r="AC920" s="6"/>
      <c r="AE920" s="6"/>
      <c r="AJ920" s="22"/>
    </row>
    <row r="921" spans="22:36" x14ac:dyDescent="0.25">
      <c r="V921" s="6"/>
      <c r="Y921" s="6"/>
      <c r="AA921" s="6"/>
      <c r="AC921" s="6"/>
      <c r="AE921" s="6"/>
      <c r="AJ921" s="22"/>
    </row>
    <row r="922" spans="22:36" x14ac:dyDescent="0.25">
      <c r="V922" s="6"/>
      <c r="Y922" s="6"/>
      <c r="AA922" s="6"/>
      <c r="AC922" s="6"/>
      <c r="AE922" s="6"/>
      <c r="AJ922" s="22"/>
    </row>
    <row r="923" spans="22:36" x14ac:dyDescent="0.25">
      <c r="V923" s="6"/>
      <c r="Y923" s="6"/>
      <c r="AA923" s="6"/>
      <c r="AC923" s="6"/>
      <c r="AE923" s="6"/>
      <c r="AJ923" s="22"/>
    </row>
    <row r="924" spans="22:36" x14ac:dyDescent="0.25">
      <c r="V924" s="6"/>
      <c r="Y924" s="6"/>
      <c r="AA924" s="6"/>
      <c r="AC924" s="6"/>
      <c r="AE924" s="6"/>
      <c r="AJ924" s="22"/>
    </row>
    <row r="925" spans="22:36" x14ac:dyDescent="0.25">
      <c r="V925" s="6"/>
      <c r="Y925" s="6"/>
      <c r="AA925" s="6"/>
      <c r="AC925" s="6"/>
      <c r="AE925" s="6"/>
      <c r="AJ925" s="22"/>
    </row>
    <row r="926" spans="22:36" x14ac:dyDescent="0.25">
      <c r="V926" s="6"/>
      <c r="Y926" s="6"/>
      <c r="AA926" s="6"/>
      <c r="AC926" s="6"/>
      <c r="AE926" s="6"/>
      <c r="AJ926" s="22"/>
    </row>
    <row r="927" spans="22:36" x14ac:dyDescent="0.25">
      <c r="V927" s="6"/>
      <c r="AJ927" s="22"/>
    </row>
    <row r="928" spans="22:36" x14ac:dyDescent="0.25">
      <c r="V928" s="6"/>
      <c r="AJ928" s="22"/>
    </row>
    <row r="929" spans="22:36" x14ac:dyDescent="0.25">
      <c r="V929" s="6"/>
      <c r="AJ929" s="22"/>
    </row>
    <row r="930" spans="22:36" x14ac:dyDescent="0.25">
      <c r="V930" s="6"/>
      <c r="AJ930" s="22"/>
    </row>
    <row r="931" spans="22:36" x14ac:dyDescent="0.25">
      <c r="V931" s="6"/>
      <c r="AJ931" s="22"/>
    </row>
    <row r="932" spans="22:36" x14ac:dyDescent="0.25">
      <c r="V932" s="6"/>
      <c r="AJ932" s="22"/>
    </row>
    <row r="933" spans="22:36" x14ac:dyDescent="0.25">
      <c r="V933" s="6"/>
      <c r="AJ933" s="22"/>
    </row>
    <row r="934" spans="22:36" x14ac:dyDescent="0.25">
      <c r="V934" s="6"/>
      <c r="AJ934" s="22"/>
    </row>
    <row r="935" spans="22:36" x14ac:dyDescent="0.25">
      <c r="V935" s="6"/>
      <c r="AJ935" s="22"/>
    </row>
    <row r="936" spans="22:36" x14ac:dyDescent="0.25">
      <c r="V936" s="6"/>
      <c r="AJ936" s="22"/>
    </row>
    <row r="937" spans="22:36" x14ac:dyDescent="0.25">
      <c r="V937" s="6"/>
      <c r="AJ937" s="22"/>
    </row>
    <row r="938" spans="22:36" x14ac:dyDescent="0.25">
      <c r="V938" s="6"/>
      <c r="AJ938" s="22"/>
    </row>
    <row r="939" spans="22:36" x14ac:dyDescent="0.25">
      <c r="V939" s="6"/>
      <c r="AJ939" s="22"/>
    </row>
    <row r="940" spans="22:36" x14ac:dyDescent="0.25">
      <c r="V940" s="6"/>
      <c r="AJ940" s="22"/>
    </row>
    <row r="941" spans="22:36" x14ac:dyDescent="0.25">
      <c r="V941" s="6"/>
      <c r="AJ941" s="22"/>
    </row>
    <row r="942" spans="22:36" x14ac:dyDescent="0.25">
      <c r="V942" s="6"/>
      <c r="AJ942" s="22"/>
    </row>
    <row r="943" spans="22:36" x14ac:dyDescent="0.25">
      <c r="V943" s="6"/>
      <c r="AJ943" s="22"/>
    </row>
    <row r="944" spans="22:36" x14ac:dyDescent="0.25">
      <c r="V944" s="6"/>
      <c r="AJ944" s="22"/>
    </row>
    <row r="945" spans="22:36" x14ac:dyDescent="0.25">
      <c r="V945" s="6"/>
      <c r="AJ945" s="22"/>
    </row>
    <row r="946" spans="22:36" x14ac:dyDescent="0.25">
      <c r="V946" s="6"/>
      <c r="AJ946" s="22"/>
    </row>
    <row r="947" spans="22:36" x14ac:dyDescent="0.25">
      <c r="V947" s="6"/>
      <c r="AJ947" s="22"/>
    </row>
    <row r="948" spans="22:36" x14ac:dyDescent="0.25">
      <c r="V948" s="6"/>
      <c r="AJ948" s="22"/>
    </row>
    <row r="949" spans="22:36" x14ac:dyDescent="0.25">
      <c r="V949" s="6"/>
      <c r="AJ949" s="22"/>
    </row>
    <row r="950" spans="22:36" x14ac:dyDescent="0.25">
      <c r="V950" s="6"/>
      <c r="AJ950" s="22"/>
    </row>
    <row r="951" spans="22:36" x14ac:dyDescent="0.25">
      <c r="V951" s="6"/>
      <c r="AJ951" s="22"/>
    </row>
    <row r="952" spans="22:36" x14ac:dyDescent="0.25">
      <c r="V952" s="6"/>
      <c r="AJ952" s="22"/>
    </row>
    <row r="953" spans="22:36" x14ac:dyDescent="0.25">
      <c r="V953" s="6"/>
      <c r="AJ953" s="22"/>
    </row>
    <row r="954" spans="22:36" x14ac:dyDescent="0.25">
      <c r="V954" s="6"/>
      <c r="AJ954" s="22"/>
    </row>
    <row r="955" spans="22:36" x14ac:dyDescent="0.25">
      <c r="V955" s="6"/>
      <c r="AJ955" s="22"/>
    </row>
    <row r="956" spans="22:36" x14ac:dyDescent="0.25">
      <c r="V956" s="6"/>
      <c r="AJ956" s="22"/>
    </row>
    <row r="957" spans="22:36" x14ac:dyDescent="0.25">
      <c r="V957" s="6"/>
      <c r="AJ957" s="22"/>
    </row>
    <row r="958" spans="22:36" x14ac:dyDescent="0.25">
      <c r="V958" s="6"/>
      <c r="AJ958" s="22"/>
    </row>
    <row r="959" spans="22:36" x14ac:dyDescent="0.25">
      <c r="V959" s="6"/>
      <c r="AJ959" s="22"/>
    </row>
    <row r="960" spans="22:36" x14ac:dyDescent="0.25">
      <c r="V960" s="6"/>
      <c r="AJ960" s="22"/>
    </row>
    <row r="961" spans="22:36" x14ac:dyDescent="0.25">
      <c r="V961" s="6"/>
      <c r="AJ961" s="22"/>
    </row>
    <row r="962" spans="22:36" x14ac:dyDescent="0.25">
      <c r="V962" s="6"/>
      <c r="AJ962" s="22"/>
    </row>
    <row r="963" spans="22:36" x14ac:dyDescent="0.25">
      <c r="V963" s="6"/>
      <c r="AJ963" s="22"/>
    </row>
    <row r="964" spans="22:36" x14ac:dyDescent="0.25">
      <c r="V964" s="6"/>
      <c r="AJ964" s="22"/>
    </row>
    <row r="965" spans="22:36" x14ac:dyDescent="0.25">
      <c r="V965" s="6"/>
      <c r="AJ965" s="22"/>
    </row>
    <row r="966" spans="22:36" x14ac:dyDescent="0.25">
      <c r="V966" s="6"/>
      <c r="AJ966" s="22"/>
    </row>
    <row r="967" spans="22:36" x14ac:dyDescent="0.25">
      <c r="V967" s="6"/>
      <c r="AJ967" s="22"/>
    </row>
    <row r="968" spans="22:36" x14ac:dyDescent="0.25">
      <c r="V968" s="6"/>
      <c r="AJ968" s="22"/>
    </row>
    <row r="969" spans="22:36" x14ac:dyDescent="0.25">
      <c r="V969" s="6"/>
      <c r="AJ969" s="22"/>
    </row>
    <row r="970" spans="22:36" x14ac:dyDescent="0.25">
      <c r="V970" s="6"/>
      <c r="AJ970" s="22"/>
    </row>
    <row r="971" spans="22:36" x14ac:dyDescent="0.25">
      <c r="V971" s="6"/>
      <c r="AJ971" s="22"/>
    </row>
    <row r="972" spans="22:36" x14ac:dyDescent="0.25">
      <c r="V972" s="6"/>
      <c r="AJ972" s="22"/>
    </row>
    <row r="973" spans="22:36" x14ac:dyDescent="0.25">
      <c r="V973" s="6"/>
      <c r="AJ973" s="22"/>
    </row>
    <row r="974" spans="22:36" x14ac:dyDescent="0.25">
      <c r="V974" s="6"/>
      <c r="AJ974" s="22"/>
    </row>
    <row r="975" spans="22:36" x14ac:dyDescent="0.25">
      <c r="V975" s="6"/>
      <c r="AJ975" s="22"/>
    </row>
    <row r="976" spans="22:36" x14ac:dyDescent="0.25">
      <c r="V976" s="6"/>
      <c r="AJ976" s="22"/>
    </row>
    <row r="977" spans="22:36" x14ac:dyDescent="0.25">
      <c r="V977" s="6"/>
      <c r="AJ977" s="22"/>
    </row>
    <row r="978" spans="22:36" x14ac:dyDescent="0.25">
      <c r="V978" s="6"/>
      <c r="AJ978" s="22"/>
    </row>
    <row r="979" spans="22:36" x14ac:dyDescent="0.25">
      <c r="V979" s="6"/>
      <c r="AJ979" s="22"/>
    </row>
    <row r="980" spans="22:36" x14ac:dyDescent="0.25">
      <c r="V980" s="6"/>
      <c r="AJ980" s="22"/>
    </row>
    <row r="981" spans="22:36" x14ac:dyDescent="0.25">
      <c r="V981" s="6"/>
      <c r="AJ981" s="22"/>
    </row>
    <row r="982" spans="22:36" x14ac:dyDescent="0.25">
      <c r="V982" s="6"/>
      <c r="AJ982" s="22"/>
    </row>
    <row r="983" spans="22:36" x14ac:dyDescent="0.25">
      <c r="V983" s="6"/>
      <c r="AJ983" s="22"/>
    </row>
    <row r="984" spans="22:36" x14ac:dyDescent="0.25">
      <c r="V984" s="6"/>
      <c r="AJ984" s="22"/>
    </row>
    <row r="985" spans="22:36" x14ac:dyDescent="0.25">
      <c r="V985" s="6"/>
      <c r="AJ985" s="22"/>
    </row>
    <row r="986" spans="22:36" x14ac:dyDescent="0.25">
      <c r="V986" s="6"/>
      <c r="AJ986" s="22"/>
    </row>
    <row r="987" spans="22:36" x14ac:dyDescent="0.25">
      <c r="V987" s="6"/>
      <c r="AJ987" s="22"/>
    </row>
    <row r="988" spans="22:36" x14ac:dyDescent="0.25">
      <c r="V988" s="6"/>
      <c r="AJ988" s="22"/>
    </row>
    <row r="989" spans="22:36" x14ac:dyDescent="0.25">
      <c r="V989" s="6"/>
      <c r="AJ989" s="22"/>
    </row>
    <row r="990" spans="22:36" x14ac:dyDescent="0.25">
      <c r="V990" s="6"/>
      <c r="AJ990" s="22"/>
    </row>
    <row r="991" spans="22:36" x14ac:dyDescent="0.25">
      <c r="V991" s="6"/>
      <c r="AJ991" s="22"/>
    </row>
    <row r="992" spans="22:36" x14ac:dyDescent="0.25">
      <c r="V992" s="6"/>
      <c r="AJ992" s="22"/>
    </row>
    <row r="993" spans="22:36" x14ac:dyDescent="0.25">
      <c r="V993" s="6"/>
      <c r="AJ993" s="22"/>
    </row>
    <row r="994" spans="22:36" x14ac:dyDescent="0.25">
      <c r="V994" s="6"/>
      <c r="AJ994" s="22"/>
    </row>
    <row r="995" spans="22:36" x14ac:dyDescent="0.25">
      <c r="V995" s="6"/>
      <c r="AJ995" s="22"/>
    </row>
    <row r="996" spans="22:36" x14ac:dyDescent="0.25">
      <c r="V996" s="6"/>
      <c r="AJ996" s="22"/>
    </row>
    <row r="997" spans="22:36" x14ac:dyDescent="0.25">
      <c r="V997" s="6"/>
      <c r="AJ997" s="22"/>
    </row>
    <row r="998" spans="22:36" x14ac:dyDescent="0.25">
      <c r="V998" s="6"/>
      <c r="AJ998" s="22"/>
    </row>
    <row r="999" spans="22:36" x14ac:dyDescent="0.25">
      <c r="V999" s="6"/>
      <c r="AJ999" s="22"/>
    </row>
    <row r="1000" spans="22:36" x14ac:dyDescent="0.25">
      <c r="V1000" s="6"/>
      <c r="AJ1000" s="22"/>
    </row>
    <row r="1001" spans="22:36" x14ac:dyDescent="0.25">
      <c r="V1001" s="6"/>
      <c r="AJ1001" s="22"/>
    </row>
    <row r="1002" spans="22:36" x14ac:dyDescent="0.25">
      <c r="V1002" s="6"/>
      <c r="AJ1002" s="22"/>
    </row>
    <row r="1003" spans="22:36" x14ac:dyDescent="0.25">
      <c r="V1003" s="6"/>
      <c r="AJ1003" s="22"/>
    </row>
    <row r="1004" spans="22:36" x14ac:dyDescent="0.25">
      <c r="V1004" s="6"/>
      <c r="AJ1004" s="22"/>
    </row>
    <row r="1005" spans="22:36" x14ac:dyDescent="0.25">
      <c r="V1005" s="6"/>
      <c r="AJ1005" s="22"/>
    </row>
    <row r="1006" spans="22:36" x14ac:dyDescent="0.25">
      <c r="V1006" s="6"/>
      <c r="AJ1006" s="22"/>
    </row>
    <row r="1007" spans="22:36" x14ac:dyDescent="0.25">
      <c r="V1007" s="6"/>
      <c r="AJ1007" s="22"/>
    </row>
    <row r="1008" spans="22:36" x14ac:dyDescent="0.25">
      <c r="V1008" s="6"/>
      <c r="AJ1008" s="22"/>
    </row>
    <row r="1009" spans="22:36" x14ac:dyDescent="0.25">
      <c r="V1009" s="6"/>
      <c r="AJ1009" s="22"/>
    </row>
    <row r="1010" spans="22:36" x14ac:dyDescent="0.25">
      <c r="V1010" s="6"/>
      <c r="AJ1010" s="22"/>
    </row>
    <row r="1011" spans="22:36" x14ac:dyDescent="0.25">
      <c r="V1011" s="6"/>
      <c r="AJ1011" s="22"/>
    </row>
    <row r="1012" spans="22:36" x14ac:dyDescent="0.25">
      <c r="V1012" s="6"/>
      <c r="AJ1012" s="22"/>
    </row>
    <row r="1013" spans="22:36" x14ac:dyDescent="0.25">
      <c r="V1013" s="6"/>
      <c r="AJ1013" s="22"/>
    </row>
    <row r="1014" spans="22:36" x14ac:dyDescent="0.25">
      <c r="V1014" s="6"/>
      <c r="AJ1014" s="22"/>
    </row>
    <row r="1015" spans="22:36" x14ac:dyDescent="0.25">
      <c r="V1015" s="6"/>
      <c r="AJ1015" s="22"/>
    </row>
    <row r="1016" spans="22:36" x14ac:dyDescent="0.25">
      <c r="V1016" s="6"/>
      <c r="AJ1016" s="22"/>
    </row>
    <row r="1017" spans="22:36" x14ac:dyDescent="0.25">
      <c r="V1017" s="6"/>
      <c r="AJ1017" s="22"/>
    </row>
    <row r="1018" spans="22:36" x14ac:dyDescent="0.25">
      <c r="V1018" s="6"/>
      <c r="AJ1018" s="22"/>
    </row>
    <row r="1019" spans="22:36" x14ac:dyDescent="0.25">
      <c r="V1019" s="6"/>
      <c r="AJ1019" s="22"/>
    </row>
    <row r="1020" spans="22:36" x14ac:dyDescent="0.25">
      <c r="V1020" s="6"/>
      <c r="AJ1020" s="22"/>
    </row>
    <row r="1021" spans="22:36" x14ac:dyDescent="0.25">
      <c r="V1021" s="6"/>
      <c r="AJ1021" s="22"/>
    </row>
    <row r="1022" spans="22:36" x14ac:dyDescent="0.25">
      <c r="V1022" s="6"/>
      <c r="AJ1022" s="22"/>
    </row>
    <row r="1023" spans="22:36" x14ac:dyDescent="0.25">
      <c r="V1023" s="6"/>
      <c r="AJ1023" s="22"/>
    </row>
    <row r="1024" spans="22:36" x14ac:dyDescent="0.25">
      <c r="V1024" s="6"/>
      <c r="AJ1024" s="22"/>
    </row>
    <row r="1025" spans="22:36" x14ac:dyDescent="0.25">
      <c r="V1025" s="6"/>
      <c r="AJ1025" s="22"/>
    </row>
    <row r="1026" spans="22:36" x14ac:dyDescent="0.25">
      <c r="V1026" s="6"/>
      <c r="AJ1026" s="22"/>
    </row>
    <row r="1027" spans="22:36" x14ac:dyDescent="0.25">
      <c r="V1027" s="6"/>
      <c r="AJ1027" s="22"/>
    </row>
    <row r="1028" spans="22:36" x14ac:dyDescent="0.25">
      <c r="V1028" s="6"/>
      <c r="AJ1028" s="22"/>
    </row>
    <row r="1029" spans="22:36" x14ac:dyDescent="0.25">
      <c r="V1029" s="6"/>
      <c r="AJ1029" s="22"/>
    </row>
    <row r="1030" spans="22:36" x14ac:dyDescent="0.25">
      <c r="V1030" s="6"/>
      <c r="AJ1030" s="22"/>
    </row>
    <row r="1031" spans="22:36" x14ac:dyDescent="0.25">
      <c r="V1031" s="6"/>
      <c r="AJ1031" s="22"/>
    </row>
    <row r="1032" spans="22:36" x14ac:dyDescent="0.25">
      <c r="V1032" s="6"/>
      <c r="AJ1032" s="22"/>
    </row>
    <row r="1033" spans="22:36" x14ac:dyDescent="0.25">
      <c r="V1033" s="6"/>
      <c r="AJ1033" s="22"/>
    </row>
    <row r="1034" spans="22:36" x14ac:dyDescent="0.25">
      <c r="V1034" s="6"/>
      <c r="AJ1034" s="22"/>
    </row>
    <row r="1035" spans="22:36" x14ac:dyDescent="0.25">
      <c r="V1035" s="6"/>
      <c r="AJ1035" s="22"/>
    </row>
    <row r="1036" spans="22:36" x14ac:dyDescent="0.25">
      <c r="V1036" s="6"/>
      <c r="AJ1036" s="22"/>
    </row>
    <row r="1037" spans="22:36" x14ac:dyDescent="0.25">
      <c r="V1037" s="6"/>
      <c r="AJ1037" s="22"/>
    </row>
    <row r="1038" spans="22:36" x14ac:dyDescent="0.25">
      <c r="V1038" s="6"/>
      <c r="AJ1038" s="22"/>
    </row>
    <row r="1039" spans="22:36" x14ac:dyDescent="0.25">
      <c r="V1039" s="6"/>
      <c r="AJ1039" s="22"/>
    </row>
    <row r="1040" spans="22:36" x14ac:dyDescent="0.25">
      <c r="V1040" s="6"/>
      <c r="AJ1040" s="22"/>
    </row>
    <row r="1041" spans="22:36" x14ac:dyDescent="0.25">
      <c r="V1041" s="6"/>
      <c r="AJ1041" s="22"/>
    </row>
    <row r="1042" spans="22:36" x14ac:dyDescent="0.25">
      <c r="V1042" s="6"/>
      <c r="AJ1042" s="22"/>
    </row>
    <row r="1043" spans="22:36" x14ac:dyDescent="0.25">
      <c r="V1043" s="6"/>
      <c r="AJ1043" s="22"/>
    </row>
    <row r="1044" spans="22:36" x14ac:dyDescent="0.25">
      <c r="V1044" s="6"/>
      <c r="AJ1044" s="22"/>
    </row>
    <row r="1045" spans="22:36" x14ac:dyDescent="0.25">
      <c r="V1045" s="6"/>
      <c r="AJ1045" s="22"/>
    </row>
    <row r="1046" spans="22:36" x14ac:dyDescent="0.25">
      <c r="V1046" s="6"/>
      <c r="AJ1046" s="22"/>
    </row>
    <row r="1047" spans="22:36" x14ac:dyDescent="0.25">
      <c r="V1047" s="6"/>
      <c r="AJ1047" s="22"/>
    </row>
    <row r="1048" spans="22:36" x14ac:dyDescent="0.25">
      <c r="V1048" s="6"/>
      <c r="AJ1048" s="22"/>
    </row>
    <row r="1049" spans="22:36" x14ac:dyDescent="0.25">
      <c r="V1049" s="6"/>
      <c r="AJ1049" s="22"/>
    </row>
    <row r="1050" spans="22:36" x14ac:dyDescent="0.25">
      <c r="V1050" s="6"/>
      <c r="AJ1050" s="22"/>
    </row>
    <row r="1051" spans="22:36" x14ac:dyDescent="0.25">
      <c r="V1051" s="6"/>
    </row>
    <row r="1052" spans="22:36" x14ac:dyDescent="0.25">
      <c r="V1052" s="6"/>
    </row>
  </sheetData>
  <sheetProtection algorithmName="SHA-512" hashValue="pijlCB4RKNKrl4+If78OTcMj8+CBMFdRBrAlpvd4eMywD9J05vwgxSpyyGBnoW9YZ7UESA0r7QqGmx85Kgj30A==" saltValue="rjAlG6IxeUw02FOHvC8hWg==" spinCount="100000" sheet="1" formatCells="0" formatColumns="0" formatRows="0" insertColumns="0" insertRows="0" insertHyperlinks="0" deleteColumns="0" deleteRows="0" sort="0" autoFilter="0" pivotTables="0"/>
  <autoFilter ref="A1:AJ447" xr:uid="{00000000-0009-0000-0000-000002000000}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topLeftCell="B1" zoomScaleNormal="100" workbookViewId="0">
      <pane ySplit="1" topLeftCell="A2" activePane="bottomLeft" state="frozen"/>
      <selection pane="bottomLeft" activeCell="C4" sqref="C4"/>
    </sheetView>
  </sheetViews>
  <sheetFormatPr defaultRowHeight="15" x14ac:dyDescent="0.25"/>
  <cols>
    <col min="1" max="1" width="5.85546875" bestFit="1" customWidth="1"/>
    <col min="2" max="2" width="106.140625" bestFit="1" customWidth="1"/>
    <col min="3" max="3" width="141.28515625" customWidth="1"/>
    <col min="4" max="6" width="10.42578125" bestFit="1" customWidth="1"/>
  </cols>
  <sheetData>
    <row r="1" spans="1:6" x14ac:dyDescent="0.25">
      <c r="A1" t="s">
        <v>1054</v>
      </c>
      <c r="B1" t="s">
        <v>1055</v>
      </c>
      <c r="C1" t="s">
        <v>1056</v>
      </c>
      <c r="D1" t="s">
        <v>1057</v>
      </c>
      <c r="E1" t="s">
        <v>33</v>
      </c>
      <c r="F1" t="s">
        <v>1058</v>
      </c>
    </row>
    <row r="2" spans="1:6" x14ac:dyDescent="0.25">
      <c r="A2">
        <v>4991</v>
      </c>
      <c r="B2" t="s">
        <v>1059</v>
      </c>
      <c r="C2" t="s">
        <v>1060</v>
      </c>
      <c r="D2">
        <v>70</v>
      </c>
      <c r="E2">
        <v>8</v>
      </c>
      <c r="F2">
        <v>560</v>
      </c>
    </row>
    <row r="3" spans="1:6" x14ac:dyDescent="0.25">
      <c r="A3">
        <v>4992</v>
      </c>
      <c r="B3" t="s">
        <v>1059</v>
      </c>
      <c r="C3" t="s">
        <v>1061</v>
      </c>
      <c r="D3">
        <v>70</v>
      </c>
      <c r="E3">
        <v>52</v>
      </c>
      <c r="F3">
        <v>3640</v>
      </c>
    </row>
    <row r="4" spans="1:6" x14ac:dyDescent="0.25">
      <c r="A4">
        <v>4993</v>
      </c>
      <c r="B4" t="s">
        <v>1059</v>
      </c>
      <c r="C4" t="s">
        <v>1062</v>
      </c>
      <c r="D4">
        <v>2000</v>
      </c>
      <c r="E4">
        <v>1</v>
      </c>
      <c r="F4">
        <v>2000</v>
      </c>
    </row>
    <row r="5" spans="1:6" x14ac:dyDescent="0.25">
      <c r="A5">
        <v>4994</v>
      </c>
      <c r="B5" t="s">
        <v>1059</v>
      </c>
      <c r="C5" t="s">
        <v>1063</v>
      </c>
      <c r="D5">
        <v>70</v>
      </c>
      <c r="E5">
        <v>48</v>
      </c>
      <c r="F5">
        <v>3360</v>
      </c>
    </row>
    <row r="6" spans="1:6" x14ac:dyDescent="0.25">
      <c r="A6">
        <v>4995</v>
      </c>
      <c r="B6" t="s">
        <v>1059</v>
      </c>
      <c r="C6" t="s">
        <v>1064</v>
      </c>
    </row>
    <row r="7" spans="1:6" x14ac:dyDescent="0.25">
      <c r="A7">
        <v>4996</v>
      </c>
      <c r="B7" t="s">
        <v>1059</v>
      </c>
      <c r="C7" t="s">
        <v>1065</v>
      </c>
      <c r="D7">
        <v>95</v>
      </c>
      <c r="E7">
        <v>16</v>
      </c>
      <c r="F7">
        <v>1520</v>
      </c>
    </row>
    <row r="8" spans="1:6" x14ac:dyDescent="0.25">
      <c r="A8">
        <v>4997</v>
      </c>
      <c r="B8" t="s">
        <v>1059</v>
      </c>
      <c r="C8" t="s">
        <v>1066</v>
      </c>
      <c r="D8">
        <v>70</v>
      </c>
      <c r="E8">
        <v>256</v>
      </c>
      <c r="F8">
        <v>17920</v>
      </c>
    </row>
    <row r="9" spans="1:6" x14ac:dyDescent="0.25">
      <c r="A9">
        <v>4998</v>
      </c>
      <c r="B9" t="s">
        <v>1059</v>
      </c>
      <c r="C9" t="s">
        <v>1067</v>
      </c>
      <c r="D9">
        <v>95</v>
      </c>
      <c r="E9">
        <v>56</v>
      </c>
      <c r="F9">
        <v>5320</v>
      </c>
    </row>
    <row r="10" spans="1:6" x14ac:dyDescent="0.25">
      <c r="A10">
        <v>4999</v>
      </c>
      <c r="B10" t="s">
        <v>1059</v>
      </c>
      <c r="C10" t="s">
        <v>1068</v>
      </c>
      <c r="D10">
        <v>70</v>
      </c>
      <c r="E10">
        <v>128</v>
      </c>
      <c r="F10">
        <v>8960</v>
      </c>
    </row>
    <row r="11" spans="1:6" x14ac:dyDescent="0.25">
      <c r="A11">
        <v>5000</v>
      </c>
      <c r="B11" t="s">
        <v>1059</v>
      </c>
      <c r="C11" t="s">
        <v>1069</v>
      </c>
    </row>
    <row r="12" spans="1:6" x14ac:dyDescent="0.25">
      <c r="A12">
        <v>5001</v>
      </c>
      <c r="B12" t="s">
        <v>1070</v>
      </c>
      <c r="C12" t="s">
        <v>1071</v>
      </c>
      <c r="D12">
        <v>95</v>
      </c>
      <c r="E12">
        <v>16</v>
      </c>
      <c r="F12">
        <v>1520</v>
      </c>
    </row>
    <row r="13" spans="1:6" x14ac:dyDescent="0.25">
      <c r="A13">
        <v>5002</v>
      </c>
      <c r="B13" t="s">
        <v>1070</v>
      </c>
      <c r="C13" t="s">
        <v>1072</v>
      </c>
      <c r="D13">
        <v>70</v>
      </c>
      <c r="E13">
        <v>16</v>
      </c>
      <c r="F13">
        <v>1120</v>
      </c>
    </row>
    <row r="14" spans="1:6" x14ac:dyDescent="0.25">
      <c r="A14">
        <v>5003</v>
      </c>
      <c r="B14" t="s">
        <v>1070</v>
      </c>
      <c r="C14" t="s">
        <v>1073</v>
      </c>
      <c r="D14">
        <v>70</v>
      </c>
      <c r="E14">
        <v>16</v>
      </c>
      <c r="F14">
        <v>1120</v>
      </c>
    </row>
    <row r="15" spans="1:6" x14ac:dyDescent="0.25">
      <c r="A15">
        <v>5004</v>
      </c>
      <c r="B15" t="s">
        <v>1070</v>
      </c>
      <c r="C15" t="s">
        <v>1074</v>
      </c>
      <c r="D15">
        <v>60</v>
      </c>
      <c r="E15">
        <v>80</v>
      </c>
      <c r="F15">
        <v>4800</v>
      </c>
    </row>
    <row r="16" spans="1:6" x14ac:dyDescent="0.25">
      <c r="A16">
        <v>5005</v>
      </c>
      <c r="B16" t="s">
        <v>1070</v>
      </c>
      <c r="C16" t="s">
        <v>1075</v>
      </c>
      <c r="D16">
        <v>67</v>
      </c>
      <c r="E16">
        <v>96</v>
      </c>
      <c r="F16">
        <v>6432</v>
      </c>
    </row>
    <row r="17" spans="1:6" x14ac:dyDescent="0.25">
      <c r="A17">
        <v>5006</v>
      </c>
      <c r="B17" t="s">
        <v>1070</v>
      </c>
      <c r="C17" t="s">
        <v>1076</v>
      </c>
      <c r="D17">
        <v>84</v>
      </c>
      <c r="E17">
        <v>16</v>
      </c>
      <c r="F17">
        <v>1344</v>
      </c>
    </row>
    <row r="18" spans="1:6" x14ac:dyDescent="0.25">
      <c r="A18">
        <v>5007</v>
      </c>
      <c r="B18" t="s">
        <v>1070</v>
      </c>
      <c r="C18" t="s">
        <v>1077</v>
      </c>
      <c r="D18">
        <v>6480</v>
      </c>
      <c r="E18">
        <v>1</v>
      </c>
      <c r="F18">
        <v>6480</v>
      </c>
    </row>
    <row r="19" spans="1:6" x14ac:dyDescent="0.25">
      <c r="A19">
        <v>5008</v>
      </c>
      <c r="B19" t="s">
        <v>1070</v>
      </c>
      <c r="C19" t="s">
        <v>1078</v>
      </c>
      <c r="D19">
        <v>3180</v>
      </c>
      <c r="E19">
        <v>1</v>
      </c>
      <c r="F19">
        <v>3180</v>
      </c>
    </row>
    <row r="20" spans="1:6" x14ac:dyDescent="0.25">
      <c r="A20">
        <v>5009</v>
      </c>
      <c r="B20" t="s">
        <v>1070</v>
      </c>
      <c r="C20" t="s">
        <v>1079</v>
      </c>
      <c r="D20">
        <v>1860</v>
      </c>
      <c r="E20">
        <v>1</v>
      </c>
      <c r="F20">
        <v>1860</v>
      </c>
    </row>
    <row r="21" spans="1:6" x14ac:dyDescent="0.25">
      <c r="A21">
        <v>5010</v>
      </c>
      <c r="B21" t="s">
        <v>1070</v>
      </c>
      <c r="C21" t="s">
        <v>1080</v>
      </c>
      <c r="D21">
        <v>2328</v>
      </c>
      <c r="E21">
        <v>1</v>
      </c>
      <c r="F21">
        <v>2328</v>
      </c>
    </row>
    <row r="22" spans="1:6" x14ac:dyDescent="0.25">
      <c r="A22">
        <v>5011</v>
      </c>
      <c r="B22" t="s">
        <v>1081</v>
      </c>
      <c r="C22" t="s">
        <v>1071</v>
      </c>
      <c r="D22">
        <v>95</v>
      </c>
      <c r="E22">
        <v>4</v>
      </c>
      <c r="F22">
        <v>380</v>
      </c>
    </row>
    <row r="23" spans="1:6" x14ac:dyDescent="0.25">
      <c r="A23">
        <v>5018</v>
      </c>
      <c r="B23" t="s">
        <v>1081</v>
      </c>
      <c r="C23" t="s">
        <v>1072</v>
      </c>
      <c r="D23">
        <v>70</v>
      </c>
      <c r="E23">
        <v>28</v>
      </c>
      <c r="F23">
        <v>1960</v>
      </c>
    </row>
    <row r="24" spans="1:6" x14ac:dyDescent="0.25">
      <c r="A24">
        <v>5019</v>
      </c>
      <c r="B24" t="s">
        <v>1081</v>
      </c>
      <c r="C24" t="s">
        <v>1073</v>
      </c>
      <c r="D24">
        <v>70</v>
      </c>
      <c r="E24">
        <v>4</v>
      </c>
      <c r="F24">
        <v>280</v>
      </c>
    </row>
    <row r="25" spans="1:6" x14ac:dyDescent="0.25">
      <c r="A25">
        <v>5020</v>
      </c>
      <c r="B25" t="s">
        <v>1081</v>
      </c>
      <c r="C25" t="s">
        <v>1074</v>
      </c>
      <c r="D25">
        <v>60</v>
      </c>
      <c r="E25">
        <v>4</v>
      </c>
      <c r="F25">
        <v>240</v>
      </c>
    </row>
    <row r="26" spans="1:6" x14ac:dyDescent="0.25">
      <c r="A26">
        <v>5022</v>
      </c>
      <c r="B26" t="s">
        <v>1081</v>
      </c>
      <c r="C26" t="s">
        <v>1076</v>
      </c>
      <c r="D26">
        <v>84</v>
      </c>
      <c r="E26">
        <v>20</v>
      </c>
      <c r="F26">
        <v>1680</v>
      </c>
    </row>
    <row r="27" spans="1:6" x14ac:dyDescent="0.25">
      <c r="A27">
        <v>5023</v>
      </c>
      <c r="B27" t="s">
        <v>1081</v>
      </c>
      <c r="C27" t="s">
        <v>1075</v>
      </c>
      <c r="D27">
        <v>67</v>
      </c>
      <c r="E27">
        <v>260</v>
      </c>
      <c r="F27">
        <v>17420</v>
      </c>
    </row>
    <row r="28" spans="1:6" x14ac:dyDescent="0.25">
      <c r="A28">
        <v>5024</v>
      </c>
      <c r="B28" t="s">
        <v>1081</v>
      </c>
      <c r="C28" t="s">
        <v>1082</v>
      </c>
      <c r="D28">
        <v>8640</v>
      </c>
      <c r="E28">
        <v>1</v>
      </c>
      <c r="F28">
        <v>8640</v>
      </c>
    </row>
    <row r="29" spans="1:6" x14ac:dyDescent="0.25">
      <c r="A29">
        <v>5025</v>
      </c>
      <c r="B29" t="s">
        <v>1081</v>
      </c>
      <c r="C29" t="s">
        <v>1083</v>
      </c>
      <c r="D29">
        <v>4240</v>
      </c>
      <c r="E29">
        <v>1</v>
      </c>
      <c r="F29">
        <v>4240</v>
      </c>
    </row>
    <row r="30" spans="1:6" x14ac:dyDescent="0.25">
      <c r="A30">
        <v>5026</v>
      </c>
      <c r="B30" t="s">
        <v>1081</v>
      </c>
      <c r="C30" t="s">
        <v>1084</v>
      </c>
      <c r="D30">
        <v>3100</v>
      </c>
      <c r="E30">
        <v>1</v>
      </c>
      <c r="F30">
        <v>3100</v>
      </c>
    </row>
    <row r="31" spans="1:6" x14ac:dyDescent="0.25">
      <c r="A31">
        <v>5027</v>
      </c>
      <c r="B31" t="s">
        <v>1081</v>
      </c>
      <c r="C31" t="s">
        <v>1085</v>
      </c>
      <c r="D31">
        <v>3880</v>
      </c>
      <c r="E31">
        <v>1</v>
      </c>
      <c r="F31">
        <v>3880</v>
      </c>
    </row>
  </sheetData>
  <autoFilter ref="A1:F31" xr:uid="{00000000-0009-0000-0000-000003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8" bestFit="1" customWidth="1"/>
    <col min="2" max="2" width="15.140625" bestFit="1" customWidth="1"/>
  </cols>
  <sheetData>
    <row r="1" spans="1:2" x14ac:dyDescent="0.25">
      <c r="A1" t="s">
        <v>1056</v>
      </c>
      <c r="B1" t="s">
        <v>1086</v>
      </c>
    </row>
    <row r="2" spans="1:2" x14ac:dyDescent="0.25">
      <c r="A2" t="s">
        <v>1087</v>
      </c>
      <c r="B2" s="4"/>
    </row>
  </sheetData>
  <autoFilter ref="A1:B2" xr:uid="{00000000-0009-0000-0000-000004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"/>
  <sheetViews>
    <sheetView workbookViewId="0">
      <pane ySplit="1" topLeftCell="A2" activePane="bottomLeft" state="frozen"/>
      <selection pane="bottomLeft" activeCell="H24" sqref="H24"/>
    </sheetView>
  </sheetViews>
  <sheetFormatPr defaultRowHeight="15" x14ac:dyDescent="0.25"/>
  <cols>
    <col min="1" max="1" width="55.28515625" bestFit="1" customWidth="1"/>
    <col min="2" max="2" width="24.7109375" bestFit="1" customWidth="1"/>
    <col min="3" max="3" width="10.42578125" bestFit="1" customWidth="1"/>
  </cols>
  <sheetData>
    <row r="1" spans="1:3" x14ac:dyDescent="0.25">
      <c r="A1" t="s">
        <v>56</v>
      </c>
      <c r="B1" t="s">
        <v>55</v>
      </c>
      <c r="C1" t="s">
        <v>1057</v>
      </c>
    </row>
    <row r="2" spans="1:3" x14ac:dyDescent="0.25">
      <c r="A2" t="s">
        <v>1088</v>
      </c>
      <c r="B2" t="s">
        <v>1089</v>
      </c>
      <c r="C2">
        <v>39</v>
      </c>
    </row>
    <row r="3" spans="1:3" x14ac:dyDescent="0.25">
      <c r="A3" t="s">
        <v>1090</v>
      </c>
      <c r="B3" t="s">
        <v>1089</v>
      </c>
      <c r="C3">
        <v>45</v>
      </c>
    </row>
    <row r="4" spans="1:3" x14ac:dyDescent="0.25">
      <c r="A4" t="s">
        <v>1091</v>
      </c>
      <c r="B4" t="s">
        <v>1089</v>
      </c>
      <c r="C4">
        <v>46</v>
      </c>
    </row>
    <row r="5" spans="1:3" x14ac:dyDescent="0.25">
      <c r="A5" t="s">
        <v>1092</v>
      </c>
      <c r="B5" t="s">
        <v>1089</v>
      </c>
      <c r="C5">
        <v>48</v>
      </c>
    </row>
    <row r="6" spans="1:3" x14ac:dyDescent="0.25">
      <c r="A6" t="s">
        <v>134</v>
      </c>
      <c r="B6" t="s">
        <v>130</v>
      </c>
      <c r="C6">
        <v>45</v>
      </c>
    </row>
    <row r="7" spans="1:3" x14ac:dyDescent="0.25">
      <c r="A7" t="s">
        <v>131</v>
      </c>
      <c r="B7" t="s">
        <v>130</v>
      </c>
      <c r="C7">
        <v>54</v>
      </c>
    </row>
    <row r="8" spans="1:3" x14ac:dyDescent="0.25">
      <c r="A8" t="s">
        <v>814</v>
      </c>
      <c r="B8" t="s">
        <v>130</v>
      </c>
      <c r="C8">
        <v>75</v>
      </c>
    </row>
    <row r="9" spans="1:3" x14ac:dyDescent="0.25">
      <c r="A9" t="s">
        <v>293</v>
      </c>
      <c r="B9" t="s">
        <v>130</v>
      </c>
      <c r="C9">
        <v>60</v>
      </c>
    </row>
    <row r="10" spans="1:3" x14ac:dyDescent="0.25">
      <c r="A10" t="s">
        <v>1093</v>
      </c>
      <c r="B10" t="s">
        <v>130</v>
      </c>
      <c r="C10">
        <v>81</v>
      </c>
    </row>
    <row r="11" spans="1:3" x14ac:dyDescent="0.25">
      <c r="A11" t="s">
        <v>82</v>
      </c>
      <c r="B11" t="s">
        <v>81</v>
      </c>
      <c r="C11">
        <v>45</v>
      </c>
    </row>
    <row r="12" spans="1:3" x14ac:dyDescent="0.25">
      <c r="A12" t="s">
        <v>86</v>
      </c>
      <c r="B12" t="s">
        <v>81</v>
      </c>
      <c r="C12">
        <v>54</v>
      </c>
    </row>
    <row r="13" spans="1:3" x14ac:dyDescent="0.25">
      <c r="A13" t="s">
        <v>829</v>
      </c>
      <c r="B13" t="s">
        <v>81</v>
      </c>
      <c r="C13">
        <v>60</v>
      </c>
    </row>
    <row r="14" spans="1:3" x14ac:dyDescent="0.25">
      <c r="A14" t="s">
        <v>1093</v>
      </c>
      <c r="B14" t="s">
        <v>81</v>
      </c>
      <c r="C14">
        <v>81</v>
      </c>
    </row>
    <row r="15" spans="1:3" x14ac:dyDescent="0.25">
      <c r="A15" t="s">
        <v>1094</v>
      </c>
      <c r="B15" t="s">
        <v>1095</v>
      </c>
      <c r="C15">
        <v>35</v>
      </c>
    </row>
    <row r="16" spans="1:3" x14ac:dyDescent="0.25">
      <c r="A16" t="s">
        <v>1096</v>
      </c>
      <c r="B16" t="s">
        <v>1095</v>
      </c>
      <c r="C16">
        <v>42</v>
      </c>
    </row>
    <row r="17" spans="1:3" x14ac:dyDescent="0.25">
      <c r="A17" t="s">
        <v>1097</v>
      </c>
      <c r="B17" t="s">
        <v>1095</v>
      </c>
      <c r="C17">
        <v>40</v>
      </c>
    </row>
    <row r="18" spans="1:3" x14ac:dyDescent="0.25">
      <c r="A18" t="s">
        <v>1098</v>
      </c>
      <c r="B18" t="s">
        <v>1099</v>
      </c>
      <c r="C18">
        <v>25</v>
      </c>
    </row>
    <row r="19" spans="1:3" x14ac:dyDescent="0.25">
      <c r="A19" t="s">
        <v>1100</v>
      </c>
      <c r="B19" t="s">
        <v>1099</v>
      </c>
      <c r="C19">
        <v>30</v>
      </c>
    </row>
    <row r="20" spans="1:3" x14ac:dyDescent="0.25">
      <c r="A20" t="s">
        <v>1101</v>
      </c>
      <c r="B20" t="s">
        <v>1102</v>
      </c>
      <c r="C20">
        <v>0</v>
      </c>
    </row>
    <row r="21" spans="1:3" x14ac:dyDescent="0.25">
      <c r="A21" t="s">
        <v>1103</v>
      </c>
      <c r="B21" t="s">
        <v>1102</v>
      </c>
      <c r="C21">
        <v>0</v>
      </c>
    </row>
    <row r="22" spans="1:3" x14ac:dyDescent="0.25">
      <c r="A22" t="s">
        <v>1104</v>
      </c>
      <c r="B22" t="s">
        <v>1105</v>
      </c>
      <c r="C22">
        <v>40</v>
      </c>
    </row>
    <row r="23" spans="1:3" x14ac:dyDescent="0.25">
      <c r="A23" t="s">
        <v>1106</v>
      </c>
      <c r="B23" t="s">
        <v>1105</v>
      </c>
      <c r="C23">
        <v>30</v>
      </c>
    </row>
    <row r="24" spans="1:3" x14ac:dyDescent="0.25">
      <c r="A24" t="s">
        <v>1107</v>
      </c>
      <c r="B24" t="s">
        <v>1105</v>
      </c>
      <c r="C24">
        <v>45</v>
      </c>
    </row>
    <row r="25" spans="1:3" x14ac:dyDescent="0.25">
      <c r="A25" t="s">
        <v>1108</v>
      </c>
      <c r="B25" t="s">
        <v>1105</v>
      </c>
      <c r="C25">
        <v>30</v>
      </c>
    </row>
    <row r="26" spans="1:3" x14ac:dyDescent="0.25">
      <c r="A26" t="s">
        <v>1109</v>
      </c>
      <c r="B26" t="s">
        <v>1105</v>
      </c>
      <c r="C26">
        <v>30</v>
      </c>
    </row>
    <row r="27" spans="1:3" x14ac:dyDescent="0.25">
      <c r="A27" t="s">
        <v>1110</v>
      </c>
      <c r="B27" t="s">
        <v>81</v>
      </c>
      <c r="C27">
        <v>75</v>
      </c>
    </row>
    <row r="28" spans="1:3" x14ac:dyDescent="0.25">
      <c r="A28" t="s">
        <v>1111</v>
      </c>
      <c r="B28" t="s">
        <v>81</v>
      </c>
      <c r="C28">
        <v>80</v>
      </c>
    </row>
    <row r="29" spans="1:3" x14ac:dyDescent="0.25">
      <c r="A29" t="s">
        <v>1112</v>
      </c>
      <c r="B29" t="s">
        <v>130</v>
      </c>
      <c r="C29">
        <v>80</v>
      </c>
    </row>
  </sheetData>
  <autoFilter ref="A1:C30" xr:uid="{00000000-0009-0000-0000-000005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7860-1D56-4F61-8C48-1C86493686CE}">
  <sheetPr>
    <tabColor rgb="FF00B050"/>
  </sheetPr>
  <dimension ref="A1:Z69"/>
  <sheetViews>
    <sheetView workbookViewId="0">
      <selection activeCell="N2" sqref="N2"/>
    </sheetView>
  </sheetViews>
  <sheetFormatPr defaultRowHeight="15" x14ac:dyDescent="0.25"/>
  <cols>
    <col min="1" max="1" width="13.28515625" bestFit="1" customWidth="1"/>
    <col min="2" max="2" width="10.7109375" bestFit="1" customWidth="1"/>
    <col min="3" max="3" width="16.42578125" bestFit="1" customWidth="1"/>
    <col min="4" max="4" width="14.28515625" bestFit="1" customWidth="1"/>
    <col min="5" max="5" width="31.140625" bestFit="1" customWidth="1"/>
    <col min="6" max="6" width="9.28515625" bestFit="1" customWidth="1"/>
    <col min="7" max="7" width="11.42578125" bestFit="1" customWidth="1"/>
    <col min="8" max="8" width="8.5703125" bestFit="1" customWidth="1"/>
    <col min="9" max="9" width="11.140625" bestFit="1" customWidth="1"/>
    <col min="10" max="10" width="10.85546875" bestFit="1" customWidth="1"/>
    <col min="11" max="11" width="10.85546875" customWidth="1"/>
    <col min="12" max="12" width="6.7109375" bestFit="1" customWidth="1"/>
    <col min="13" max="13" width="6.7109375" customWidth="1"/>
    <col min="14" max="14" width="6.5703125" customWidth="1"/>
    <col min="15" max="15" width="12.7109375" bestFit="1" customWidth="1"/>
    <col min="16" max="16" width="12.7109375" hidden="1" customWidth="1"/>
    <col min="17" max="17" width="9.5703125" bestFit="1" customWidth="1"/>
    <col min="18" max="18" width="9.5703125" hidden="1" customWidth="1"/>
    <col min="19" max="19" width="9.85546875" bestFit="1" customWidth="1"/>
    <col min="20" max="20" width="9.85546875" hidden="1" customWidth="1"/>
    <col min="21" max="21" width="7.5703125" bestFit="1" customWidth="1"/>
    <col min="22" max="22" width="11.28515625" hidden="1" customWidth="1"/>
    <col min="23" max="23" width="13.140625" bestFit="1" customWidth="1"/>
    <col min="24" max="24" width="11.140625" bestFit="1" customWidth="1"/>
    <col min="25" max="25" width="9.42578125" bestFit="1" customWidth="1"/>
    <col min="26" max="26" width="44" customWidth="1"/>
  </cols>
  <sheetData>
    <row r="1" spans="1:26" x14ac:dyDescent="0.25">
      <c r="A1" s="43" t="s">
        <v>1113</v>
      </c>
      <c r="B1" s="43" t="s">
        <v>1114</v>
      </c>
      <c r="C1" s="43" t="s">
        <v>1056</v>
      </c>
      <c r="D1" s="43" t="s">
        <v>1115</v>
      </c>
      <c r="E1" s="43" t="s">
        <v>1116</v>
      </c>
      <c r="F1" s="43" t="s">
        <v>1117</v>
      </c>
      <c r="G1" s="43" t="s">
        <v>1118</v>
      </c>
      <c r="H1" s="43" t="s">
        <v>1119</v>
      </c>
      <c r="I1" s="43" t="s">
        <v>1120</v>
      </c>
      <c r="J1" s="12" t="s">
        <v>31</v>
      </c>
      <c r="K1" s="11" t="s">
        <v>49</v>
      </c>
      <c r="L1" s="44" t="s">
        <v>33</v>
      </c>
      <c r="M1" s="11" t="s">
        <v>52</v>
      </c>
      <c r="N1" s="45" t="s">
        <v>54</v>
      </c>
      <c r="O1" s="45" t="s">
        <v>57</v>
      </c>
      <c r="P1" s="45" t="s">
        <v>1121</v>
      </c>
      <c r="Q1" s="45" t="s">
        <v>59</v>
      </c>
      <c r="R1" s="45" t="s">
        <v>60</v>
      </c>
      <c r="S1" s="45" t="s">
        <v>61</v>
      </c>
      <c r="T1" s="45" t="s">
        <v>1122</v>
      </c>
      <c r="U1" s="45" t="s">
        <v>63</v>
      </c>
      <c r="V1" s="45" t="s">
        <v>1123</v>
      </c>
      <c r="W1" s="46" t="s">
        <v>65</v>
      </c>
      <c r="X1" s="47" t="s">
        <v>66</v>
      </c>
      <c r="Y1" s="48" t="s">
        <v>67</v>
      </c>
      <c r="Z1" s="20" t="s">
        <v>68</v>
      </c>
    </row>
    <row r="2" spans="1:26" x14ac:dyDescent="0.25">
      <c r="A2" s="49" t="s">
        <v>1124</v>
      </c>
      <c r="B2" s="49">
        <v>113019</v>
      </c>
      <c r="C2" s="49" t="s">
        <v>1125</v>
      </c>
      <c r="D2" s="49" t="s">
        <v>175</v>
      </c>
      <c r="E2" s="49" t="s">
        <v>1126</v>
      </c>
      <c r="F2" s="49">
        <v>1998</v>
      </c>
      <c r="G2" s="49" t="s">
        <v>1127</v>
      </c>
      <c r="H2" s="49" t="s">
        <v>1128</v>
      </c>
      <c r="I2" s="49" t="s">
        <v>1129</v>
      </c>
      <c r="J2" s="8">
        <v>4</v>
      </c>
      <c r="K2" t="s">
        <v>77</v>
      </c>
      <c r="L2" s="50">
        <v>1</v>
      </c>
      <c r="M2" t="s">
        <v>79</v>
      </c>
      <c r="N2" s="51"/>
      <c r="O2" s="52"/>
      <c r="P2" s="52">
        <f t="shared" ref="P2:P33" si="0">(((O2*N2)*L2)*J2)</f>
        <v>0</v>
      </c>
      <c r="Q2" s="51"/>
      <c r="R2" s="51">
        <f>Q2*L2*J2</f>
        <v>0</v>
      </c>
      <c r="S2" s="51"/>
      <c r="T2" s="51">
        <f>S2*L2*J2</f>
        <v>0</v>
      </c>
      <c r="U2" s="51"/>
      <c r="V2" s="51">
        <f>U2*L2*J2</f>
        <v>0</v>
      </c>
      <c r="W2" s="53">
        <f t="shared" ref="W2:W33" si="1">(N2*O2)+Q2+S2+U2</f>
        <v>0</v>
      </c>
      <c r="X2" s="54">
        <f>W2*J2</f>
        <v>0</v>
      </c>
      <c r="Y2" s="55">
        <f>X2*L2</f>
        <v>0</v>
      </c>
    </row>
    <row r="3" spans="1:26" x14ac:dyDescent="0.25">
      <c r="A3" s="56" t="s">
        <v>1124</v>
      </c>
      <c r="B3" s="56" t="s">
        <v>1130</v>
      </c>
      <c r="C3" s="56" t="s">
        <v>1125</v>
      </c>
      <c r="D3" s="56" t="s">
        <v>175</v>
      </c>
      <c r="E3" s="56" t="s">
        <v>1131</v>
      </c>
      <c r="F3" s="56">
        <v>2014</v>
      </c>
      <c r="G3" s="56" t="s">
        <v>1127</v>
      </c>
      <c r="H3" s="56" t="s">
        <v>1128</v>
      </c>
      <c r="I3" s="56" t="s">
        <v>1129</v>
      </c>
      <c r="J3" s="8">
        <v>4</v>
      </c>
      <c r="K3" t="s">
        <v>77</v>
      </c>
      <c r="L3" s="50">
        <v>1</v>
      </c>
      <c r="M3" t="s">
        <v>79</v>
      </c>
      <c r="N3" s="51"/>
      <c r="O3" s="52"/>
      <c r="P3" s="52">
        <f t="shared" si="0"/>
        <v>0</v>
      </c>
      <c r="Q3" s="51"/>
      <c r="R3" s="51">
        <f t="shared" ref="R3:R66" si="2">Q3*L3*J3</f>
        <v>0</v>
      </c>
      <c r="S3" s="51"/>
      <c r="T3" s="51">
        <f t="shared" ref="T3:T66" si="3">S3*L3*J3</f>
        <v>0</v>
      </c>
      <c r="U3" s="51"/>
      <c r="V3" s="51">
        <f t="shared" ref="V3:V66" si="4">U3*L3*J3</f>
        <v>0</v>
      </c>
      <c r="W3" s="53">
        <f t="shared" si="1"/>
        <v>0</v>
      </c>
      <c r="X3" s="54">
        <f t="shared" ref="X3:X66" si="5">W3*J3</f>
        <v>0</v>
      </c>
      <c r="Y3" s="55">
        <f t="shared" ref="Y3:Y66" si="6">X3*L3</f>
        <v>0</v>
      </c>
    </row>
    <row r="4" spans="1:26" x14ac:dyDescent="0.25">
      <c r="A4" s="56" t="s">
        <v>1124</v>
      </c>
      <c r="B4" s="56">
        <v>113022</v>
      </c>
      <c r="C4" s="56" t="s">
        <v>1125</v>
      </c>
      <c r="D4" s="56" t="s">
        <v>175</v>
      </c>
      <c r="E4" s="56" t="s">
        <v>1132</v>
      </c>
      <c r="F4" s="56">
        <v>1998</v>
      </c>
      <c r="G4" s="56" t="s">
        <v>1127</v>
      </c>
      <c r="H4" s="56" t="s">
        <v>1128</v>
      </c>
      <c r="I4" s="56" t="s">
        <v>1129</v>
      </c>
      <c r="J4" s="8">
        <v>4</v>
      </c>
      <c r="K4" t="s">
        <v>77</v>
      </c>
      <c r="L4" s="50">
        <v>1</v>
      </c>
      <c r="M4" t="s">
        <v>79</v>
      </c>
      <c r="N4" s="51"/>
      <c r="O4" s="52"/>
      <c r="P4" s="52">
        <f t="shared" si="0"/>
        <v>0</v>
      </c>
      <c r="Q4" s="51"/>
      <c r="R4" s="51">
        <f t="shared" si="2"/>
        <v>0</v>
      </c>
      <c r="S4" s="51"/>
      <c r="T4" s="51">
        <f t="shared" si="3"/>
        <v>0</v>
      </c>
      <c r="U4" s="51"/>
      <c r="V4" s="51">
        <f t="shared" si="4"/>
        <v>0</v>
      </c>
      <c r="W4" s="53">
        <f t="shared" si="1"/>
        <v>0</v>
      </c>
      <c r="X4" s="54">
        <f t="shared" si="5"/>
        <v>0</v>
      </c>
      <c r="Y4" s="55">
        <f t="shared" si="6"/>
        <v>0</v>
      </c>
    </row>
    <row r="5" spans="1:26" x14ac:dyDescent="0.25">
      <c r="A5" s="56" t="s">
        <v>1124</v>
      </c>
      <c r="B5" s="56" t="s">
        <v>1130</v>
      </c>
      <c r="C5" s="56" t="s">
        <v>1133</v>
      </c>
      <c r="D5" s="56" t="s">
        <v>403</v>
      </c>
      <c r="E5" s="56" t="s">
        <v>1134</v>
      </c>
      <c r="F5" s="56">
        <v>2011</v>
      </c>
      <c r="G5" s="56" t="s">
        <v>1135</v>
      </c>
      <c r="H5" s="56" t="s">
        <v>1128</v>
      </c>
      <c r="I5" s="56" t="s">
        <v>1136</v>
      </c>
      <c r="J5" s="8">
        <v>4</v>
      </c>
      <c r="K5" t="s">
        <v>77</v>
      </c>
      <c r="L5" s="50">
        <v>1</v>
      </c>
      <c r="M5" t="s">
        <v>79</v>
      </c>
      <c r="N5" s="51"/>
      <c r="O5" s="52"/>
      <c r="P5" s="52">
        <f t="shared" si="0"/>
        <v>0</v>
      </c>
      <c r="Q5" s="51"/>
      <c r="R5" s="51">
        <f t="shared" si="2"/>
        <v>0</v>
      </c>
      <c r="S5" s="51"/>
      <c r="T5" s="51">
        <f t="shared" si="3"/>
        <v>0</v>
      </c>
      <c r="U5" s="51"/>
      <c r="V5" s="51">
        <f t="shared" si="4"/>
        <v>0</v>
      </c>
      <c r="W5" s="53">
        <f t="shared" si="1"/>
        <v>0</v>
      </c>
      <c r="X5" s="54">
        <f t="shared" si="5"/>
        <v>0</v>
      </c>
      <c r="Y5" s="55">
        <f t="shared" si="6"/>
        <v>0</v>
      </c>
    </row>
    <row r="6" spans="1:26" x14ac:dyDescent="0.25">
      <c r="A6" s="56" t="s">
        <v>1124</v>
      </c>
      <c r="B6" s="56" t="s">
        <v>1130</v>
      </c>
      <c r="C6" s="56" t="s">
        <v>1133</v>
      </c>
      <c r="D6" s="56" t="s">
        <v>403</v>
      </c>
      <c r="E6" s="56" t="s">
        <v>1137</v>
      </c>
      <c r="F6" s="56">
        <v>2022</v>
      </c>
      <c r="G6" s="56"/>
      <c r="H6" s="56" t="s">
        <v>1128</v>
      </c>
      <c r="I6" s="56" t="s">
        <v>1136</v>
      </c>
      <c r="J6" s="8">
        <v>4</v>
      </c>
      <c r="K6" t="s">
        <v>77</v>
      </c>
      <c r="L6" s="50">
        <v>1</v>
      </c>
      <c r="M6" t="s">
        <v>79</v>
      </c>
      <c r="N6" s="51"/>
      <c r="O6" s="52"/>
      <c r="P6" s="52">
        <f t="shared" si="0"/>
        <v>0</v>
      </c>
      <c r="Q6" s="51"/>
      <c r="R6" s="51">
        <f t="shared" si="2"/>
        <v>0</v>
      </c>
      <c r="S6" s="51"/>
      <c r="T6" s="51">
        <f t="shared" si="3"/>
        <v>0</v>
      </c>
      <c r="U6" s="51"/>
      <c r="V6" s="51">
        <f t="shared" si="4"/>
        <v>0</v>
      </c>
      <c r="W6" s="53">
        <f t="shared" si="1"/>
        <v>0</v>
      </c>
      <c r="X6" s="54">
        <f t="shared" si="5"/>
        <v>0</v>
      </c>
      <c r="Y6" s="55">
        <f t="shared" si="6"/>
        <v>0</v>
      </c>
    </row>
    <row r="7" spans="1:26" x14ac:dyDescent="0.25">
      <c r="A7" s="56" t="s">
        <v>1124</v>
      </c>
      <c r="B7" s="56" t="s">
        <v>1130</v>
      </c>
      <c r="C7" s="56" t="s">
        <v>1138</v>
      </c>
      <c r="D7" s="56" t="s">
        <v>1139</v>
      </c>
      <c r="E7" s="56" t="s">
        <v>1140</v>
      </c>
      <c r="F7" s="56">
        <v>2014</v>
      </c>
      <c r="G7" s="56" t="s">
        <v>1141</v>
      </c>
      <c r="H7" s="56" t="s">
        <v>1128</v>
      </c>
      <c r="I7" s="56" t="s">
        <v>1142</v>
      </c>
      <c r="J7" s="8">
        <v>4</v>
      </c>
      <c r="K7" t="s">
        <v>77</v>
      </c>
      <c r="L7" s="50">
        <v>1</v>
      </c>
      <c r="M7" t="s">
        <v>79</v>
      </c>
      <c r="N7" s="51"/>
      <c r="O7" s="52"/>
      <c r="P7" s="52">
        <f t="shared" si="0"/>
        <v>0</v>
      </c>
      <c r="Q7" s="51"/>
      <c r="R7" s="51">
        <f t="shared" si="2"/>
        <v>0</v>
      </c>
      <c r="S7" s="51"/>
      <c r="T7" s="51">
        <f t="shared" si="3"/>
        <v>0</v>
      </c>
      <c r="U7" s="51"/>
      <c r="V7" s="51">
        <f t="shared" si="4"/>
        <v>0</v>
      </c>
      <c r="W7" s="53">
        <f t="shared" si="1"/>
        <v>0</v>
      </c>
      <c r="X7" s="54">
        <f t="shared" si="5"/>
        <v>0</v>
      </c>
      <c r="Y7" s="55">
        <f t="shared" si="6"/>
        <v>0</v>
      </c>
    </row>
    <row r="8" spans="1:26" x14ac:dyDescent="0.25">
      <c r="A8" s="56" t="s">
        <v>1124</v>
      </c>
      <c r="B8" s="56">
        <v>113018</v>
      </c>
      <c r="C8" s="56" t="s">
        <v>1143</v>
      </c>
      <c r="D8" s="56" t="s">
        <v>1144</v>
      </c>
      <c r="E8" s="56" t="s">
        <v>1145</v>
      </c>
      <c r="F8" s="56">
        <v>1998</v>
      </c>
      <c r="G8" s="56" t="s">
        <v>1127</v>
      </c>
      <c r="H8" s="56" t="s">
        <v>1128</v>
      </c>
      <c r="I8" s="56" t="s">
        <v>1129</v>
      </c>
      <c r="J8" s="8">
        <v>4</v>
      </c>
      <c r="K8" t="s">
        <v>77</v>
      </c>
      <c r="L8" s="50">
        <v>1</v>
      </c>
      <c r="M8" t="s">
        <v>79</v>
      </c>
      <c r="N8" s="51"/>
      <c r="O8" s="52"/>
      <c r="P8" s="52">
        <f t="shared" si="0"/>
        <v>0</v>
      </c>
      <c r="Q8" s="51"/>
      <c r="R8" s="51">
        <f t="shared" si="2"/>
        <v>0</v>
      </c>
      <c r="S8" s="51"/>
      <c r="T8" s="51">
        <f t="shared" si="3"/>
        <v>0</v>
      </c>
      <c r="U8" s="51"/>
      <c r="V8" s="51">
        <f t="shared" si="4"/>
        <v>0</v>
      </c>
      <c r="W8" s="53">
        <f t="shared" si="1"/>
        <v>0</v>
      </c>
      <c r="X8" s="54">
        <f t="shared" si="5"/>
        <v>0</v>
      </c>
      <c r="Y8" s="55">
        <f t="shared" si="6"/>
        <v>0</v>
      </c>
    </row>
    <row r="9" spans="1:26" x14ac:dyDescent="0.25">
      <c r="A9" s="56" t="s">
        <v>1124</v>
      </c>
      <c r="B9" s="56" t="s">
        <v>1130</v>
      </c>
      <c r="C9" s="56" t="s">
        <v>1143</v>
      </c>
      <c r="D9" s="56" t="s">
        <v>1144</v>
      </c>
      <c r="E9" s="56" t="s">
        <v>1146</v>
      </c>
      <c r="F9" s="56">
        <v>2011</v>
      </c>
      <c r="G9" s="56" t="s">
        <v>1127</v>
      </c>
      <c r="H9" s="56" t="s">
        <v>1128</v>
      </c>
      <c r="I9" s="56" t="s">
        <v>1129</v>
      </c>
      <c r="J9" s="8">
        <v>4</v>
      </c>
      <c r="K9" t="s">
        <v>77</v>
      </c>
      <c r="L9" s="50">
        <v>1</v>
      </c>
      <c r="M9" t="s">
        <v>79</v>
      </c>
      <c r="N9" s="51"/>
      <c r="O9" s="52"/>
      <c r="P9" s="52">
        <f t="shared" si="0"/>
        <v>0</v>
      </c>
      <c r="Q9" s="51"/>
      <c r="R9" s="51">
        <f t="shared" si="2"/>
        <v>0</v>
      </c>
      <c r="S9" s="51"/>
      <c r="T9" s="51">
        <f t="shared" si="3"/>
        <v>0</v>
      </c>
      <c r="U9" s="51"/>
      <c r="V9" s="51">
        <f t="shared" si="4"/>
        <v>0</v>
      </c>
      <c r="W9" s="53">
        <f t="shared" si="1"/>
        <v>0</v>
      </c>
      <c r="X9" s="54">
        <f t="shared" si="5"/>
        <v>0</v>
      </c>
      <c r="Y9" s="55">
        <f t="shared" si="6"/>
        <v>0</v>
      </c>
    </row>
    <row r="10" spans="1:26" x14ac:dyDescent="0.25">
      <c r="A10" s="56" t="s">
        <v>1124</v>
      </c>
      <c r="B10" s="56" t="s">
        <v>1130</v>
      </c>
      <c r="C10" s="56" t="s">
        <v>1147</v>
      </c>
      <c r="D10" s="56" t="s">
        <v>1148</v>
      </c>
      <c r="E10" s="56"/>
      <c r="F10" s="56"/>
      <c r="G10" s="56"/>
      <c r="H10" s="56" t="s">
        <v>1128</v>
      </c>
      <c r="I10" s="56" t="s">
        <v>1149</v>
      </c>
      <c r="J10" s="8">
        <v>4</v>
      </c>
      <c r="K10" t="s">
        <v>77</v>
      </c>
      <c r="L10" s="50">
        <v>1</v>
      </c>
      <c r="M10" t="s">
        <v>79</v>
      </c>
      <c r="N10" s="51"/>
      <c r="O10" s="52"/>
      <c r="P10" s="52">
        <f t="shared" si="0"/>
        <v>0</v>
      </c>
      <c r="Q10" s="51"/>
      <c r="R10" s="51">
        <f t="shared" si="2"/>
        <v>0</v>
      </c>
      <c r="S10" s="51"/>
      <c r="T10" s="51">
        <f t="shared" si="3"/>
        <v>0</v>
      </c>
      <c r="U10" s="51"/>
      <c r="V10" s="51">
        <f t="shared" si="4"/>
        <v>0</v>
      </c>
      <c r="W10" s="53">
        <f t="shared" si="1"/>
        <v>0</v>
      </c>
      <c r="X10" s="54">
        <f t="shared" si="5"/>
        <v>0</v>
      </c>
      <c r="Y10" s="55">
        <f t="shared" si="6"/>
        <v>0</v>
      </c>
    </row>
    <row r="11" spans="1:26" x14ac:dyDescent="0.25">
      <c r="A11" s="56" t="s">
        <v>1150</v>
      </c>
      <c r="B11" s="56">
        <v>113028</v>
      </c>
      <c r="C11" s="56" t="s">
        <v>1151</v>
      </c>
      <c r="D11" s="56" t="s">
        <v>234</v>
      </c>
      <c r="E11" s="56" t="s">
        <v>1140</v>
      </c>
      <c r="F11" s="56">
        <v>2002</v>
      </c>
      <c r="G11" s="56" t="s">
        <v>1152</v>
      </c>
      <c r="H11" s="56" t="s">
        <v>1128</v>
      </c>
      <c r="I11" s="56" t="s">
        <v>1153</v>
      </c>
      <c r="J11" s="8">
        <v>4</v>
      </c>
      <c r="K11" t="s">
        <v>77</v>
      </c>
      <c r="L11" s="50">
        <v>1</v>
      </c>
      <c r="M11" t="s">
        <v>79</v>
      </c>
      <c r="N11" s="51"/>
      <c r="O11" s="52"/>
      <c r="P11" s="52">
        <f t="shared" si="0"/>
        <v>0</v>
      </c>
      <c r="Q11" s="51"/>
      <c r="R11" s="51">
        <f t="shared" si="2"/>
        <v>0</v>
      </c>
      <c r="S11" s="51"/>
      <c r="T11" s="51">
        <f t="shared" si="3"/>
        <v>0</v>
      </c>
      <c r="U11" s="51"/>
      <c r="V11" s="51">
        <f t="shared" si="4"/>
        <v>0</v>
      </c>
      <c r="W11" s="53">
        <f t="shared" si="1"/>
        <v>0</v>
      </c>
      <c r="X11" s="54">
        <f t="shared" si="5"/>
        <v>0</v>
      </c>
      <c r="Y11" s="55">
        <f t="shared" si="6"/>
        <v>0</v>
      </c>
    </row>
    <row r="12" spans="1:26" x14ac:dyDescent="0.25">
      <c r="A12" s="56" t="s">
        <v>1150</v>
      </c>
      <c r="B12" s="56">
        <v>113029</v>
      </c>
      <c r="C12" s="56" t="s">
        <v>1154</v>
      </c>
      <c r="D12" s="56" t="s">
        <v>234</v>
      </c>
      <c r="E12" s="56" t="s">
        <v>1155</v>
      </c>
      <c r="F12" s="56">
        <v>2002</v>
      </c>
      <c r="G12" s="56" t="s">
        <v>1152</v>
      </c>
      <c r="H12" s="56" t="s">
        <v>1128</v>
      </c>
      <c r="I12" s="56" t="s">
        <v>1153</v>
      </c>
      <c r="J12" s="8">
        <v>4</v>
      </c>
      <c r="K12" t="s">
        <v>77</v>
      </c>
      <c r="L12" s="50">
        <v>1</v>
      </c>
      <c r="M12" t="s">
        <v>79</v>
      </c>
      <c r="N12" s="51"/>
      <c r="O12" s="52"/>
      <c r="P12" s="52">
        <f t="shared" si="0"/>
        <v>0</v>
      </c>
      <c r="Q12" s="51"/>
      <c r="R12" s="51">
        <f t="shared" si="2"/>
        <v>0</v>
      </c>
      <c r="S12" s="51"/>
      <c r="T12" s="51">
        <f t="shared" si="3"/>
        <v>0</v>
      </c>
      <c r="U12" s="51"/>
      <c r="V12" s="51">
        <f t="shared" si="4"/>
        <v>0</v>
      </c>
      <c r="W12" s="53">
        <f t="shared" si="1"/>
        <v>0</v>
      </c>
      <c r="X12" s="54">
        <f t="shared" si="5"/>
        <v>0</v>
      </c>
      <c r="Y12" s="55">
        <f t="shared" si="6"/>
        <v>0</v>
      </c>
    </row>
    <row r="13" spans="1:26" x14ac:dyDescent="0.25">
      <c r="A13" s="56" t="s">
        <v>1150</v>
      </c>
      <c r="B13" s="56">
        <v>113030</v>
      </c>
      <c r="C13" s="56" t="s">
        <v>1154</v>
      </c>
      <c r="D13" s="56" t="s">
        <v>234</v>
      </c>
      <c r="E13" s="56" t="s">
        <v>1140</v>
      </c>
      <c r="F13" s="56">
        <v>2002</v>
      </c>
      <c r="G13" s="56" t="s">
        <v>1152</v>
      </c>
      <c r="H13" s="56" t="s">
        <v>1128</v>
      </c>
      <c r="I13" s="56" t="s">
        <v>1153</v>
      </c>
      <c r="J13" s="8">
        <v>4</v>
      </c>
      <c r="K13" t="s">
        <v>77</v>
      </c>
      <c r="L13" s="50">
        <v>1</v>
      </c>
      <c r="M13" t="s">
        <v>79</v>
      </c>
      <c r="N13" s="51"/>
      <c r="O13" s="52"/>
      <c r="P13" s="52">
        <f t="shared" si="0"/>
        <v>0</v>
      </c>
      <c r="Q13" s="51"/>
      <c r="R13" s="51">
        <f t="shared" si="2"/>
        <v>0</v>
      </c>
      <c r="S13" s="51"/>
      <c r="T13" s="51">
        <f t="shared" si="3"/>
        <v>0</v>
      </c>
      <c r="U13" s="51"/>
      <c r="V13" s="51">
        <f t="shared" si="4"/>
        <v>0</v>
      </c>
      <c r="W13" s="53">
        <f t="shared" si="1"/>
        <v>0</v>
      </c>
      <c r="X13" s="54">
        <f t="shared" si="5"/>
        <v>0</v>
      </c>
      <c r="Y13" s="55">
        <f t="shared" si="6"/>
        <v>0</v>
      </c>
    </row>
    <row r="14" spans="1:26" x14ac:dyDescent="0.25">
      <c r="A14" s="56" t="s">
        <v>1156</v>
      </c>
      <c r="B14" s="56">
        <v>113031</v>
      </c>
      <c r="C14" s="56" t="s">
        <v>1157</v>
      </c>
      <c r="D14" s="56" t="s">
        <v>1158</v>
      </c>
      <c r="E14" s="56" t="s">
        <v>1159</v>
      </c>
      <c r="F14" s="56">
        <v>2001</v>
      </c>
      <c r="G14" s="56" t="s">
        <v>1160</v>
      </c>
      <c r="H14" s="56" t="s">
        <v>1128</v>
      </c>
      <c r="I14" s="56" t="s">
        <v>1161</v>
      </c>
      <c r="J14" s="8">
        <v>4</v>
      </c>
      <c r="K14" t="s">
        <v>77</v>
      </c>
      <c r="L14" s="50">
        <v>1</v>
      </c>
      <c r="M14" t="s">
        <v>79</v>
      </c>
      <c r="N14" s="51"/>
      <c r="O14" s="52"/>
      <c r="P14" s="52">
        <f t="shared" si="0"/>
        <v>0</v>
      </c>
      <c r="Q14" s="51"/>
      <c r="R14" s="51">
        <f t="shared" si="2"/>
        <v>0</v>
      </c>
      <c r="S14" s="51"/>
      <c r="T14" s="51">
        <f t="shared" si="3"/>
        <v>0</v>
      </c>
      <c r="U14" s="51"/>
      <c r="V14" s="51">
        <f t="shared" si="4"/>
        <v>0</v>
      </c>
      <c r="W14" s="53">
        <f t="shared" si="1"/>
        <v>0</v>
      </c>
      <c r="X14" s="54">
        <f t="shared" si="5"/>
        <v>0</v>
      </c>
      <c r="Y14" s="55">
        <f t="shared" si="6"/>
        <v>0</v>
      </c>
    </row>
    <row r="15" spans="1:26" x14ac:dyDescent="0.25">
      <c r="A15" s="56" t="s">
        <v>1162</v>
      </c>
      <c r="B15" s="56" t="s">
        <v>1130</v>
      </c>
      <c r="C15" s="56" t="s">
        <v>1154</v>
      </c>
      <c r="D15" s="56" t="s">
        <v>1163</v>
      </c>
      <c r="E15" s="56"/>
      <c r="F15" s="56">
        <v>2014</v>
      </c>
      <c r="G15" s="56" t="s">
        <v>1152</v>
      </c>
      <c r="H15" s="56" t="s">
        <v>1128</v>
      </c>
      <c r="I15" s="56" t="s">
        <v>1153</v>
      </c>
      <c r="J15" s="8">
        <v>4</v>
      </c>
      <c r="K15" t="s">
        <v>77</v>
      </c>
      <c r="L15" s="50">
        <v>1</v>
      </c>
      <c r="M15" t="s">
        <v>79</v>
      </c>
      <c r="N15" s="51"/>
      <c r="O15" s="52"/>
      <c r="P15" s="52">
        <f t="shared" si="0"/>
        <v>0</v>
      </c>
      <c r="Q15" s="51"/>
      <c r="R15" s="51">
        <f t="shared" si="2"/>
        <v>0</v>
      </c>
      <c r="S15" s="51"/>
      <c r="T15" s="51">
        <f t="shared" si="3"/>
        <v>0</v>
      </c>
      <c r="U15" s="51"/>
      <c r="V15" s="51">
        <f t="shared" si="4"/>
        <v>0</v>
      </c>
      <c r="W15" s="53">
        <f t="shared" si="1"/>
        <v>0</v>
      </c>
      <c r="X15" s="54">
        <f t="shared" si="5"/>
        <v>0</v>
      </c>
      <c r="Y15" s="55">
        <f t="shared" si="6"/>
        <v>0</v>
      </c>
    </row>
    <row r="16" spans="1:26" x14ac:dyDescent="0.25">
      <c r="A16" s="56" t="s">
        <v>1164</v>
      </c>
      <c r="B16" s="56" t="s">
        <v>1130</v>
      </c>
      <c r="C16" s="56" t="s">
        <v>1154</v>
      </c>
      <c r="D16" s="56" t="s">
        <v>1163</v>
      </c>
      <c r="E16" s="56"/>
      <c r="F16" s="56">
        <v>2014</v>
      </c>
      <c r="G16" s="56" t="s">
        <v>1152</v>
      </c>
      <c r="H16" s="56" t="s">
        <v>1128</v>
      </c>
      <c r="I16" s="56" t="s">
        <v>1153</v>
      </c>
      <c r="J16" s="8">
        <v>4</v>
      </c>
      <c r="K16" t="s">
        <v>77</v>
      </c>
      <c r="L16" s="50">
        <v>1</v>
      </c>
      <c r="M16" t="s">
        <v>79</v>
      </c>
      <c r="N16" s="51"/>
      <c r="O16" s="52"/>
      <c r="P16" s="52">
        <f t="shared" si="0"/>
        <v>0</v>
      </c>
      <c r="Q16" s="51"/>
      <c r="R16" s="51">
        <f t="shared" si="2"/>
        <v>0</v>
      </c>
      <c r="S16" s="51"/>
      <c r="T16" s="51">
        <f t="shared" si="3"/>
        <v>0</v>
      </c>
      <c r="U16" s="51"/>
      <c r="V16" s="51">
        <f t="shared" si="4"/>
        <v>0</v>
      </c>
      <c r="W16" s="53">
        <f t="shared" si="1"/>
        <v>0</v>
      </c>
      <c r="X16" s="54">
        <f t="shared" si="5"/>
        <v>0</v>
      </c>
      <c r="Y16" s="55">
        <f t="shared" si="6"/>
        <v>0</v>
      </c>
    </row>
    <row r="17" spans="1:25" x14ac:dyDescent="0.25">
      <c r="A17" s="56" t="s">
        <v>1165</v>
      </c>
      <c r="B17" s="56" t="s">
        <v>1130</v>
      </c>
      <c r="C17" s="56" t="s">
        <v>1154</v>
      </c>
      <c r="D17" s="56" t="s">
        <v>1163</v>
      </c>
      <c r="E17" s="56"/>
      <c r="F17" s="56">
        <v>2014</v>
      </c>
      <c r="G17" s="56" t="s">
        <v>1152</v>
      </c>
      <c r="H17" s="56" t="s">
        <v>1128</v>
      </c>
      <c r="I17" s="56" t="s">
        <v>1153</v>
      </c>
      <c r="J17" s="8">
        <v>4</v>
      </c>
      <c r="K17" t="s">
        <v>77</v>
      </c>
      <c r="L17" s="50">
        <v>1</v>
      </c>
      <c r="M17" t="s">
        <v>79</v>
      </c>
      <c r="N17" s="51"/>
      <c r="O17" s="52"/>
      <c r="P17" s="52">
        <f t="shared" si="0"/>
        <v>0</v>
      </c>
      <c r="Q17" s="51"/>
      <c r="R17" s="51">
        <f t="shared" si="2"/>
        <v>0</v>
      </c>
      <c r="S17" s="51"/>
      <c r="T17" s="51">
        <f t="shared" si="3"/>
        <v>0</v>
      </c>
      <c r="U17" s="51"/>
      <c r="V17" s="51">
        <f t="shared" si="4"/>
        <v>0</v>
      </c>
      <c r="W17" s="53">
        <f t="shared" si="1"/>
        <v>0</v>
      </c>
      <c r="X17" s="54">
        <f t="shared" si="5"/>
        <v>0</v>
      </c>
      <c r="Y17" s="55">
        <f t="shared" si="6"/>
        <v>0</v>
      </c>
    </row>
    <row r="18" spans="1:25" x14ac:dyDescent="0.25">
      <c r="A18" s="56" t="s">
        <v>1166</v>
      </c>
      <c r="B18" s="56" t="s">
        <v>1130</v>
      </c>
      <c r="C18" s="56" t="s">
        <v>1154</v>
      </c>
      <c r="D18" s="56" t="s">
        <v>1163</v>
      </c>
      <c r="E18" s="56"/>
      <c r="F18" s="56">
        <v>2014</v>
      </c>
      <c r="G18" s="56" t="s">
        <v>1152</v>
      </c>
      <c r="H18" s="56" t="s">
        <v>1128</v>
      </c>
      <c r="I18" s="56" t="s">
        <v>1153</v>
      </c>
      <c r="J18" s="8">
        <v>4</v>
      </c>
      <c r="K18" t="s">
        <v>77</v>
      </c>
      <c r="L18" s="50">
        <v>1</v>
      </c>
      <c r="M18" t="s">
        <v>79</v>
      </c>
      <c r="N18" s="51"/>
      <c r="O18" s="52"/>
      <c r="P18" s="52">
        <f t="shared" si="0"/>
        <v>0</v>
      </c>
      <c r="Q18" s="51"/>
      <c r="R18" s="51">
        <f t="shared" si="2"/>
        <v>0</v>
      </c>
      <c r="S18" s="51"/>
      <c r="T18" s="51">
        <f t="shared" si="3"/>
        <v>0</v>
      </c>
      <c r="U18" s="51"/>
      <c r="V18" s="51">
        <f t="shared" si="4"/>
        <v>0</v>
      </c>
      <c r="W18" s="53">
        <f t="shared" si="1"/>
        <v>0</v>
      </c>
      <c r="X18" s="54">
        <f t="shared" si="5"/>
        <v>0</v>
      </c>
      <c r="Y18" s="55">
        <f t="shared" si="6"/>
        <v>0</v>
      </c>
    </row>
    <row r="19" spans="1:25" x14ac:dyDescent="0.25">
      <c r="A19" s="56" t="s">
        <v>1150</v>
      </c>
      <c r="B19" s="56" t="s">
        <v>1130</v>
      </c>
      <c r="C19" s="56" t="s">
        <v>1154</v>
      </c>
      <c r="D19" s="56" t="s">
        <v>1167</v>
      </c>
      <c r="E19" s="56"/>
      <c r="F19" s="56">
        <v>2014</v>
      </c>
      <c r="G19" s="56" t="s">
        <v>1152</v>
      </c>
      <c r="H19" s="56" t="s">
        <v>1128</v>
      </c>
      <c r="I19" s="56" t="s">
        <v>1153</v>
      </c>
      <c r="J19" s="8">
        <v>4</v>
      </c>
      <c r="K19" t="s">
        <v>77</v>
      </c>
      <c r="L19" s="50">
        <v>1</v>
      </c>
      <c r="M19" t="s">
        <v>79</v>
      </c>
      <c r="N19" s="51"/>
      <c r="O19" s="52"/>
      <c r="P19" s="52">
        <f t="shared" si="0"/>
        <v>0</v>
      </c>
      <c r="Q19" s="51"/>
      <c r="R19" s="51">
        <f t="shared" si="2"/>
        <v>0</v>
      </c>
      <c r="S19" s="51"/>
      <c r="T19" s="51">
        <f t="shared" si="3"/>
        <v>0</v>
      </c>
      <c r="U19" s="51"/>
      <c r="V19" s="51">
        <f t="shared" si="4"/>
        <v>0</v>
      </c>
      <c r="W19" s="53">
        <f t="shared" si="1"/>
        <v>0</v>
      </c>
      <c r="X19" s="54">
        <f t="shared" si="5"/>
        <v>0</v>
      </c>
      <c r="Y19" s="55">
        <f t="shared" si="6"/>
        <v>0</v>
      </c>
    </row>
    <row r="20" spans="1:25" x14ac:dyDescent="0.25">
      <c r="A20" s="56" t="s">
        <v>1168</v>
      </c>
      <c r="B20" s="56" t="s">
        <v>1130</v>
      </c>
      <c r="C20" s="56" t="s">
        <v>1157</v>
      </c>
      <c r="D20" s="56" t="s">
        <v>1169</v>
      </c>
      <c r="E20" s="56" t="s">
        <v>1170</v>
      </c>
      <c r="F20" s="56">
        <v>2001</v>
      </c>
      <c r="G20" s="56" t="s">
        <v>1160</v>
      </c>
      <c r="H20" s="56" t="s">
        <v>1128</v>
      </c>
      <c r="I20" s="56" t="s">
        <v>1171</v>
      </c>
      <c r="J20" s="8">
        <v>4</v>
      </c>
      <c r="K20" t="s">
        <v>77</v>
      </c>
      <c r="L20" s="50">
        <v>1</v>
      </c>
      <c r="M20" t="s">
        <v>79</v>
      </c>
      <c r="N20" s="51"/>
      <c r="O20" s="52"/>
      <c r="P20" s="52">
        <f t="shared" si="0"/>
        <v>0</v>
      </c>
      <c r="Q20" s="51"/>
      <c r="R20" s="51">
        <f t="shared" si="2"/>
        <v>0</v>
      </c>
      <c r="S20" s="51"/>
      <c r="T20" s="51">
        <f t="shared" si="3"/>
        <v>0</v>
      </c>
      <c r="U20" s="51"/>
      <c r="V20" s="51">
        <f t="shared" si="4"/>
        <v>0</v>
      </c>
      <c r="W20" s="53">
        <f t="shared" si="1"/>
        <v>0</v>
      </c>
      <c r="X20" s="54">
        <f t="shared" si="5"/>
        <v>0</v>
      </c>
      <c r="Y20" s="55">
        <f t="shared" si="6"/>
        <v>0</v>
      </c>
    </row>
    <row r="21" spans="1:25" x14ac:dyDescent="0.25">
      <c r="A21" s="56" t="s">
        <v>1168</v>
      </c>
      <c r="B21" s="56" t="s">
        <v>1130</v>
      </c>
      <c r="C21" s="56" t="s">
        <v>1143</v>
      </c>
      <c r="D21" s="56" t="s">
        <v>1172</v>
      </c>
      <c r="E21" s="56" t="s">
        <v>1173</v>
      </c>
      <c r="F21" s="56">
        <v>2001</v>
      </c>
      <c r="G21" s="56" t="s">
        <v>1127</v>
      </c>
      <c r="H21" s="56" t="s">
        <v>1128</v>
      </c>
      <c r="I21" s="56" t="s">
        <v>1129</v>
      </c>
      <c r="J21" s="8">
        <v>4</v>
      </c>
      <c r="K21" t="s">
        <v>77</v>
      </c>
      <c r="L21" s="50">
        <v>1</v>
      </c>
      <c r="M21" t="s">
        <v>79</v>
      </c>
      <c r="N21" s="51"/>
      <c r="O21" s="52"/>
      <c r="P21" s="52">
        <f t="shared" si="0"/>
        <v>0</v>
      </c>
      <c r="Q21" s="51"/>
      <c r="R21" s="51">
        <f t="shared" si="2"/>
        <v>0</v>
      </c>
      <c r="S21" s="51"/>
      <c r="T21" s="51">
        <f t="shared" si="3"/>
        <v>0</v>
      </c>
      <c r="U21" s="51"/>
      <c r="V21" s="51">
        <f t="shared" si="4"/>
        <v>0</v>
      </c>
      <c r="W21" s="53">
        <f t="shared" si="1"/>
        <v>0</v>
      </c>
      <c r="X21" s="54">
        <f t="shared" si="5"/>
        <v>0</v>
      </c>
      <c r="Y21" s="55">
        <f t="shared" si="6"/>
        <v>0</v>
      </c>
    </row>
    <row r="22" spans="1:25" x14ac:dyDescent="0.25">
      <c r="A22" s="56" t="s">
        <v>1168</v>
      </c>
      <c r="B22" s="56" t="s">
        <v>1130</v>
      </c>
      <c r="C22" s="56" t="s">
        <v>1125</v>
      </c>
      <c r="D22" s="56" t="s">
        <v>1174</v>
      </c>
      <c r="E22" s="56" t="s">
        <v>1175</v>
      </c>
      <c r="F22" s="56">
        <v>2001</v>
      </c>
      <c r="G22" s="56"/>
      <c r="H22" s="56" t="s">
        <v>1128</v>
      </c>
      <c r="I22" s="56" t="s">
        <v>1129</v>
      </c>
      <c r="J22" s="8">
        <v>4</v>
      </c>
      <c r="K22" t="s">
        <v>77</v>
      </c>
      <c r="L22" s="50">
        <v>1</v>
      </c>
      <c r="M22" t="s">
        <v>79</v>
      </c>
      <c r="N22" s="51"/>
      <c r="O22" s="52"/>
      <c r="P22" s="52">
        <f t="shared" si="0"/>
        <v>0</v>
      </c>
      <c r="Q22" s="51"/>
      <c r="R22" s="51">
        <f t="shared" si="2"/>
        <v>0</v>
      </c>
      <c r="S22" s="51"/>
      <c r="T22" s="51">
        <f t="shared" si="3"/>
        <v>0</v>
      </c>
      <c r="U22" s="51"/>
      <c r="V22" s="51">
        <f t="shared" si="4"/>
        <v>0</v>
      </c>
      <c r="W22" s="53">
        <f t="shared" si="1"/>
        <v>0</v>
      </c>
      <c r="X22" s="54">
        <f t="shared" si="5"/>
        <v>0</v>
      </c>
      <c r="Y22" s="55">
        <f t="shared" si="6"/>
        <v>0</v>
      </c>
    </row>
    <row r="23" spans="1:25" x14ac:dyDescent="0.25">
      <c r="A23" s="56" t="s">
        <v>1168</v>
      </c>
      <c r="B23" s="56" t="s">
        <v>1130</v>
      </c>
      <c r="C23" s="56" t="s">
        <v>1176</v>
      </c>
      <c r="D23" s="56" t="s">
        <v>1169</v>
      </c>
      <c r="E23" s="56" t="s">
        <v>1177</v>
      </c>
      <c r="F23" s="56"/>
      <c r="G23" s="56" t="s">
        <v>1152</v>
      </c>
      <c r="H23" s="56" t="s">
        <v>1128</v>
      </c>
      <c r="I23" s="56" t="s">
        <v>1153</v>
      </c>
      <c r="J23" s="8">
        <v>4</v>
      </c>
      <c r="K23" t="s">
        <v>77</v>
      </c>
      <c r="L23" s="50">
        <v>1</v>
      </c>
      <c r="M23" t="s">
        <v>79</v>
      </c>
      <c r="N23" s="51"/>
      <c r="O23" s="52"/>
      <c r="P23" s="52">
        <f t="shared" si="0"/>
        <v>0</v>
      </c>
      <c r="Q23" s="51"/>
      <c r="R23" s="51">
        <f t="shared" si="2"/>
        <v>0</v>
      </c>
      <c r="S23" s="51"/>
      <c r="T23" s="51">
        <f t="shared" si="3"/>
        <v>0</v>
      </c>
      <c r="U23" s="51"/>
      <c r="V23" s="51">
        <f t="shared" si="4"/>
        <v>0</v>
      </c>
      <c r="W23" s="53">
        <f t="shared" si="1"/>
        <v>0</v>
      </c>
      <c r="X23" s="54">
        <f t="shared" si="5"/>
        <v>0</v>
      </c>
      <c r="Y23" s="55">
        <f t="shared" si="6"/>
        <v>0</v>
      </c>
    </row>
    <row r="24" spans="1:25" x14ac:dyDescent="0.25">
      <c r="A24" s="56" t="s">
        <v>1168</v>
      </c>
      <c r="B24" s="56" t="s">
        <v>1130</v>
      </c>
      <c r="C24" s="56" t="s">
        <v>1178</v>
      </c>
      <c r="D24" s="56" t="s">
        <v>1179</v>
      </c>
      <c r="E24" s="56" t="s">
        <v>1180</v>
      </c>
      <c r="F24" s="56"/>
      <c r="G24" s="56" t="s">
        <v>1181</v>
      </c>
      <c r="H24" s="56" t="s">
        <v>1128</v>
      </c>
      <c r="I24" s="56" t="s">
        <v>1182</v>
      </c>
      <c r="J24" s="8">
        <v>4</v>
      </c>
      <c r="K24" t="s">
        <v>77</v>
      </c>
      <c r="L24" s="50">
        <v>1</v>
      </c>
      <c r="M24" t="s">
        <v>79</v>
      </c>
      <c r="N24" s="51"/>
      <c r="O24" s="52"/>
      <c r="P24" s="52">
        <f t="shared" si="0"/>
        <v>0</v>
      </c>
      <c r="Q24" s="51"/>
      <c r="R24" s="51">
        <f t="shared" si="2"/>
        <v>0</v>
      </c>
      <c r="S24" s="51"/>
      <c r="T24" s="51">
        <f t="shared" si="3"/>
        <v>0</v>
      </c>
      <c r="U24" s="51"/>
      <c r="V24" s="51">
        <f t="shared" si="4"/>
        <v>0</v>
      </c>
      <c r="W24" s="53">
        <f t="shared" si="1"/>
        <v>0</v>
      </c>
      <c r="X24" s="54">
        <f t="shared" si="5"/>
        <v>0</v>
      </c>
      <c r="Y24" s="55">
        <f t="shared" si="6"/>
        <v>0</v>
      </c>
    </row>
    <row r="25" spans="1:25" x14ac:dyDescent="0.25">
      <c r="A25" s="56" t="s">
        <v>1168</v>
      </c>
      <c r="B25" s="56" t="s">
        <v>1130</v>
      </c>
      <c r="C25" s="56" t="s">
        <v>1176</v>
      </c>
      <c r="D25" s="56" t="s">
        <v>1183</v>
      </c>
      <c r="E25" s="56" t="s">
        <v>1184</v>
      </c>
      <c r="F25" s="56"/>
      <c r="G25" s="56" t="s">
        <v>1152</v>
      </c>
      <c r="H25" s="56" t="s">
        <v>1128</v>
      </c>
      <c r="I25" s="56" t="s">
        <v>1153</v>
      </c>
      <c r="J25" s="8">
        <v>4</v>
      </c>
      <c r="K25" t="s">
        <v>77</v>
      </c>
      <c r="L25" s="50">
        <v>1</v>
      </c>
      <c r="M25" t="s">
        <v>79</v>
      </c>
      <c r="N25" s="51"/>
      <c r="O25" s="52"/>
      <c r="P25" s="52">
        <f t="shared" si="0"/>
        <v>0</v>
      </c>
      <c r="Q25" s="51"/>
      <c r="R25" s="51">
        <f t="shared" si="2"/>
        <v>0</v>
      </c>
      <c r="S25" s="51"/>
      <c r="T25" s="51">
        <f t="shared" si="3"/>
        <v>0</v>
      </c>
      <c r="U25" s="51"/>
      <c r="V25" s="51">
        <f t="shared" si="4"/>
        <v>0</v>
      </c>
      <c r="W25" s="53">
        <f t="shared" si="1"/>
        <v>0</v>
      </c>
      <c r="X25" s="54">
        <f t="shared" si="5"/>
        <v>0</v>
      </c>
      <c r="Y25" s="55">
        <f t="shared" si="6"/>
        <v>0</v>
      </c>
    </row>
    <row r="26" spans="1:25" x14ac:dyDescent="0.25">
      <c r="A26" s="56" t="s">
        <v>1168</v>
      </c>
      <c r="B26" s="56">
        <v>300535</v>
      </c>
      <c r="C26" s="56" t="s">
        <v>1154</v>
      </c>
      <c r="D26" s="56" t="s">
        <v>234</v>
      </c>
      <c r="E26" s="56" t="s">
        <v>1140</v>
      </c>
      <c r="F26" s="56">
        <v>2003</v>
      </c>
      <c r="G26" s="56" t="s">
        <v>1152</v>
      </c>
      <c r="H26" s="56" t="s">
        <v>1128</v>
      </c>
      <c r="I26" s="56" t="s">
        <v>1153</v>
      </c>
      <c r="J26" s="8">
        <v>4</v>
      </c>
      <c r="K26" t="s">
        <v>77</v>
      </c>
      <c r="L26" s="50">
        <v>1</v>
      </c>
      <c r="M26" t="s">
        <v>79</v>
      </c>
      <c r="N26" s="51"/>
      <c r="O26" s="52"/>
      <c r="P26" s="52">
        <f t="shared" si="0"/>
        <v>0</v>
      </c>
      <c r="Q26" s="51"/>
      <c r="R26" s="51">
        <f t="shared" si="2"/>
        <v>0</v>
      </c>
      <c r="S26" s="51"/>
      <c r="T26" s="51">
        <f t="shared" si="3"/>
        <v>0</v>
      </c>
      <c r="U26" s="51"/>
      <c r="V26" s="51">
        <f t="shared" si="4"/>
        <v>0</v>
      </c>
      <c r="W26" s="53">
        <f t="shared" si="1"/>
        <v>0</v>
      </c>
      <c r="X26" s="54">
        <f t="shared" si="5"/>
        <v>0</v>
      </c>
      <c r="Y26" s="55">
        <f t="shared" si="6"/>
        <v>0</v>
      </c>
    </row>
    <row r="27" spans="1:25" x14ac:dyDescent="0.25">
      <c r="A27" s="56" t="s">
        <v>1185</v>
      </c>
      <c r="B27" s="56">
        <v>113047</v>
      </c>
      <c r="C27" s="56" t="s">
        <v>1133</v>
      </c>
      <c r="D27" s="56" t="s">
        <v>696</v>
      </c>
      <c r="E27" s="56" t="s">
        <v>1186</v>
      </c>
      <c r="F27" s="56">
        <v>2000</v>
      </c>
      <c r="G27" s="56" t="s">
        <v>1187</v>
      </c>
      <c r="H27" s="56" t="s">
        <v>1128</v>
      </c>
      <c r="I27" s="56" t="s">
        <v>1188</v>
      </c>
      <c r="J27" s="8">
        <v>4</v>
      </c>
      <c r="K27" t="s">
        <v>77</v>
      </c>
      <c r="L27" s="50">
        <v>1</v>
      </c>
      <c r="M27" t="s">
        <v>79</v>
      </c>
      <c r="N27" s="51"/>
      <c r="O27" s="52"/>
      <c r="P27" s="52">
        <f t="shared" si="0"/>
        <v>0</v>
      </c>
      <c r="Q27" s="51"/>
      <c r="R27" s="51">
        <f t="shared" si="2"/>
        <v>0</v>
      </c>
      <c r="S27" s="51"/>
      <c r="T27" s="51">
        <f t="shared" si="3"/>
        <v>0</v>
      </c>
      <c r="U27" s="51"/>
      <c r="V27" s="51">
        <f t="shared" si="4"/>
        <v>0</v>
      </c>
      <c r="W27" s="53">
        <f t="shared" si="1"/>
        <v>0</v>
      </c>
      <c r="X27" s="54">
        <f t="shared" si="5"/>
        <v>0</v>
      </c>
      <c r="Y27" s="55">
        <f t="shared" si="6"/>
        <v>0</v>
      </c>
    </row>
    <row r="28" spans="1:25" x14ac:dyDescent="0.25">
      <c r="A28" s="56" t="s">
        <v>1185</v>
      </c>
      <c r="B28" s="56">
        <v>113048</v>
      </c>
      <c r="C28" s="56" t="s">
        <v>1133</v>
      </c>
      <c r="D28" s="56" t="s">
        <v>696</v>
      </c>
      <c r="E28" s="56" t="s">
        <v>1186</v>
      </c>
      <c r="F28" s="56">
        <v>2000</v>
      </c>
      <c r="G28" s="56" t="s">
        <v>1187</v>
      </c>
      <c r="H28" s="56" t="s">
        <v>1128</v>
      </c>
      <c r="I28" s="56" t="s">
        <v>1188</v>
      </c>
      <c r="J28" s="8">
        <v>4</v>
      </c>
      <c r="K28" t="s">
        <v>77</v>
      </c>
      <c r="L28" s="50">
        <v>1</v>
      </c>
      <c r="M28" t="s">
        <v>79</v>
      </c>
      <c r="N28" s="51"/>
      <c r="O28" s="52"/>
      <c r="P28" s="52">
        <f t="shared" si="0"/>
        <v>0</v>
      </c>
      <c r="Q28" s="51"/>
      <c r="R28" s="51">
        <f t="shared" si="2"/>
        <v>0</v>
      </c>
      <c r="S28" s="51"/>
      <c r="T28" s="51">
        <f t="shared" si="3"/>
        <v>0</v>
      </c>
      <c r="U28" s="51"/>
      <c r="V28" s="51">
        <f t="shared" si="4"/>
        <v>0</v>
      </c>
      <c r="W28" s="53">
        <f t="shared" si="1"/>
        <v>0</v>
      </c>
      <c r="X28" s="54">
        <f t="shared" si="5"/>
        <v>0</v>
      </c>
      <c r="Y28" s="55">
        <f t="shared" si="6"/>
        <v>0</v>
      </c>
    </row>
    <row r="29" spans="1:25" x14ac:dyDescent="0.25">
      <c r="A29" s="56" t="s">
        <v>1185</v>
      </c>
      <c r="B29" s="56">
        <v>113049</v>
      </c>
      <c r="C29" s="56" t="s">
        <v>1138</v>
      </c>
      <c r="D29" s="56" t="s">
        <v>1189</v>
      </c>
      <c r="E29" s="56" t="s">
        <v>1190</v>
      </c>
      <c r="F29" s="56">
        <v>2000</v>
      </c>
      <c r="G29" s="56" t="s">
        <v>1141</v>
      </c>
      <c r="H29" s="56" t="s">
        <v>1128</v>
      </c>
      <c r="I29" s="56" t="s">
        <v>1142</v>
      </c>
      <c r="J29" s="8">
        <v>4</v>
      </c>
      <c r="K29" t="s">
        <v>77</v>
      </c>
      <c r="L29" s="50">
        <v>1</v>
      </c>
      <c r="M29" t="s">
        <v>79</v>
      </c>
      <c r="N29" s="51"/>
      <c r="O29" s="52"/>
      <c r="P29" s="52">
        <f t="shared" si="0"/>
        <v>0</v>
      </c>
      <c r="Q29" s="51"/>
      <c r="R29" s="51">
        <f t="shared" si="2"/>
        <v>0</v>
      </c>
      <c r="S29" s="51"/>
      <c r="T29" s="51">
        <f t="shared" si="3"/>
        <v>0</v>
      </c>
      <c r="U29" s="51"/>
      <c r="V29" s="51">
        <f t="shared" si="4"/>
        <v>0</v>
      </c>
      <c r="W29" s="53">
        <f t="shared" si="1"/>
        <v>0</v>
      </c>
      <c r="X29" s="54">
        <f t="shared" si="5"/>
        <v>0</v>
      </c>
      <c r="Y29" s="55">
        <f t="shared" si="6"/>
        <v>0</v>
      </c>
    </row>
    <row r="30" spans="1:25" x14ac:dyDescent="0.25">
      <c r="A30" s="56" t="s">
        <v>1185</v>
      </c>
      <c r="B30" s="56">
        <v>113052</v>
      </c>
      <c r="C30" s="56" t="s">
        <v>1143</v>
      </c>
      <c r="D30" s="56" t="s">
        <v>1144</v>
      </c>
      <c r="E30" s="57" t="s">
        <v>1191</v>
      </c>
      <c r="F30" s="56">
        <v>2000</v>
      </c>
      <c r="G30" s="56" t="s">
        <v>1127</v>
      </c>
      <c r="H30" s="56" t="s">
        <v>1128</v>
      </c>
      <c r="I30" s="56" t="s">
        <v>1129</v>
      </c>
      <c r="J30" s="8">
        <v>4</v>
      </c>
      <c r="K30" t="s">
        <v>77</v>
      </c>
      <c r="L30" s="50">
        <v>1</v>
      </c>
      <c r="M30" t="s">
        <v>79</v>
      </c>
      <c r="N30" s="51"/>
      <c r="O30" s="52"/>
      <c r="P30" s="52">
        <f t="shared" si="0"/>
        <v>0</v>
      </c>
      <c r="Q30" s="51"/>
      <c r="R30" s="51">
        <f t="shared" si="2"/>
        <v>0</v>
      </c>
      <c r="S30" s="51"/>
      <c r="T30" s="51">
        <f t="shared" si="3"/>
        <v>0</v>
      </c>
      <c r="U30" s="51"/>
      <c r="V30" s="51">
        <f t="shared" si="4"/>
        <v>0</v>
      </c>
      <c r="W30" s="53">
        <f t="shared" si="1"/>
        <v>0</v>
      </c>
      <c r="X30" s="54">
        <f t="shared" si="5"/>
        <v>0</v>
      </c>
      <c r="Y30" s="55">
        <f t="shared" si="6"/>
        <v>0</v>
      </c>
    </row>
    <row r="31" spans="1:25" x14ac:dyDescent="0.25">
      <c r="A31" s="56" t="s">
        <v>1185</v>
      </c>
      <c r="B31" s="56">
        <v>113053</v>
      </c>
      <c r="C31" s="56" t="s">
        <v>1143</v>
      </c>
      <c r="D31" s="56" t="s">
        <v>1144</v>
      </c>
      <c r="E31" s="57" t="s">
        <v>1192</v>
      </c>
      <c r="F31" s="56">
        <v>2000</v>
      </c>
      <c r="G31" s="56" t="s">
        <v>1127</v>
      </c>
      <c r="H31" s="56" t="s">
        <v>1128</v>
      </c>
      <c r="I31" s="56" t="s">
        <v>1129</v>
      </c>
      <c r="J31" s="8">
        <v>4</v>
      </c>
      <c r="K31" t="s">
        <v>77</v>
      </c>
      <c r="L31" s="50">
        <v>1</v>
      </c>
      <c r="M31" t="s">
        <v>79</v>
      </c>
      <c r="N31" s="51"/>
      <c r="O31" s="52"/>
      <c r="P31" s="52">
        <f t="shared" si="0"/>
        <v>0</v>
      </c>
      <c r="Q31" s="51"/>
      <c r="R31" s="51">
        <f t="shared" si="2"/>
        <v>0</v>
      </c>
      <c r="S31" s="51"/>
      <c r="T31" s="51">
        <f t="shared" si="3"/>
        <v>0</v>
      </c>
      <c r="U31" s="51"/>
      <c r="V31" s="51">
        <f t="shared" si="4"/>
        <v>0</v>
      </c>
      <c r="W31" s="53">
        <f t="shared" si="1"/>
        <v>0</v>
      </c>
      <c r="X31" s="54">
        <f t="shared" si="5"/>
        <v>0</v>
      </c>
      <c r="Y31" s="55">
        <f t="shared" si="6"/>
        <v>0</v>
      </c>
    </row>
    <row r="32" spans="1:25" x14ac:dyDescent="0.25">
      <c r="A32" s="56" t="s">
        <v>1185</v>
      </c>
      <c r="B32" s="56">
        <v>113050</v>
      </c>
      <c r="C32" s="56" t="s">
        <v>1125</v>
      </c>
      <c r="D32" s="56" t="s">
        <v>1193</v>
      </c>
      <c r="E32" s="56" t="s">
        <v>1194</v>
      </c>
      <c r="F32" s="56">
        <v>2000</v>
      </c>
      <c r="G32" s="56" t="s">
        <v>1127</v>
      </c>
      <c r="H32" s="56" t="s">
        <v>1128</v>
      </c>
      <c r="I32" s="56" t="s">
        <v>1129</v>
      </c>
      <c r="J32" s="8">
        <v>4</v>
      </c>
      <c r="K32" t="s">
        <v>77</v>
      </c>
      <c r="L32" s="50">
        <v>1</v>
      </c>
      <c r="M32" t="s">
        <v>79</v>
      </c>
      <c r="N32" s="51"/>
      <c r="O32" s="52"/>
      <c r="P32" s="52">
        <f t="shared" si="0"/>
        <v>0</v>
      </c>
      <c r="Q32" s="51"/>
      <c r="R32" s="51">
        <f t="shared" si="2"/>
        <v>0</v>
      </c>
      <c r="S32" s="51"/>
      <c r="T32" s="51">
        <f t="shared" si="3"/>
        <v>0</v>
      </c>
      <c r="U32" s="51"/>
      <c r="V32" s="51">
        <f t="shared" si="4"/>
        <v>0</v>
      </c>
      <c r="W32" s="53">
        <f t="shared" si="1"/>
        <v>0</v>
      </c>
      <c r="X32" s="54">
        <f t="shared" si="5"/>
        <v>0</v>
      </c>
      <c r="Y32" s="55">
        <f t="shared" si="6"/>
        <v>0</v>
      </c>
    </row>
    <row r="33" spans="1:25" x14ac:dyDescent="0.25">
      <c r="A33" s="56" t="s">
        <v>1185</v>
      </c>
      <c r="B33" s="56">
        <v>113051</v>
      </c>
      <c r="C33" s="56" t="s">
        <v>1125</v>
      </c>
      <c r="D33" s="56" t="s">
        <v>1193</v>
      </c>
      <c r="E33" s="56" t="s">
        <v>1194</v>
      </c>
      <c r="F33" s="56">
        <v>2000</v>
      </c>
      <c r="G33" s="56" t="s">
        <v>1127</v>
      </c>
      <c r="H33" s="56" t="s">
        <v>1128</v>
      </c>
      <c r="I33" s="56" t="s">
        <v>1129</v>
      </c>
      <c r="J33" s="8">
        <v>4</v>
      </c>
      <c r="K33" t="s">
        <v>77</v>
      </c>
      <c r="L33" s="50">
        <v>1</v>
      </c>
      <c r="M33" t="s">
        <v>79</v>
      </c>
      <c r="N33" s="51"/>
      <c r="O33" s="52"/>
      <c r="P33" s="52">
        <f t="shared" si="0"/>
        <v>0</v>
      </c>
      <c r="Q33" s="51"/>
      <c r="R33" s="51">
        <f t="shared" si="2"/>
        <v>0</v>
      </c>
      <c r="S33" s="51"/>
      <c r="T33" s="51">
        <f t="shared" si="3"/>
        <v>0</v>
      </c>
      <c r="U33" s="51"/>
      <c r="V33" s="51">
        <f t="shared" si="4"/>
        <v>0</v>
      </c>
      <c r="W33" s="53">
        <f t="shared" si="1"/>
        <v>0</v>
      </c>
      <c r="X33" s="54">
        <f t="shared" si="5"/>
        <v>0</v>
      </c>
      <c r="Y33" s="55">
        <f t="shared" si="6"/>
        <v>0</v>
      </c>
    </row>
    <row r="34" spans="1:25" x14ac:dyDescent="0.25">
      <c r="A34" s="56" t="s">
        <v>1195</v>
      </c>
      <c r="B34" s="56">
        <v>300545</v>
      </c>
      <c r="C34" s="56" t="s">
        <v>1154</v>
      </c>
      <c r="D34" s="56" t="s">
        <v>1140</v>
      </c>
      <c r="E34" s="56" t="s">
        <v>1140</v>
      </c>
      <c r="F34" s="56">
        <v>2000</v>
      </c>
      <c r="G34" s="56" t="s">
        <v>1152</v>
      </c>
      <c r="H34" s="56" t="s">
        <v>1128</v>
      </c>
      <c r="I34" s="56" t="s">
        <v>1153</v>
      </c>
      <c r="J34" s="8">
        <v>4</v>
      </c>
      <c r="K34" t="s">
        <v>77</v>
      </c>
      <c r="L34" s="50">
        <v>1</v>
      </c>
      <c r="M34" t="s">
        <v>79</v>
      </c>
      <c r="N34" s="51"/>
      <c r="O34" s="52"/>
      <c r="P34" s="52">
        <f t="shared" ref="P34:P65" si="7">(((O34*N34)*L34)*J34)</f>
        <v>0</v>
      </c>
      <c r="Q34" s="51"/>
      <c r="R34" s="51">
        <f t="shared" si="2"/>
        <v>0</v>
      </c>
      <c r="S34" s="51"/>
      <c r="T34" s="51">
        <f t="shared" si="3"/>
        <v>0</v>
      </c>
      <c r="U34" s="51"/>
      <c r="V34" s="51">
        <f t="shared" si="4"/>
        <v>0</v>
      </c>
      <c r="W34" s="53">
        <f t="shared" ref="W34:W67" si="8">(N34*O34)+Q34+S34+U34</f>
        <v>0</v>
      </c>
      <c r="X34" s="54">
        <f t="shared" si="5"/>
        <v>0</v>
      </c>
      <c r="Y34" s="55">
        <f t="shared" si="6"/>
        <v>0</v>
      </c>
    </row>
    <row r="35" spans="1:25" x14ac:dyDescent="0.25">
      <c r="A35" s="56" t="s">
        <v>1196</v>
      </c>
      <c r="B35" s="56">
        <v>113114</v>
      </c>
      <c r="C35" s="56" t="s">
        <v>1133</v>
      </c>
      <c r="D35" s="56" t="s">
        <v>161</v>
      </c>
      <c r="E35" s="56" t="s">
        <v>1197</v>
      </c>
      <c r="F35" s="56">
        <v>2014</v>
      </c>
      <c r="G35" s="56" t="s">
        <v>1187</v>
      </c>
      <c r="H35" s="56" t="s">
        <v>1128</v>
      </c>
      <c r="I35" s="56" t="s">
        <v>1188</v>
      </c>
      <c r="J35" s="8">
        <v>4</v>
      </c>
      <c r="K35" t="s">
        <v>77</v>
      </c>
      <c r="L35" s="50">
        <v>1</v>
      </c>
      <c r="M35" t="s">
        <v>79</v>
      </c>
      <c r="N35" s="51"/>
      <c r="O35" s="52"/>
      <c r="P35" s="52">
        <f t="shared" si="7"/>
        <v>0</v>
      </c>
      <c r="Q35" s="51"/>
      <c r="R35" s="51">
        <f t="shared" si="2"/>
        <v>0</v>
      </c>
      <c r="S35" s="51"/>
      <c r="T35" s="51">
        <f t="shared" si="3"/>
        <v>0</v>
      </c>
      <c r="U35" s="51"/>
      <c r="V35" s="51">
        <f t="shared" si="4"/>
        <v>0</v>
      </c>
      <c r="W35" s="53">
        <f t="shared" si="8"/>
        <v>0</v>
      </c>
      <c r="X35" s="54">
        <f t="shared" si="5"/>
        <v>0</v>
      </c>
      <c r="Y35" s="55">
        <f t="shared" si="6"/>
        <v>0</v>
      </c>
    </row>
    <row r="36" spans="1:25" x14ac:dyDescent="0.25">
      <c r="A36" s="56" t="s">
        <v>1196</v>
      </c>
      <c r="B36" s="56">
        <v>113116</v>
      </c>
      <c r="C36" s="56" t="s">
        <v>1143</v>
      </c>
      <c r="D36" s="56" t="s">
        <v>1144</v>
      </c>
      <c r="E36" s="56" t="s">
        <v>1198</v>
      </c>
      <c r="F36" s="56">
        <v>2014</v>
      </c>
      <c r="G36" s="56" t="s">
        <v>1127</v>
      </c>
      <c r="H36" s="56" t="s">
        <v>1128</v>
      </c>
      <c r="I36" s="56" t="s">
        <v>1129</v>
      </c>
      <c r="J36" s="8">
        <v>4</v>
      </c>
      <c r="K36" t="s">
        <v>77</v>
      </c>
      <c r="L36" s="50">
        <v>1</v>
      </c>
      <c r="M36" t="s">
        <v>79</v>
      </c>
      <c r="N36" s="51"/>
      <c r="O36" s="52"/>
      <c r="P36" s="52">
        <f t="shared" si="7"/>
        <v>0</v>
      </c>
      <c r="Q36" s="51"/>
      <c r="R36" s="51">
        <f t="shared" si="2"/>
        <v>0</v>
      </c>
      <c r="S36" s="51"/>
      <c r="T36" s="51">
        <f t="shared" si="3"/>
        <v>0</v>
      </c>
      <c r="U36" s="51"/>
      <c r="V36" s="51">
        <f t="shared" si="4"/>
        <v>0</v>
      </c>
      <c r="W36" s="53">
        <f t="shared" si="8"/>
        <v>0</v>
      </c>
      <c r="X36" s="54">
        <f t="shared" si="5"/>
        <v>0</v>
      </c>
      <c r="Y36" s="55">
        <f t="shared" si="6"/>
        <v>0</v>
      </c>
    </row>
    <row r="37" spans="1:25" x14ac:dyDescent="0.25">
      <c r="A37" s="56" t="s">
        <v>1196</v>
      </c>
      <c r="B37" s="56" t="s">
        <v>1199</v>
      </c>
      <c r="C37" s="56" t="s">
        <v>1147</v>
      </c>
      <c r="D37" s="56" t="s">
        <v>1148</v>
      </c>
      <c r="E37" s="56"/>
      <c r="F37" s="56"/>
      <c r="G37" s="56"/>
      <c r="H37" s="56" t="s">
        <v>1128</v>
      </c>
      <c r="I37" s="56" t="s">
        <v>1149</v>
      </c>
      <c r="J37" s="8">
        <v>4</v>
      </c>
      <c r="K37" t="s">
        <v>77</v>
      </c>
      <c r="L37" s="50">
        <v>1</v>
      </c>
      <c r="M37" t="s">
        <v>79</v>
      </c>
      <c r="N37" s="51"/>
      <c r="O37" s="52"/>
      <c r="P37" s="52">
        <f t="shared" si="7"/>
        <v>0</v>
      </c>
      <c r="Q37" s="51"/>
      <c r="R37" s="51">
        <f t="shared" si="2"/>
        <v>0</v>
      </c>
      <c r="S37" s="51"/>
      <c r="T37" s="51">
        <f t="shared" si="3"/>
        <v>0</v>
      </c>
      <c r="U37" s="51"/>
      <c r="V37" s="51">
        <f t="shared" si="4"/>
        <v>0</v>
      </c>
      <c r="W37" s="53">
        <f t="shared" si="8"/>
        <v>0</v>
      </c>
      <c r="X37" s="54">
        <f t="shared" si="5"/>
        <v>0</v>
      </c>
      <c r="Y37" s="55">
        <f t="shared" si="6"/>
        <v>0</v>
      </c>
    </row>
    <row r="38" spans="1:25" x14ac:dyDescent="0.25">
      <c r="A38" s="56" t="s">
        <v>1200</v>
      </c>
      <c r="B38" s="56">
        <v>113113</v>
      </c>
      <c r="C38" s="56" t="s">
        <v>1133</v>
      </c>
      <c r="D38" s="56" t="s">
        <v>403</v>
      </c>
      <c r="E38" s="56" t="s">
        <v>1201</v>
      </c>
      <c r="F38" s="56">
        <v>1999</v>
      </c>
      <c r="G38" s="56" t="s">
        <v>1187</v>
      </c>
      <c r="H38" s="56" t="s">
        <v>1128</v>
      </c>
      <c r="I38" s="56" t="s">
        <v>1188</v>
      </c>
      <c r="J38" s="8">
        <v>4</v>
      </c>
      <c r="K38" t="s">
        <v>77</v>
      </c>
      <c r="L38" s="50">
        <v>1</v>
      </c>
      <c r="M38" t="s">
        <v>79</v>
      </c>
      <c r="N38" s="51"/>
      <c r="O38" s="52"/>
      <c r="P38" s="52">
        <f t="shared" si="7"/>
        <v>0</v>
      </c>
      <c r="Q38" s="51"/>
      <c r="R38" s="51">
        <f t="shared" si="2"/>
        <v>0</v>
      </c>
      <c r="S38" s="51"/>
      <c r="T38" s="51">
        <f t="shared" si="3"/>
        <v>0</v>
      </c>
      <c r="U38" s="51"/>
      <c r="V38" s="51">
        <f t="shared" si="4"/>
        <v>0</v>
      </c>
      <c r="W38" s="53">
        <f t="shared" si="8"/>
        <v>0</v>
      </c>
      <c r="X38" s="54">
        <f t="shared" si="5"/>
        <v>0</v>
      </c>
      <c r="Y38" s="55">
        <f t="shared" si="6"/>
        <v>0</v>
      </c>
    </row>
    <row r="39" spans="1:25" x14ac:dyDescent="0.25">
      <c r="A39" s="56" t="s">
        <v>1202</v>
      </c>
      <c r="B39" s="56">
        <v>113079</v>
      </c>
      <c r="C39" s="56" t="s">
        <v>1133</v>
      </c>
      <c r="D39" s="56" t="s">
        <v>1203</v>
      </c>
      <c r="E39" s="56" t="s">
        <v>1204</v>
      </c>
      <c r="F39" s="56">
        <v>2001</v>
      </c>
      <c r="G39" s="56" t="s">
        <v>1187</v>
      </c>
      <c r="H39" s="56" t="s">
        <v>1128</v>
      </c>
      <c r="I39" s="56" t="s">
        <v>1188</v>
      </c>
      <c r="J39" s="8">
        <v>4</v>
      </c>
      <c r="K39" t="s">
        <v>77</v>
      </c>
      <c r="L39" s="50">
        <v>1</v>
      </c>
      <c r="M39" t="s">
        <v>79</v>
      </c>
      <c r="N39" s="51"/>
      <c r="O39" s="52"/>
      <c r="P39" s="52">
        <f t="shared" si="7"/>
        <v>0</v>
      </c>
      <c r="Q39" s="51"/>
      <c r="R39" s="51">
        <f t="shared" si="2"/>
        <v>0</v>
      </c>
      <c r="S39" s="51"/>
      <c r="T39" s="51">
        <f t="shared" si="3"/>
        <v>0</v>
      </c>
      <c r="U39" s="51"/>
      <c r="V39" s="51">
        <f t="shared" si="4"/>
        <v>0</v>
      </c>
      <c r="W39" s="53">
        <f t="shared" si="8"/>
        <v>0</v>
      </c>
      <c r="X39" s="54">
        <f t="shared" si="5"/>
        <v>0</v>
      </c>
      <c r="Y39" s="55">
        <f t="shared" si="6"/>
        <v>0</v>
      </c>
    </row>
    <row r="40" spans="1:25" x14ac:dyDescent="0.25">
      <c r="A40" s="56" t="s">
        <v>1202</v>
      </c>
      <c r="B40" s="56">
        <v>113081</v>
      </c>
      <c r="C40" s="56" t="s">
        <v>1178</v>
      </c>
      <c r="D40" s="56" t="s">
        <v>1205</v>
      </c>
      <c r="E40" s="56" t="s">
        <v>1206</v>
      </c>
      <c r="F40" s="56">
        <v>2001</v>
      </c>
      <c r="G40" s="56" t="s">
        <v>1181</v>
      </c>
      <c r="H40" s="56" t="s">
        <v>1128</v>
      </c>
      <c r="I40" s="56" t="s">
        <v>1182</v>
      </c>
      <c r="J40" s="8">
        <v>4</v>
      </c>
      <c r="K40" t="s">
        <v>77</v>
      </c>
      <c r="L40" s="50">
        <v>1</v>
      </c>
      <c r="M40" t="s">
        <v>79</v>
      </c>
      <c r="N40" s="51"/>
      <c r="O40" s="52"/>
      <c r="P40" s="52">
        <f t="shared" si="7"/>
        <v>0</v>
      </c>
      <c r="Q40" s="51"/>
      <c r="R40" s="51">
        <f t="shared" si="2"/>
        <v>0</v>
      </c>
      <c r="S40" s="51"/>
      <c r="T40" s="51">
        <f t="shared" si="3"/>
        <v>0</v>
      </c>
      <c r="U40" s="51"/>
      <c r="V40" s="51">
        <f t="shared" si="4"/>
        <v>0</v>
      </c>
      <c r="W40" s="53">
        <f t="shared" si="8"/>
        <v>0</v>
      </c>
      <c r="X40" s="54">
        <f t="shared" si="5"/>
        <v>0</v>
      </c>
      <c r="Y40" s="55">
        <f t="shared" si="6"/>
        <v>0</v>
      </c>
    </row>
    <row r="41" spans="1:25" x14ac:dyDescent="0.25">
      <c r="A41" s="56" t="s">
        <v>1202</v>
      </c>
      <c r="B41" s="56">
        <v>113082</v>
      </c>
      <c r="C41" s="56" t="s">
        <v>1207</v>
      </c>
      <c r="D41" s="56" t="s">
        <v>1203</v>
      </c>
      <c r="E41" s="56" t="s">
        <v>1208</v>
      </c>
      <c r="F41" s="57">
        <v>2001</v>
      </c>
      <c r="G41" s="56" t="s">
        <v>1209</v>
      </c>
      <c r="H41" s="56" t="s">
        <v>1128</v>
      </c>
      <c r="I41" s="56" t="s">
        <v>1210</v>
      </c>
      <c r="J41" s="8">
        <v>4</v>
      </c>
      <c r="K41" t="s">
        <v>77</v>
      </c>
      <c r="L41" s="50">
        <v>1</v>
      </c>
      <c r="M41" t="s">
        <v>79</v>
      </c>
      <c r="N41" s="51"/>
      <c r="O41" s="52"/>
      <c r="P41" s="52">
        <f t="shared" si="7"/>
        <v>0</v>
      </c>
      <c r="Q41" s="51"/>
      <c r="R41" s="51">
        <f t="shared" si="2"/>
        <v>0</v>
      </c>
      <c r="S41" s="51"/>
      <c r="T41" s="51">
        <f t="shared" si="3"/>
        <v>0</v>
      </c>
      <c r="U41" s="51"/>
      <c r="V41" s="51">
        <f t="shared" si="4"/>
        <v>0</v>
      </c>
      <c r="W41" s="53">
        <f t="shared" si="8"/>
        <v>0</v>
      </c>
      <c r="X41" s="54">
        <f t="shared" si="5"/>
        <v>0</v>
      </c>
      <c r="Y41" s="55">
        <f t="shared" si="6"/>
        <v>0</v>
      </c>
    </row>
    <row r="42" spans="1:25" x14ac:dyDescent="0.25">
      <c r="A42" s="56" t="s">
        <v>1202</v>
      </c>
      <c r="B42" s="56">
        <v>113084</v>
      </c>
      <c r="C42" s="56" t="s">
        <v>1154</v>
      </c>
      <c r="D42" s="56" t="s">
        <v>234</v>
      </c>
      <c r="E42" s="56" t="s">
        <v>1140</v>
      </c>
      <c r="F42" s="56">
        <v>2001</v>
      </c>
      <c r="G42" s="56" t="s">
        <v>1152</v>
      </c>
      <c r="H42" s="56" t="s">
        <v>1128</v>
      </c>
      <c r="I42" s="56" t="s">
        <v>1153</v>
      </c>
      <c r="J42" s="8">
        <v>4</v>
      </c>
      <c r="K42" t="s">
        <v>77</v>
      </c>
      <c r="L42" s="50">
        <v>1</v>
      </c>
      <c r="M42" t="s">
        <v>79</v>
      </c>
      <c r="N42" s="51"/>
      <c r="O42" s="52"/>
      <c r="P42" s="52">
        <f t="shared" si="7"/>
        <v>0</v>
      </c>
      <c r="Q42" s="51"/>
      <c r="R42" s="51">
        <f t="shared" si="2"/>
        <v>0</v>
      </c>
      <c r="S42" s="51"/>
      <c r="T42" s="51">
        <f t="shared" si="3"/>
        <v>0</v>
      </c>
      <c r="U42" s="51"/>
      <c r="V42" s="51">
        <f t="shared" si="4"/>
        <v>0</v>
      </c>
      <c r="W42" s="53">
        <f t="shared" si="8"/>
        <v>0</v>
      </c>
      <c r="X42" s="54">
        <f t="shared" si="5"/>
        <v>0</v>
      </c>
      <c r="Y42" s="55">
        <f t="shared" si="6"/>
        <v>0</v>
      </c>
    </row>
    <row r="43" spans="1:25" x14ac:dyDescent="0.25">
      <c r="A43" s="56" t="s">
        <v>1202</v>
      </c>
      <c r="B43" s="56" t="s">
        <v>1130</v>
      </c>
      <c r="C43" s="56" t="s">
        <v>1154</v>
      </c>
      <c r="D43" s="56" t="s">
        <v>234</v>
      </c>
      <c r="E43" s="56" t="s">
        <v>1211</v>
      </c>
      <c r="F43" s="56">
        <v>2001</v>
      </c>
      <c r="G43" s="56" t="s">
        <v>1152</v>
      </c>
      <c r="H43" s="56" t="s">
        <v>1128</v>
      </c>
      <c r="I43" s="56" t="s">
        <v>1153</v>
      </c>
      <c r="J43" s="8">
        <v>4</v>
      </c>
      <c r="K43" t="s">
        <v>77</v>
      </c>
      <c r="L43" s="50">
        <v>1</v>
      </c>
      <c r="M43" t="s">
        <v>79</v>
      </c>
      <c r="N43" s="51"/>
      <c r="O43" s="52"/>
      <c r="P43" s="52">
        <f t="shared" si="7"/>
        <v>0</v>
      </c>
      <c r="Q43" s="51"/>
      <c r="R43" s="51">
        <f t="shared" si="2"/>
        <v>0</v>
      </c>
      <c r="S43" s="51"/>
      <c r="T43" s="51">
        <f t="shared" si="3"/>
        <v>0</v>
      </c>
      <c r="U43" s="51"/>
      <c r="V43" s="51">
        <f t="shared" si="4"/>
        <v>0</v>
      </c>
      <c r="W43" s="53">
        <f t="shared" si="8"/>
        <v>0</v>
      </c>
      <c r="X43" s="54">
        <f t="shared" si="5"/>
        <v>0</v>
      </c>
      <c r="Y43" s="55">
        <f t="shared" si="6"/>
        <v>0</v>
      </c>
    </row>
    <row r="44" spans="1:25" x14ac:dyDescent="0.25">
      <c r="A44" s="56" t="s">
        <v>1212</v>
      </c>
      <c r="B44" s="56" t="s">
        <v>1130</v>
      </c>
      <c r="C44" s="56" t="s">
        <v>1133</v>
      </c>
      <c r="D44" s="56" t="s">
        <v>161</v>
      </c>
      <c r="E44" s="56" t="s">
        <v>1197</v>
      </c>
      <c r="F44" s="56">
        <v>2014</v>
      </c>
      <c r="G44" s="56" t="s">
        <v>1187</v>
      </c>
      <c r="H44" s="56" t="s">
        <v>1128</v>
      </c>
      <c r="I44" s="56" t="s">
        <v>1188</v>
      </c>
      <c r="J44" s="8">
        <v>4</v>
      </c>
      <c r="K44" t="s">
        <v>77</v>
      </c>
      <c r="L44" s="50">
        <v>1</v>
      </c>
      <c r="M44" t="s">
        <v>79</v>
      </c>
      <c r="N44" s="51"/>
      <c r="O44" s="52"/>
      <c r="P44" s="52">
        <f t="shared" si="7"/>
        <v>0</v>
      </c>
      <c r="Q44" s="51"/>
      <c r="R44" s="51">
        <f t="shared" si="2"/>
        <v>0</v>
      </c>
      <c r="S44" s="51"/>
      <c r="T44" s="51">
        <f t="shared" si="3"/>
        <v>0</v>
      </c>
      <c r="U44" s="51"/>
      <c r="V44" s="51">
        <f t="shared" si="4"/>
        <v>0</v>
      </c>
      <c r="W44" s="53">
        <f t="shared" si="8"/>
        <v>0</v>
      </c>
      <c r="X44" s="54">
        <f t="shared" si="5"/>
        <v>0</v>
      </c>
      <c r="Y44" s="55">
        <f t="shared" si="6"/>
        <v>0</v>
      </c>
    </row>
    <row r="45" spans="1:25" x14ac:dyDescent="0.25">
      <c r="A45" s="56" t="s">
        <v>1213</v>
      </c>
      <c r="B45" s="56" t="s">
        <v>1130</v>
      </c>
      <c r="C45" s="56" t="s">
        <v>1133</v>
      </c>
      <c r="D45" s="56" t="s">
        <v>161</v>
      </c>
      <c r="E45" s="56" t="s">
        <v>1197</v>
      </c>
      <c r="F45" s="56">
        <v>2014</v>
      </c>
      <c r="G45" s="56" t="s">
        <v>1187</v>
      </c>
      <c r="H45" s="56" t="s">
        <v>1128</v>
      </c>
      <c r="I45" s="56" t="s">
        <v>1188</v>
      </c>
      <c r="J45" s="8">
        <v>4</v>
      </c>
      <c r="K45" t="s">
        <v>77</v>
      </c>
      <c r="L45" s="50">
        <v>1</v>
      </c>
      <c r="M45" t="s">
        <v>79</v>
      </c>
      <c r="N45" s="51"/>
      <c r="O45" s="52"/>
      <c r="P45" s="52">
        <f t="shared" si="7"/>
        <v>0</v>
      </c>
      <c r="Q45" s="51"/>
      <c r="R45" s="51">
        <f t="shared" si="2"/>
        <v>0</v>
      </c>
      <c r="S45" s="51"/>
      <c r="T45" s="51">
        <f t="shared" si="3"/>
        <v>0</v>
      </c>
      <c r="U45" s="51"/>
      <c r="V45" s="51">
        <f t="shared" si="4"/>
        <v>0</v>
      </c>
      <c r="W45" s="53">
        <f t="shared" si="8"/>
        <v>0</v>
      </c>
      <c r="X45" s="54">
        <f t="shared" si="5"/>
        <v>0</v>
      </c>
      <c r="Y45" s="55">
        <f t="shared" si="6"/>
        <v>0</v>
      </c>
    </row>
    <row r="46" spans="1:25" x14ac:dyDescent="0.25">
      <c r="A46" s="56" t="s">
        <v>1214</v>
      </c>
      <c r="B46" s="56" t="s">
        <v>1130</v>
      </c>
      <c r="C46" s="56" t="s">
        <v>1133</v>
      </c>
      <c r="D46" s="56" t="s">
        <v>161</v>
      </c>
      <c r="E46" s="56" t="s">
        <v>1197</v>
      </c>
      <c r="F46" s="56">
        <v>2014</v>
      </c>
      <c r="G46" s="56" t="s">
        <v>1187</v>
      </c>
      <c r="H46" s="56" t="s">
        <v>1128</v>
      </c>
      <c r="I46" s="56" t="s">
        <v>1188</v>
      </c>
      <c r="J46" s="8">
        <v>4</v>
      </c>
      <c r="K46" t="s">
        <v>77</v>
      </c>
      <c r="L46" s="50">
        <v>1</v>
      </c>
      <c r="M46" t="s">
        <v>79</v>
      </c>
      <c r="N46" s="51"/>
      <c r="O46" s="52"/>
      <c r="P46" s="52">
        <f t="shared" si="7"/>
        <v>0</v>
      </c>
      <c r="Q46" s="51"/>
      <c r="R46" s="51">
        <f t="shared" si="2"/>
        <v>0</v>
      </c>
      <c r="S46" s="51"/>
      <c r="T46" s="51">
        <f t="shared" si="3"/>
        <v>0</v>
      </c>
      <c r="U46" s="51"/>
      <c r="V46" s="51">
        <f t="shared" si="4"/>
        <v>0</v>
      </c>
      <c r="W46" s="53">
        <f t="shared" si="8"/>
        <v>0</v>
      </c>
      <c r="X46" s="54">
        <f t="shared" si="5"/>
        <v>0</v>
      </c>
      <c r="Y46" s="55">
        <f t="shared" si="6"/>
        <v>0</v>
      </c>
    </row>
    <row r="47" spans="1:25" x14ac:dyDescent="0.25">
      <c r="A47" s="56" t="s">
        <v>1215</v>
      </c>
      <c r="B47" s="56" t="s">
        <v>1130</v>
      </c>
      <c r="C47" s="56" t="s">
        <v>1133</v>
      </c>
      <c r="D47" s="56" t="s">
        <v>161</v>
      </c>
      <c r="E47" s="56" t="s">
        <v>1197</v>
      </c>
      <c r="F47" s="56">
        <v>2014</v>
      </c>
      <c r="G47" s="56" t="s">
        <v>1187</v>
      </c>
      <c r="H47" s="56" t="s">
        <v>1128</v>
      </c>
      <c r="I47" s="56" t="s">
        <v>1188</v>
      </c>
      <c r="J47" s="8">
        <v>4</v>
      </c>
      <c r="K47" t="s">
        <v>77</v>
      </c>
      <c r="L47" s="50">
        <v>1</v>
      </c>
      <c r="M47" t="s">
        <v>79</v>
      </c>
      <c r="N47" s="51"/>
      <c r="O47" s="52"/>
      <c r="P47" s="52">
        <f t="shared" si="7"/>
        <v>0</v>
      </c>
      <c r="Q47" s="51"/>
      <c r="R47" s="51">
        <f t="shared" si="2"/>
        <v>0</v>
      </c>
      <c r="S47" s="51"/>
      <c r="T47" s="51">
        <f t="shared" si="3"/>
        <v>0</v>
      </c>
      <c r="U47" s="51"/>
      <c r="V47" s="51">
        <f t="shared" si="4"/>
        <v>0</v>
      </c>
      <c r="W47" s="53">
        <f t="shared" si="8"/>
        <v>0</v>
      </c>
      <c r="X47" s="54">
        <f t="shared" si="5"/>
        <v>0</v>
      </c>
      <c r="Y47" s="55">
        <f t="shared" si="6"/>
        <v>0</v>
      </c>
    </row>
    <row r="48" spans="1:25" x14ac:dyDescent="0.25">
      <c r="A48" s="56" t="s">
        <v>1215</v>
      </c>
      <c r="B48" s="56">
        <v>113109</v>
      </c>
      <c r="C48" s="56" t="s">
        <v>1154</v>
      </c>
      <c r="D48" s="56" t="s">
        <v>234</v>
      </c>
      <c r="E48" s="56" t="s">
        <v>1140</v>
      </c>
      <c r="F48" s="56">
        <v>2001</v>
      </c>
      <c r="G48" s="56" t="s">
        <v>1152</v>
      </c>
      <c r="H48" s="56" t="s">
        <v>1128</v>
      </c>
      <c r="I48" s="56" t="s">
        <v>1153</v>
      </c>
      <c r="J48" s="8">
        <v>4</v>
      </c>
      <c r="K48" t="s">
        <v>77</v>
      </c>
      <c r="L48" s="50">
        <v>1</v>
      </c>
      <c r="M48" t="s">
        <v>79</v>
      </c>
      <c r="N48" s="51"/>
      <c r="O48" s="52"/>
      <c r="P48" s="52">
        <f t="shared" si="7"/>
        <v>0</v>
      </c>
      <c r="Q48" s="51"/>
      <c r="R48" s="51">
        <f t="shared" si="2"/>
        <v>0</v>
      </c>
      <c r="S48" s="51"/>
      <c r="T48" s="51">
        <f t="shared" si="3"/>
        <v>0</v>
      </c>
      <c r="U48" s="51"/>
      <c r="V48" s="51">
        <f t="shared" si="4"/>
        <v>0</v>
      </c>
      <c r="W48" s="53">
        <f t="shared" si="8"/>
        <v>0</v>
      </c>
      <c r="X48" s="54">
        <f t="shared" si="5"/>
        <v>0</v>
      </c>
      <c r="Y48" s="55">
        <f t="shared" si="6"/>
        <v>0</v>
      </c>
    </row>
    <row r="49" spans="1:25" x14ac:dyDescent="0.25">
      <c r="A49" s="56" t="s">
        <v>1215</v>
      </c>
      <c r="B49" s="56" t="s">
        <v>1130</v>
      </c>
      <c r="C49" s="56" t="s">
        <v>1154</v>
      </c>
      <c r="D49" s="56" t="s">
        <v>234</v>
      </c>
      <c r="E49" s="56" t="s">
        <v>1211</v>
      </c>
      <c r="F49" s="56">
        <v>2001</v>
      </c>
      <c r="G49" s="56" t="s">
        <v>1152</v>
      </c>
      <c r="H49" s="56" t="s">
        <v>1128</v>
      </c>
      <c r="I49" s="56" t="s">
        <v>1153</v>
      </c>
      <c r="J49" s="8">
        <v>4</v>
      </c>
      <c r="K49" t="s">
        <v>77</v>
      </c>
      <c r="L49" s="50">
        <v>1</v>
      </c>
      <c r="M49" t="s">
        <v>79</v>
      </c>
      <c r="N49" s="51"/>
      <c r="O49" s="52"/>
      <c r="P49" s="52">
        <f t="shared" si="7"/>
        <v>0</v>
      </c>
      <c r="Q49" s="51"/>
      <c r="R49" s="51">
        <f t="shared" si="2"/>
        <v>0</v>
      </c>
      <c r="S49" s="51"/>
      <c r="T49" s="51">
        <f t="shared" si="3"/>
        <v>0</v>
      </c>
      <c r="U49" s="51"/>
      <c r="V49" s="51">
        <f t="shared" si="4"/>
        <v>0</v>
      </c>
      <c r="W49" s="53">
        <f t="shared" si="8"/>
        <v>0</v>
      </c>
      <c r="X49" s="54">
        <f t="shared" si="5"/>
        <v>0</v>
      </c>
      <c r="Y49" s="55">
        <f t="shared" si="6"/>
        <v>0</v>
      </c>
    </row>
    <row r="50" spans="1:25" x14ac:dyDescent="0.25">
      <c r="A50" s="56" t="s">
        <v>1216</v>
      </c>
      <c r="B50" s="56" t="s">
        <v>1199</v>
      </c>
      <c r="C50" s="56" t="s">
        <v>1143</v>
      </c>
      <c r="D50" s="56" t="s">
        <v>1217</v>
      </c>
      <c r="E50" s="56" t="s">
        <v>1218</v>
      </c>
      <c r="F50" s="56">
        <v>2014</v>
      </c>
      <c r="G50" s="56" t="s">
        <v>1127</v>
      </c>
      <c r="H50" s="56" t="s">
        <v>1128</v>
      </c>
      <c r="I50" s="56" t="s">
        <v>1129</v>
      </c>
      <c r="J50" s="8">
        <v>4</v>
      </c>
      <c r="K50" t="s">
        <v>77</v>
      </c>
      <c r="L50" s="50">
        <v>1</v>
      </c>
      <c r="M50" t="s">
        <v>79</v>
      </c>
      <c r="N50" s="51"/>
      <c r="O50" s="52"/>
      <c r="P50" s="52">
        <f t="shared" si="7"/>
        <v>0</v>
      </c>
      <c r="Q50" s="51"/>
      <c r="R50" s="51">
        <f t="shared" si="2"/>
        <v>0</v>
      </c>
      <c r="S50" s="51"/>
      <c r="T50" s="51">
        <f t="shared" si="3"/>
        <v>0</v>
      </c>
      <c r="U50" s="51"/>
      <c r="V50" s="51">
        <f t="shared" si="4"/>
        <v>0</v>
      </c>
      <c r="W50" s="53">
        <f t="shared" si="8"/>
        <v>0</v>
      </c>
      <c r="X50" s="54">
        <f t="shared" si="5"/>
        <v>0</v>
      </c>
      <c r="Y50" s="55">
        <f t="shared" si="6"/>
        <v>0</v>
      </c>
    </row>
    <row r="51" spans="1:25" x14ac:dyDescent="0.25">
      <c r="A51" s="56" t="s">
        <v>1219</v>
      </c>
      <c r="B51" s="56">
        <v>113010</v>
      </c>
      <c r="C51" s="56" t="s">
        <v>1143</v>
      </c>
      <c r="D51" s="56" t="s">
        <v>1144</v>
      </c>
      <c r="E51" s="56" t="s">
        <v>1220</v>
      </c>
      <c r="F51" s="56">
        <v>2014</v>
      </c>
      <c r="G51" s="56" t="s">
        <v>1127</v>
      </c>
      <c r="H51" s="56" t="s">
        <v>1128</v>
      </c>
      <c r="I51" s="56" t="s">
        <v>1129</v>
      </c>
      <c r="J51" s="8">
        <v>4</v>
      </c>
      <c r="K51" t="s">
        <v>77</v>
      </c>
      <c r="L51" s="50">
        <v>1</v>
      </c>
      <c r="M51" t="s">
        <v>79</v>
      </c>
      <c r="N51" s="51"/>
      <c r="O51" s="52"/>
      <c r="P51" s="52">
        <f t="shared" si="7"/>
        <v>0</v>
      </c>
      <c r="Q51" s="51"/>
      <c r="R51" s="51">
        <f t="shared" si="2"/>
        <v>0</v>
      </c>
      <c r="S51" s="51"/>
      <c r="T51" s="51">
        <f t="shared" si="3"/>
        <v>0</v>
      </c>
      <c r="U51" s="51"/>
      <c r="V51" s="51">
        <f t="shared" si="4"/>
        <v>0</v>
      </c>
      <c r="W51" s="53">
        <f t="shared" si="8"/>
        <v>0</v>
      </c>
      <c r="X51" s="54">
        <f t="shared" si="5"/>
        <v>0</v>
      </c>
      <c r="Y51" s="55">
        <f t="shared" si="6"/>
        <v>0</v>
      </c>
    </row>
    <row r="52" spans="1:25" x14ac:dyDescent="0.25">
      <c r="A52" s="56" t="s">
        <v>1219</v>
      </c>
      <c r="B52" s="56">
        <v>113013</v>
      </c>
      <c r="C52" s="56" t="s">
        <v>1143</v>
      </c>
      <c r="D52" s="56" t="s">
        <v>1144</v>
      </c>
      <c r="E52" s="56" t="s">
        <v>1221</v>
      </c>
      <c r="F52" s="56">
        <v>1997</v>
      </c>
      <c r="G52" s="56" t="s">
        <v>1127</v>
      </c>
      <c r="H52" s="56" t="s">
        <v>1128</v>
      </c>
      <c r="I52" s="56" t="s">
        <v>1129</v>
      </c>
      <c r="J52" s="8">
        <v>4</v>
      </c>
      <c r="K52" t="s">
        <v>77</v>
      </c>
      <c r="L52" s="50">
        <v>1</v>
      </c>
      <c r="M52" t="s">
        <v>79</v>
      </c>
      <c r="N52" s="51"/>
      <c r="O52" s="52"/>
      <c r="P52" s="52">
        <f t="shared" si="7"/>
        <v>0</v>
      </c>
      <c r="Q52" s="51"/>
      <c r="R52" s="51">
        <f t="shared" si="2"/>
        <v>0</v>
      </c>
      <c r="S52" s="51"/>
      <c r="T52" s="51">
        <f t="shared" si="3"/>
        <v>0</v>
      </c>
      <c r="U52" s="51"/>
      <c r="V52" s="51">
        <f t="shared" si="4"/>
        <v>0</v>
      </c>
      <c r="W52" s="53">
        <f t="shared" si="8"/>
        <v>0</v>
      </c>
      <c r="X52" s="54">
        <f t="shared" si="5"/>
        <v>0</v>
      </c>
      <c r="Y52" s="55">
        <f t="shared" si="6"/>
        <v>0</v>
      </c>
    </row>
    <row r="53" spans="1:25" x14ac:dyDescent="0.25">
      <c r="A53" s="56" t="s">
        <v>1219</v>
      </c>
      <c r="B53" s="56">
        <v>113014</v>
      </c>
      <c r="C53" s="56" t="s">
        <v>1143</v>
      </c>
      <c r="D53" s="56" t="s">
        <v>1217</v>
      </c>
      <c r="E53" s="56" t="s">
        <v>1222</v>
      </c>
      <c r="F53" s="56">
        <v>1997</v>
      </c>
      <c r="G53" s="56" t="s">
        <v>1127</v>
      </c>
      <c r="H53" s="56" t="s">
        <v>1128</v>
      </c>
      <c r="I53" s="56" t="s">
        <v>1129</v>
      </c>
      <c r="J53" s="8">
        <v>4</v>
      </c>
      <c r="K53" t="s">
        <v>77</v>
      </c>
      <c r="L53" s="50">
        <v>1</v>
      </c>
      <c r="M53" t="s">
        <v>79</v>
      </c>
      <c r="N53" s="51"/>
      <c r="O53" s="52"/>
      <c r="P53" s="52">
        <f t="shared" si="7"/>
        <v>0</v>
      </c>
      <c r="Q53" s="51"/>
      <c r="R53" s="51">
        <f t="shared" si="2"/>
        <v>0</v>
      </c>
      <c r="S53" s="51"/>
      <c r="T53" s="51">
        <f t="shared" si="3"/>
        <v>0</v>
      </c>
      <c r="U53" s="51"/>
      <c r="V53" s="51">
        <f t="shared" si="4"/>
        <v>0</v>
      </c>
      <c r="W53" s="53">
        <f t="shared" si="8"/>
        <v>0</v>
      </c>
      <c r="X53" s="54">
        <f t="shared" si="5"/>
        <v>0</v>
      </c>
      <c r="Y53" s="55">
        <f t="shared" si="6"/>
        <v>0</v>
      </c>
    </row>
    <row r="54" spans="1:25" x14ac:dyDescent="0.25">
      <c r="A54" s="56" t="s">
        <v>1219</v>
      </c>
      <c r="B54" s="56">
        <v>113012</v>
      </c>
      <c r="C54" s="56" t="s">
        <v>1125</v>
      </c>
      <c r="D54" s="56" t="s">
        <v>175</v>
      </c>
      <c r="E54" s="56" t="s">
        <v>1223</v>
      </c>
      <c r="F54" s="56">
        <v>2014</v>
      </c>
      <c r="G54" s="56" t="s">
        <v>1127</v>
      </c>
      <c r="H54" s="56" t="s">
        <v>1128</v>
      </c>
      <c r="I54" s="56" t="s">
        <v>1129</v>
      </c>
      <c r="J54" s="8">
        <v>4</v>
      </c>
      <c r="K54" t="s">
        <v>77</v>
      </c>
      <c r="L54" s="50">
        <v>1</v>
      </c>
      <c r="M54" t="s">
        <v>79</v>
      </c>
      <c r="N54" s="51"/>
      <c r="O54" s="52"/>
      <c r="P54" s="52">
        <f t="shared" si="7"/>
        <v>0</v>
      </c>
      <c r="Q54" s="51"/>
      <c r="R54" s="51">
        <f t="shared" si="2"/>
        <v>0</v>
      </c>
      <c r="S54" s="51"/>
      <c r="T54" s="51">
        <f t="shared" si="3"/>
        <v>0</v>
      </c>
      <c r="U54" s="51"/>
      <c r="V54" s="51">
        <f t="shared" si="4"/>
        <v>0</v>
      </c>
      <c r="W54" s="53">
        <f t="shared" si="8"/>
        <v>0</v>
      </c>
      <c r="X54" s="54">
        <f t="shared" si="5"/>
        <v>0</v>
      </c>
      <c r="Y54" s="55">
        <f t="shared" si="6"/>
        <v>0</v>
      </c>
    </row>
    <row r="55" spans="1:25" x14ac:dyDescent="0.25">
      <c r="A55" s="56" t="s">
        <v>1219</v>
      </c>
      <c r="B55" s="56" t="s">
        <v>1130</v>
      </c>
      <c r="C55" s="56" t="s">
        <v>1224</v>
      </c>
      <c r="D55" s="56"/>
      <c r="E55" s="56" t="s">
        <v>1225</v>
      </c>
      <c r="F55" s="56">
        <v>2011</v>
      </c>
      <c r="G55" s="56"/>
      <c r="H55" s="56" t="s">
        <v>1128</v>
      </c>
      <c r="I55" s="56" t="s">
        <v>1226</v>
      </c>
      <c r="J55" s="8">
        <v>4</v>
      </c>
      <c r="K55" t="s">
        <v>77</v>
      </c>
      <c r="L55" s="50">
        <v>1</v>
      </c>
      <c r="M55" t="s">
        <v>79</v>
      </c>
      <c r="N55" s="51"/>
      <c r="O55" s="52"/>
      <c r="P55" s="52">
        <f t="shared" si="7"/>
        <v>0</v>
      </c>
      <c r="Q55" s="51"/>
      <c r="R55" s="51">
        <f t="shared" si="2"/>
        <v>0</v>
      </c>
      <c r="S55" s="51"/>
      <c r="T55" s="51">
        <f t="shared" si="3"/>
        <v>0</v>
      </c>
      <c r="U55" s="51"/>
      <c r="V55" s="51">
        <f t="shared" si="4"/>
        <v>0</v>
      </c>
      <c r="W55" s="53">
        <f t="shared" si="8"/>
        <v>0</v>
      </c>
      <c r="X55" s="54">
        <f t="shared" si="5"/>
        <v>0</v>
      </c>
      <c r="Y55" s="55">
        <f t="shared" si="6"/>
        <v>0</v>
      </c>
    </row>
    <row r="56" spans="1:25" x14ac:dyDescent="0.25">
      <c r="A56" s="56" t="s">
        <v>1212</v>
      </c>
      <c r="B56" s="56">
        <v>113086</v>
      </c>
      <c r="C56" s="56" t="s">
        <v>1178</v>
      </c>
      <c r="D56" s="56" t="s">
        <v>1205</v>
      </c>
      <c r="E56" s="56" t="s">
        <v>1206</v>
      </c>
      <c r="F56" s="56">
        <v>2001</v>
      </c>
      <c r="G56" s="56" t="s">
        <v>1181</v>
      </c>
      <c r="H56" s="56" t="s">
        <v>1128</v>
      </c>
      <c r="I56" s="56" t="s">
        <v>1182</v>
      </c>
      <c r="J56" s="8">
        <v>4</v>
      </c>
      <c r="K56" t="s">
        <v>77</v>
      </c>
      <c r="L56" s="50">
        <v>1</v>
      </c>
      <c r="M56" t="s">
        <v>79</v>
      </c>
      <c r="N56" s="51"/>
      <c r="O56" s="52"/>
      <c r="P56" s="52">
        <f t="shared" si="7"/>
        <v>0</v>
      </c>
      <c r="Q56" s="51"/>
      <c r="R56" s="51">
        <f t="shared" si="2"/>
        <v>0</v>
      </c>
      <c r="S56" s="51"/>
      <c r="T56" s="51">
        <f t="shared" si="3"/>
        <v>0</v>
      </c>
      <c r="U56" s="51"/>
      <c r="V56" s="51">
        <f t="shared" si="4"/>
        <v>0</v>
      </c>
      <c r="W56" s="53">
        <f t="shared" si="8"/>
        <v>0</v>
      </c>
      <c r="X56" s="54">
        <f t="shared" si="5"/>
        <v>0</v>
      </c>
      <c r="Y56" s="55">
        <f t="shared" si="6"/>
        <v>0</v>
      </c>
    </row>
    <row r="57" spans="1:25" x14ac:dyDescent="0.25">
      <c r="A57" s="56" t="s">
        <v>1212</v>
      </c>
      <c r="B57" s="56">
        <v>113089</v>
      </c>
      <c r="C57" s="56" t="s">
        <v>1154</v>
      </c>
      <c r="D57" s="56" t="s">
        <v>234</v>
      </c>
      <c r="E57" s="56" t="s">
        <v>1140</v>
      </c>
      <c r="F57" s="56">
        <v>2001</v>
      </c>
      <c r="G57" s="56" t="s">
        <v>1152</v>
      </c>
      <c r="H57" s="56" t="s">
        <v>1128</v>
      </c>
      <c r="I57" s="56" t="s">
        <v>1153</v>
      </c>
      <c r="J57" s="8">
        <v>4</v>
      </c>
      <c r="K57" t="s">
        <v>77</v>
      </c>
      <c r="L57" s="50">
        <v>1</v>
      </c>
      <c r="M57" t="s">
        <v>79</v>
      </c>
      <c r="N57" s="51"/>
      <c r="O57" s="52"/>
      <c r="P57" s="52">
        <f t="shared" si="7"/>
        <v>0</v>
      </c>
      <c r="Q57" s="51"/>
      <c r="R57" s="51">
        <f t="shared" si="2"/>
        <v>0</v>
      </c>
      <c r="S57" s="51"/>
      <c r="T57" s="51">
        <f t="shared" si="3"/>
        <v>0</v>
      </c>
      <c r="U57" s="51"/>
      <c r="V57" s="51">
        <f t="shared" si="4"/>
        <v>0</v>
      </c>
      <c r="W57" s="53">
        <f t="shared" si="8"/>
        <v>0</v>
      </c>
      <c r="X57" s="54">
        <f t="shared" si="5"/>
        <v>0</v>
      </c>
      <c r="Y57" s="55">
        <f t="shared" si="6"/>
        <v>0</v>
      </c>
    </row>
    <row r="58" spans="1:25" x14ac:dyDescent="0.25">
      <c r="A58" s="56" t="s">
        <v>1212</v>
      </c>
      <c r="B58" s="56" t="s">
        <v>1130</v>
      </c>
      <c r="C58" s="56" t="s">
        <v>1154</v>
      </c>
      <c r="D58" s="56" t="s">
        <v>234</v>
      </c>
      <c r="E58" s="56" t="s">
        <v>1211</v>
      </c>
      <c r="F58" s="56">
        <v>2001</v>
      </c>
      <c r="G58" s="56" t="s">
        <v>1152</v>
      </c>
      <c r="H58" s="56" t="s">
        <v>1128</v>
      </c>
      <c r="I58" s="56" t="s">
        <v>1153</v>
      </c>
      <c r="J58" s="8">
        <v>4</v>
      </c>
      <c r="K58" t="s">
        <v>77</v>
      </c>
      <c r="L58" s="50">
        <v>1</v>
      </c>
      <c r="M58" t="s">
        <v>79</v>
      </c>
      <c r="N58" s="51"/>
      <c r="O58" s="52"/>
      <c r="P58" s="52">
        <f t="shared" si="7"/>
        <v>0</v>
      </c>
      <c r="Q58" s="51"/>
      <c r="R58" s="51">
        <f t="shared" si="2"/>
        <v>0</v>
      </c>
      <c r="S58" s="51"/>
      <c r="T58" s="51">
        <f t="shared" si="3"/>
        <v>0</v>
      </c>
      <c r="U58" s="51"/>
      <c r="V58" s="51">
        <f t="shared" si="4"/>
        <v>0</v>
      </c>
      <c r="W58" s="53">
        <f t="shared" si="8"/>
        <v>0</v>
      </c>
      <c r="X58" s="54">
        <f t="shared" si="5"/>
        <v>0</v>
      </c>
      <c r="Y58" s="55">
        <f t="shared" si="6"/>
        <v>0</v>
      </c>
    </row>
    <row r="59" spans="1:25" x14ac:dyDescent="0.25">
      <c r="A59" s="56" t="s">
        <v>1213</v>
      </c>
      <c r="B59" s="56">
        <v>113092</v>
      </c>
      <c r="C59" s="56" t="s">
        <v>1178</v>
      </c>
      <c r="D59" s="56" t="s">
        <v>1205</v>
      </c>
      <c r="E59" s="56" t="s">
        <v>1206</v>
      </c>
      <c r="F59" s="56">
        <v>2001</v>
      </c>
      <c r="G59" s="56" t="s">
        <v>1181</v>
      </c>
      <c r="H59" s="56" t="s">
        <v>1128</v>
      </c>
      <c r="I59" s="56" t="s">
        <v>1182</v>
      </c>
      <c r="J59" s="8">
        <v>4</v>
      </c>
      <c r="K59" t="s">
        <v>77</v>
      </c>
      <c r="L59" s="50">
        <v>1</v>
      </c>
      <c r="M59" t="s">
        <v>79</v>
      </c>
      <c r="N59" s="51"/>
      <c r="O59" s="52"/>
      <c r="P59" s="52">
        <f t="shared" si="7"/>
        <v>0</v>
      </c>
      <c r="Q59" s="51"/>
      <c r="R59" s="51">
        <f t="shared" si="2"/>
        <v>0</v>
      </c>
      <c r="S59" s="51"/>
      <c r="T59" s="51">
        <f t="shared" si="3"/>
        <v>0</v>
      </c>
      <c r="U59" s="51"/>
      <c r="V59" s="51">
        <f t="shared" si="4"/>
        <v>0</v>
      </c>
      <c r="W59" s="53">
        <f t="shared" si="8"/>
        <v>0</v>
      </c>
      <c r="X59" s="54">
        <f t="shared" si="5"/>
        <v>0</v>
      </c>
      <c r="Y59" s="55">
        <f t="shared" si="6"/>
        <v>0</v>
      </c>
    </row>
    <row r="60" spans="1:25" x14ac:dyDescent="0.25">
      <c r="A60" s="56" t="s">
        <v>1213</v>
      </c>
      <c r="B60" s="56" t="s">
        <v>1199</v>
      </c>
      <c r="C60" s="56" t="s">
        <v>1154</v>
      </c>
      <c r="D60" s="56" t="s">
        <v>234</v>
      </c>
      <c r="E60" s="56" t="s">
        <v>1227</v>
      </c>
      <c r="F60" s="56">
        <v>2009</v>
      </c>
      <c r="G60" s="56" t="s">
        <v>1152</v>
      </c>
      <c r="H60" s="56" t="s">
        <v>1128</v>
      </c>
      <c r="I60" s="56" t="s">
        <v>1153</v>
      </c>
      <c r="J60" s="8">
        <v>4</v>
      </c>
      <c r="K60" t="s">
        <v>77</v>
      </c>
      <c r="L60" s="50">
        <v>1</v>
      </c>
      <c r="M60" t="s">
        <v>79</v>
      </c>
      <c r="N60" s="51"/>
      <c r="O60" s="52"/>
      <c r="P60" s="52">
        <f t="shared" si="7"/>
        <v>0</v>
      </c>
      <c r="Q60" s="51"/>
      <c r="R60" s="51">
        <f t="shared" si="2"/>
        <v>0</v>
      </c>
      <c r="S60" s="51"/>
      <c r="T60" s="51">
        <f t="shared" si="3"/>
        <v>0</v>
      </c>
      <c r="U60" s="51"/>
      <c r="V60" s="51">
        <f t="shared" si="4"/>
        <v>0</v>
      </c>
      <c r="W60" s="53">
        <f t="shared" si="8"/>
        <v>0</v>
      </c>
      <c r="X60" s="54">
        <f t="shared" si="5"/>
        <v>0</v>
      </c>
      <c r="Y60" s="55">
        <f t="shared" si="6"/>
        <v>0</v>
      </c>
    </row>
    <row r="61" spans="1:25" x14ac:dyDescent="0.25">
      <c r="A61" s="56" t="s">
        <v>1213</v>
      </c>
      <c r="B61" s="56" t="s">
        <v>1130</v>
      </c>
      <c r="C61" s="56" t="s">
        <v>1154</v>
      </c>
      <c r="D61" s="56" t="s">
        <v>234</v>
      </c>
      <c r="E61" s="56" t="s">
        <v>1211</v>
      </c>
      <c r="F61" s="56">
        <v>2001</v>
      </c>
      <c r="G61" s="56" t="s">
        <v>1152</v>
      </c>
      <c r="H61" s="56" t="s">
        <v>1128</v>
      </c>
      <c r="I61" s="56" t="s">
        <v>1153</v>
      </c>
      <c r="J61" s="8">
        <v>4</v>
      </c>
      <c r="K61" t="s">
        <v>77</v>
      </c>
      <c r="L61" s="50">
        <v>1</v>
      </c>
      <c r="M61" t="s">
        <v>79</v>
      </c>
      <c r="N61" s="51"/>
      <c r="O61" s="52"/>
      <c r="P61" s="52">
        <f t="shared" si="7"/>
        <v>0</v>
      </c>
      <c r="Q61" s="51"/>
      <c r="R61" s="51">
        <f t="shared" si="2"/>
        <v>0</v>
      </c>
      <c r="S61" s="51"/>
      <c r="T61" s="51">
        <f t="shared" si="3"/>
        <v>0</v>
      </c>
      <c r="U61" s="51"/>
      <c r="V61" s="51">
        <f t="shared" si="4"/>
        <v>0</v>
      </c>
      <c r="W61" s="53">
        <f t="shared" si="8"/>
        <v>0</v>
      </c>
      <c r="X61" s="54">
        <f t="shared" si="5"/>
        <v>0</v>
      </c>
      <c r="Y61" s="55">
        <f t="shared" si="6"/>
        <v>0</v>
      </c>
    </row>
    <row r="62" spans="1:25" x14ac:dyDescent="0.25">
      <c r="A62" s="56" t="s">
        <v>1214</v>
      </c>
      <c r="B62" s="56">
        <v>113100</v>
      </c>
      <c r="C62" s="56" t="s">
        <v>1178</v>
      </c>
      <c r="D62" s="56" t="s">
        <v>1205</v>
      </c>
      <c r="E62" s="56" t="s">
        <v>1206</v>
      </c>
      <c r="F62" s="56">
        <v>2001</v>
      </c>
      <c r="G62" s="56" t="s">
        <v>1181</v>
      </c>
      <c r="H62" s="56" t="s">
        <v>1128</v>
      </c>
      <c r="I62" s="56" t="s">
        <v>1182</v>
      </c>
      <c r="J62" s="8">
        <v>4</v>
      </c>
      <c r="K62" t="s">
        <v>77</v>
      </c>
      <c r="L62" s="50">
        <v>1</v>
      </c>
      <c r="M62" t="s">
        <v>79</v>
      </c>
      <c r="N62" s="51"/>
      <c r="O62" s="52"/>
      <c r="P62" s="52">
        <f t="shared" si="7"/>
        <v>0</v>
      </c>
      <c r="Q62" s="51"/>
      <c r="R62" s="51">
        <f t="shared" si="2"/>
        <v>0</v>
      </c>
      <c r="S62" s="51"/>
      <c r="T62" s="51">
        <f t="shared" si="3"/>
        <v>0</v>
      </c>
      <c r="U62" s="51"/>
      <c r="V62" s="51">
        <f t="shared" si="4"/>
        <v>0</v>
      </c>
      <c r="W62" s="53">
        <f t="shared" si="8"/>
        <v>0</v>
      </c>
      <c r="X62" s="54">
        <f t="shared" si="5"/>
        <v>0</v>
      </c>
      <c r="Y62" s="55">
        <f t="shared" si="6"/>
        <v>0</v>
      </c>
    </row>
    <row r="63" spans="1:25" x14ac:dyDescent="0.25">
      <c r="A63" s="56" t="s">
        <v>1214</v>
      </c>
      <c r="B63" s="56">
        <v>113103</v>
      </c>
      <c r="C63" s="56" t="s">
        <v>1154</v>
      </c>
      <c r="D63" s="56" t="s">
        <v>234</v>
      </c>
      <c r="E63" s="56" t="s">
        <v>1228</v>
      </c>
      <c r="F63" s="56">
        <v>2001</v>
      </c>
      <c r="G63" s="56" t="s">
        <v>1152</v>
      </c>
      <c r="H63" s="56" t="s">
        <v>1128</v>
      </c>
      <c r="I63" s="56" t="s">
        <v>1153</v>
      </c>
      <c r="J63" s="8">
        <v>4</v>
      </c>
      <c r="K63" t="s">
        <v>77</v>
      </c>
      <c r="L63" s="50">
        <v>1</v>
      </c>
      <c r="M63" t="s">
        <v>79</v>
      </c>
      <c r="N63" s="51"/>
      <c r="O63" s="52"/>
      <c r="P63" s="52">
        <f t="shared" si="7"/>
        <v>0</v>
      </c>
      <c r="Q63" s="51"/>
      <c r="R63" s="51">
        <f t="shared" si="2"/>
        <v>0</v>
      </c>
      <c r="S63" s="51"/>
      <c r="T63" s="51">
        <f t="shared" si="3"/>
        <v>0</v>
      </c>
      <c r="U63" s="51"/>
      <c r="V63" s="51">
        <f t="shared" si="4"/>
        <v>0</v>
      </c>
      <c r="W63" s="53">
        <f t="shared" si="8"/>
        <v>0</v>
      </c>
      <c r="X63" s="54">
        <f t="shared" si="5"/>
        <v>0</v>
      </c>
      <c r="Y63" s="55">
        <f t="shared" si="6"/>
        <v>0</v>
      </c>
    </row>
    <row r="64" spans="1:25" x14ac:dyDescent="0.25">
      <c r="A64" s="56" t="s">
        <v>1214</v>
      </c>
      <c r="B64" s="56" t="s">
        <v>1130</v>
      </c>
      <c r="C64" s="56" t="s">
        <v>1154</v>
      </c>
      <c r="D64" s="56" t="s">
        <v>234</v>
      </c>
      <c r="E64" s="56" t="s">
        <v>1211</v>
      </c>
      <c r="F64" s="56">
        <v>2001</v>
      </c>
      <c r="G64" s="56" t="s">
        <v>1152</v>
      </c>
      <c r="H64" s="56" t="s">
        <v>1128</v>
      </c>
      <c r="I64" s="56" t="s">
        <v>1153</v>
      </c>
      <c r="J64" s="8">
        <v>4</v>
      </c>
      <c r="K64" t="s">
        <v>77</v>
      </c>
      <c r="L64" s="50">
        <v>1</v>
      </c>
      <c r="M64" t="s">
        <v>79</v>
      </c>
      <c r="N64" s="51"/>
      <c r="O64" s="52"/>
      <c r="P64" s="52">
        <f t="shared" si="7"/>
        <v>0</v>
      </c>
      <c r="Q64" s="51"/>
      <c r="R64" s="51">
        <f t="shared" si="2"/>
        <v>0</v>
      </c>
      <c r="S64" s="51"/>
      <c r="T64" s="51">
        <f t="shared" si="3"/>
        <v>0</v>
      </c>
      <c r="U64" s="51"/>
      <c r="V64" s="51">
        <f t="shared" si="4"/>
        <v>0</v>
      </c>
      <c r="W64" s="53">
        <f t="shared" si="8"/>
        <v>0</v>
      </c>
      <c r="X64" s="54">
        <f t="shared" si="5"/>
        <v>0</v>
      </c>
      <c r="Y64" s="55">
        <f t="shared" si="6"/>
        <v>0</v>
      </c>
    </row>
    <row r="65" spans="1:25" x14ac:dyDescent="0.25">
      <c r="A65" s="56" t="s">
        <v>1215</v>
      </c>
      <c r="B65" s="56">
        <v>113106</v>
      </c>
      <c r="C65" s="56" t="s">
        <v>1178</v>
      </c>
      <c r="D65" s="56" t="s">
        <v>1205</v>
      </c>
      <c r="E65" s="56" t="s">
        <v>1206</v>
      </c>
      <c r="F65" s="56">
        <v>2001</v>
      </c>
      <c r="G65" s="56" t="s">
        <v>1181</v>
      </c>
      <c r="H65" s="56" t="s">
        <v>1128</v>
      </c>
      <c r="I65" s="56" t="s">
        <v>1182</v>
      </c>
      <c r="J65" s="8">
        <v>4</v>
      </c>
      <c r="K65" t="s">
        <v>77</v>
      </c>
      <c r="L65" s="50">
        <v>1</v>
      </c>
      <c r="M65" t="s">
        <v>79</v>
      </c>
      <c r="N65" s="51"/>
      <c r="O65" s="52"/>
      <c r="P65" s="52">
        <f t="shared" si="7"/>
        <v>0</v>
      </c>
      <c r="Q65" s="51"/>
      <c r="R65" s="51">
        <f t="shared" si="2"/>
        <v>0</v>
      </c>
      <c r="S65" s="51"/>
      <c r="T65" s="51">
        <f t="shared" si="3"/>
        <v>0</v>
      </c>
      <c r="U65" s="51"/>
      <c r="V65" s="51">
        <f t="shared" si="4"/>
        <v>0</v>
      </c>
      <c r="W65" s="53">
        <f t="shared" si="8"/>
        <v>0</v>
      </c>
      <c r="X65" s="54">
        <f t="shared" si="5"/>
        <v>0</v>
      </c>
      <c r="Y65" s="55">
        <f t="shared" si="6"/>
        <v>0</v>
      </c>
    </row>
    <row r="66" spans="1:25" x14ac:dyDescent="0.25">
      <c r="A66" s="56" t="s">
        <v>1229</v>
      </c>
      <c r="B66" s="56">
        <v>113055</v>
      </c>
      <c r="C66" s="56" t="s">
        <v>1230</v>
      </c>
      <c r="D66" s="56" t="s">
        <v>1231</v>
      </c>
      <c r="E66" s="56" t="s">
        <v>1232</v>
      </c>
      <c r="F66" s="56">
        <v>2002</v>
      </c>
      <c r="G66" s="56" t="s">
        <v>1187</v>
      </c>
      <c r="H66" s="56" t="s">
        <v>1128</v>
      </c>
      <c r="I66" s="56" t="s">
        <v>1188</v>
      </c>
      <c r="J66" s="8">
        <v>4</v>
      </c>
      <c r="K66" t="s">
        <v>77</v>
      </c>
      <c r="L66" s="50">
        <v>1</v>
      </c>
      <c r="M66" t="s">
        <v>79</v>
      </c>
      <c r="N66" s="51"/>
      <c r="O66" s="52"/>
      <c r="P66" s="52">
        <f t="shared" ref="P66:P67" si="9">(((O66*N66)*L66)*J66)</f>
        <v>0</v>
      </c>
      <c r="Q66" s="51"/>
      <c r="R66" s="51">
        <f t="shared" si="2"/>
        <v>0</v>
      </c>
      <c r="S66" s="51"/>
      <c r="T66" s="51">
        <f t="shared" si="3"/>
        <v>0</v>
      </c>
      <c r="U66" s="51"/>
      <c r="V66" s="51">
        <f t="shared" si="4"/>
        <v>0</v>
      </c>
      <c r="W66" s="53">
        <f t="shared" si="8"/>
        <v>0</v>
      </c>
      <c r="X66" s="54">
        <f t="shared" si="5"/>
        <v>0</v>
      </c>
      <c r="Y66" s="55">
        <f t="shared" si="6"/>
        <v>0</v>
      </c>
    </row>
    <row r="67" spans="1:25" x14ac:dyDescent="0.25">
      <c r="A67" s="56" t="s">
        <v>1229</v>
      </c>
      <c r="B67" s="56">
        <v>113056</v>
      </c>
      <c r="C67" s="56" t="s">
        <v>1230</v>
      </c>
      <c r="D67" s="56" t="s">
        <v>1231</v>
      </c>
      <c r="E67" s="56" t="s">
        <v>1232</v>
      </c>
      <c r="F67" s="56">
        <v>2002</v>
      </c>
      <c r="G67" s="56" t="s">
        <v>1187</v>
      </c>
      <c r="H67" s="56" t="s">
        <v>1128</v>
      </c>
      <c r="I67" s="56" t="s">
        <v>1188</v>
      </c>
      <c r="J67" s="8">
        <v>4</v>
      </c>
      <c r="K67" t="s">
        <v>77</v>
      </c>
      <c r="L67" s="50">
        <v>1</v>
      </c>
      <c r="M67" t="s">
        <v>79</v>
      </c>
      <c r="N67" s="51"/>
      <c r="O67" s="52"/>
      <c r="P67" s="52">
        <f t="shared" si="9"/>
        <v>0</v>
      </c>
      <c r="Q67" s="51"/>
      <c r="R67" s="51">
        <f t="shared" ref="R67" si="10">Q67*L67*J67</f>
        <v>0</v>
      </c>
      <c r="S67" s="51"/>
      <c r="T67" s="51">
        <f t="shared" ref="T67" si="11">S67*L67*J67</f>
        <v>0</v>
      </c>
      <c r="U67" s="51"/>
      <c r="V67" s="51">
        <f t="shared" ref="V67:V69" si="12">U67*L67*J67</f>
        <v>0</v>
      </c>
      <c r="W67" s="53">
        <f t="shared" si="8"/>
        <v>0</v>
      </c>
      <c r="X67" s="54">
        <f t="shared" ref="X67" si="13">W67*J67</f>
        <v>0</v>
      </c>
      <c r="Y67" s="55">
        <f t="shared" ref="Y67" si="14">X67*L67</f>
        <v>0</v>
      </c>
    </row>
    <row r="68" spans="1:25" x14ac:dyDescent="0.25">
      <c r="A68" s="59" t="s">
        <v>1156</v>
      </c>
      <c r="C68" s="59" t="s">
        <v>1233</v>
      </c>
      <c r="D68" s="59" t="s">
        <v>1234</v>
      </c>
      <c r="E68" s="59" t="s">
        <v>1235</v>
      </c>
      <c r="H68" s="59" t="s">
        <v>1128</v>
      </c>
      <c r="J68" s="8">
        <v>4</v>
      </c>
      <c r="K68" t="s">
        <v>77</v>
      </c>
      <c r="L68" s="50">
        <v>2</v>
      </c>
      <c r="M68" t="s">
        <v>79</v>
      </c>
      <c r="N68" s="51"/>
      <c r="O68" s="52"/>
      <c r="P68" s="52">
        <f t="shared" ref="P68" si="15">(((O68*N68)*L68)*J68)</f>
        <v>0</v>
      </c>
      <c r="Q68" s="51"/>
      <c r="R68" s="51">
        <f t="shared" ref="R68" si="16">Q68*L68*J68</f>
        <v>0</v>
      </c>
      <c r="S68" s="51"/>
      <c r="T68" s="51">
        <f t="shared" ref="T68" si="17">S68*L68*J68</f>
        <v>0</v>
      </c>
      <c r="U68" s="51"/>
      <c r="V68" s="51">
        <f t="shared" si="12"/>
        <v>0</v>
      </c>
      <c r="W68" s="53">
        <f t="shared" ref="W68" si="18">(N68*O68)+Q68+S68+U68</f>
        <v>0</v>
      </c>
      <c r="X68" s="54">
        <f t="shared" ref="X68" si="19">W68*J68</f>
        <v>0</v>
      </c>
      <c r="Y68" s="55">
        <f t="shared" ref="Y68" si="20">X68*L68</f>
        <v>0</v>
      </c>
    </row>
    <row r="69" spans="1:25" x14ac:dyDescent="0.25">
      <c r="A69" s="59" t="s">
        <v>1156</v>
      </c>
      <c r="C69" s="59" t="s">
        <v>1233</v>
      </c>
      <c r="D69" s="59" t="s">
        <v>1234</v>
      </c>
      <c r="E69" s="59" t="s">
        <v>1236</v>
      </c>
      <c r="H69" s="59" t="s">
        <v>1128</v>
      </c>
      <c r="J69" s="8">
        <v>4</v>
      </c>
      <c r="K69" t="s">
        <v>77</v>
      </c>
      <c r="L69" s="50">
        <v>1</v>
      </c>
      <c r="M69" t="s">
        <v>79</v>
      </c>
      <c r="N69" s="51"/>
      <c r="O69" s="52"/>
      <c r="P69" s="52">
        <f t="shared" ref="P69" si="21">(((O69*N69)*L69)*J69)</f>
        <v>0</v>
      </c>
      <c r="Q69" s="51"/>
      <c r="R69" s="51">
        <f t="shared" ref="R69" si="22">Q69*L69*J69</f>
        <v>0</v>
      </c>
      <c r="S69" s="51"/>
      <c r="T69" s="51">
        <f t="shared" ref="T69" si="23">S69*L69*J69</f>
        <v>0</v>
      </c>
      <c r="U69" s="51"/>
      <c r="V69" s="51">
        <f t="shared" si="12"/>
        <v>0</v>
      </c>
      <c r="W69" s="53">
        <f t="shared" ref="W69" si="24">(N69*O69)+Q69+S69+U69</f>
        <v>0</v>
      </c>
      <c r="X69" s="54">
        <f t="shared" ref="X69" si="25">W69*J69</f>
        <v>0</v>
      </c>
      <c r="Y69" s="55">
        <f t="shared" ref="Y69" si="26">X69*L69</f>
        <v>0</v>
      </c>
    </row>
  </sheetData>
  <sheetProtection algorithmName="SHA-512" hashValue="76qMLpc+7LdMkT7iVj+TVtmAHgmpRyqQZ8ysZRtiRGFSUtUdniQtaQgloj8UWKgugCeCTYfw6axQ6NrW56Ly6Q==" saltValue="cw4F4uyfQQByE4a+feh7Og==" spinCount="100000" sheet="1" objects="1" scenarios="1"/>
  <autoFilter ref="A1:V67" xr:uid="{ED657860-1D56-4F61-8C48-1C86493686CE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6C90-E45D-441F-BA21-AC7BC25C6178}">
  <sheetPr>
    <tabColor rgb="FFFFFF00"/>
  </sheetPr>
  <dimension ref="A1:J58"/>
  <sheetViews>
    <sheetView tabSelected="1" zoomScaleNormal="100" workbookViewId="0">
      <selection activeCell="C19" sqref="C19"/>
    </sheetView>
  </sheetViews>
  <sheetFormatPr defaultRowHeight="15" x14ac:dyDescent="0.25"/>
  <cols>
    <col min="1" max="1" width="47.7109375" bestFit="1" customWidth="1"/>
    <col min="2" max="2" width="16.42578125" customWidth="1"/>
    <col min="3" max="3" width="15.7109375" bestFit="1" customWidth="1"/>
    <col min="4" max="4" width="14" bestFit="1" customWidth="1"/>
    <col min="5" max="5" width="13.7109375" bestFit="1" customWidth="1"/>
    <col min="6" max="6" width="17.7109375" bestFit="1" customWidth="1"/>
    <col min="7" max="7" width="53.7109375" customWidth="1"/>
    <col min="8" max="8" width="53.28515625" customWidth="1"/>
  </cols>
  <sheetData>
    <row r="1" spans="1:10" x14ac:dyDescent="0.25">
      <c r="A1" s="2" t="s">
        <v>1237</v>
      </c>
      <c r="B1" s="24"/>
      <c r="C1" s="24"/>
      <c r="D1" s="24"/>
      <c r="E1" s="24"/>
      <c r="F1" s="24"/>
      <c r="G1" s="24"/>
      <c r="H1" s="1"/>
      <c r="I1" s="1"/>
      <c r="J1" s="1"/>
    </row>
    <row r="2" spans="1:10" x14ac:dyDescent="0.25">
      <c r="A2" s="25"/>
      <c r="B2" s="24"/>
      <c r="C2" s="24"/>
      <c r="D2" s="24"/>
      <c r="E2" s="24"/>
      <c r="F2" s="24"/>
      <c r="G2" s="26"/>
      <c r="H2" s="1"/>
      <c r="I2" s="1"/>
      <c r="J2" s="1"/>
    </row>
    <row r="3" spans="1:10" x14ac:dyDescent="0.25">
      <c r="A3" s="3" t="s">
        <v>1238</v>
      </c>
      <c r="B3" s="27"/>
      <c r="C3" s="27"/>
      <c r="D3" s="27"/>
      <c r="E3" s="27"/>
      <c r="F3" s="27"/>
      <c r="G3" s="26"/>
      <c r="H3" s="1"/>
      <c r="I3" s="1"/>
      <c r="J3" s="1"/>
    </row>
    <row r="4" spans="1:10" x14ac:dyDescent="0.25">
      <c r="A4" s="27" t="s">
        <v>1056</v>
      </c>
      <c r="B4" s="27" t="s">
        <v>59</v>
      </c>
      <c r="C4" s="27" t="s">
        <v>1239</v>
      </c>
      <c r="D4" s="27" t="s">
        <v>61</v>
      </c>
      <c r="E4" s="27" t="s">
        <v>63</v>
      </c>
      <c r="F4" s="27" t="s">
        <v>1058</v>
      </c>
      <c r="G4" s="26"/>
      <c r="H4" s="1"/>
      <c r="I4" s="1"/>
      <c r="J4" s="1"/>
    </row>
    <row r="5" spans="1:10" ht="30" x14ac:dyDescent="0.25">
      <c r="A5" s="28" t="s">
        <v>1240</v>
      </c>
      <c r="B5" s="29">
        <f>SUM(Activiteiten!AB2:AB447)</f>
        <v>0</v>
      </c>
      <c r="C5" s="29">
        <f>SUM(Activiteiten!Z2:Z447)</f>
        <v>0</v>
      </c>
      <c r="D5" s="29">
        <f>SUM(Activiteiten!AD2:AD447)</f>
        <v>0</v>
      </c>
      <c r="E5" s="29">
        <f>SUM(Activiteiten!AF2:AF447)</f>
        <v>0</v>
      </c>
      <c r="F5" s="30">
        <f>SUM(B5:E5)</f>
        <v>0</v>
      </c>
      <c r="G5" s="26"/>
      <c r="H5" s="1"/>
      <c r="I5" s="1"/>
      <c r="J5" s="1"/>
    </row>
    <row r="6" spans="1:10" ht="30" x14ac:dyDescent="0.25">
      <c r="A6" s="28" t="s">
        <v>1241</v>
      </c>
      <c r="B6" s="29">
        <f>SUM('Maria Mediatrix'!R2:'Maria Mediatrix'!R69)</f>
        <v>0</v>
      </c>
      <c r="C6" s="29">
        <f>SUM('Maria Mediatrix'!P2:'Maria Mediatrix'!P69)</f>
        <v>0</v>
      </c>
      <c r="D6" s="29">
        <f>SUM('Maria Mediatrix'!T2:'Maria Mediatrix'!T69)</f>
        <v>0</v>
      </c>
      <c r="E6" s="29">
        <f>SUM('Maria Mediatrix'!V2:'Maria Mediatrix'!V69)</f>
        <v>0</v>
      </c>
      <c r="F6" s="30">
        <f>SUM(B6:E6)</f>
        <v>0</v>
      </c>
      <c r="G6" s="26"/>
      <c r="H6" s="1"/>
      <c r="I6" s="1"/>
      <c r="J6" s="1"/>
    </row>
    <row r="7" spans="1:10" x14ac:dyDescent="0.25">
      <c r="A7" s="27" t="s">
        <v>67</v>
      </c>
      <c r="B7" s="30">
        <f>SUM(B5+B6)</f>
        <v>0</v>
      </c>
      <c r="C7" s="30">
        <f t="shared" ref="C7:F7" si="0">SUM(C5+C6)</f>
        <v>0</v>
      </c>
      <c r="D7" s="30">
        <f t="shared" si="0"/>
        <v>0</v>
      </c>
      <c r="E7" s="30">
        <f t="shared" si="0"/>
        <v>0</v>
      </c>
      <c r="F7" s="30">
        <f t="shared" si="0"/>
        <v>0</v>
      </c>
      <c r="G7" s="26"/>
      <c r="H7" s="1"/>
      <c r="I7" s="1"/>
      <c r="J7" s="1"/>
    </row>
    <row r="8" spans="1:10" x14ac:dyDescent="0.25">
      <c r="A8" s="27" t="s">
        <v>1242</v>
      </c>
      <c r="B8" s="31"/>
      <c r="C8" s="31"/>
      <c r="D8" s="31"/>
      <c r="E8" s="31"/>
      <c r="F8" s="27"/>
      <c r="G8" s="26"/>
      <c r="H8" s="1"/>
      <c r="I8" s="1"/>
      <c r="J8" s="1"/>
    </row>
    <row r="9" spans="1:10" x14ac:dyDescent="0.25">
      <c r="A9" s="27" t="s">
        <v>1243</v>
      </c>
      <c r="B9" s="30">
        <f>B7*(100%-B8)</f>
        <v>0</v>
      </c>
      <c r="C9" s="30">
        <f>C7*(100%-C8)</f>
        <v>0</v>
      </c>
      <c r="D9" s="30">
        <f>D7*(100%-D8)</f>
        <v>0</v>
      </c>
      <c r="E9" s="30">
        <f>E7*(100%-E8)</f>
        <v>0</v>
      </c>
      <c r="F9" s="30">
        <f>SUM(B9:E9)</f>
        <v>0</v>
      </c>
      <c r="G9" s="26"/>
      <c r="H9" s="1"/>
      <c r="I9" s="1"/>
      <c r="J9" s="1"/>
    </row>
    <row r="10" spans="1:10" x14ac:dyDescent="0.25">
      <c r="A10" s="27" t="s">
        <v>1244</v>
      </c>
      <c r="B10" s="32"/>
      <c r="C10" s="32"/>
      <c r="D10" s="32"/>
      <c r="E10" s="32"/>
      <c r="F10" s="39"/>
      <c r="G10" s="26"/>
      <c r="H10" s="1"/>
      <c r="I10" s="1"/>
      <c r="J10" s="1"/>
    </row>
    <row r="11" spans="1:10" ht="45.75" customHeight="1" x14ac:dyDescent="0.25">
      <c r="A11" s="60" t="s">
        <v>1245</v>
      </c>
      <c r="B11" s="61"/>
      <c r="C11" s="61"/>
      <c r="D11" s="61"/>
      <c r="E11" s="62"/>
      <c r="F11" s="40">
        <f>F9*(100%+F10)</f>
        <v>0</v>
      </c>
      <c r="G11" s="2" t="s">
        <v>1237</v>
      </c>
      <c r="H11" s="1"/>
      <c r="I11" s="1"/>
      <c r="J11" s="1"/>
    </row>
    <row r="12" spans="1:10" x14ac:dyDescent="0.25">
      <c r="A12" s="24"/>
      <c r="B12" s="24"/>
      <c r="C12" s="24"/>
      <c r="D12" s="24"/>
      <c r="E12" s="24"/>
      <c r="F12" s="24"/>
      <c r="G12" s="26"/>
      <c r="H12" s="1"/>
      <c r="I12" s="1"/>
      <c r="J12" s="1"/>
    </row>
    <row r="13" spans="1:10" x14ac:dyDescent="0.25">
      <c r="H13" s="1"/>
      <c r="I13" s="1"/>
      <c r="J13" s="1"/>
    </row>
    <row r="14" spans="1:10" x14ac:dyDescent="0.25">
      <c r="H14" s="1"/>
      <c r="I14" s="1"/>
      <c r="J14" s="1"/>
    </row>
    <row r="15" spans="1:10" x14ac:dyDescent="0.25">
      <c r="H15" s="1"/>
      <c r="I15" s="1"/>
      <c r="J15" s="1"/>
    </row>
    <row r="16" spans="1:10" x14ac:dyDescent="0.25">
      <c r="H16" s="1"/>
      <c r="I16" s="1"/>
      <c r="J16" s="1"/>
    </row>
    <row r="17" spans="8:10" x14ac:dyDescent="0.25">
      <c r="H17" s="1"/>
      <c r="I17" s="1"/>
      <c r="J17" s="1"/>
    </row>
    <row r="18" spans="8:10" x14ac:dyDescent="0.25">
      <c r="H18" s="1"/>
      <c r="I18" s="1"/>
      <c r="J18" s="1"/>
    </row>
    <row r="19" spans="8:10" x14ac:dyDescent="0.25">
      <c r="H19" s="1"/>
      <c r="I19" s="1"/>
      <c r="J19" s="1"/>
    </row>
    <row r="20" spans="8:10" x14ac:dyDescent="0.25">
      <c r="H20" s="1"/>
      <c r="I20" s="1"/>
      <c r="J20" s="1"/>
    </row>
    <row r="21" spans="8:10" x14ac:dyDescent="0.25">
      <c r="H21" s="1"/>
      <c r="I21" s="1"/>
      <c r="J21" s="1"/>
    </row>
    <row r="22" spans="8:10" x14ac:dyDescent="0.25">
      <c r="H22" s="1"/>
      <c r="I22" s="1"/>
      <c r="J22" s="1"/>
    </row>
    <row r="23" spans="8:10" x14ac:dyDescent="0.25">
      <c r="H23" s="1"/>
      <c r="I23" s="1"/>
      <c r="J23" s="1"/>
    </row>
    <row r="24" spans="8:10" x14ac:dyDescent="0.25">
      <c r="H24" s="1"/>
      <c r="I24" s="1"/>
      <c r="J24" s="1"/>
    </row>
    <row r="25" spans="8:10" x14ac:dyDescent="0.25">
      <c r="H25" s="1"/>
      <c r="I25" s="1"/>
      <c r="J25" s="1"/>
    </row>
    <row r="26" spans="8:10" x14ac:dyDescent="0.25">
      <c r="H26" s="1"/>
      <c r="I26" s="1"/>
      <c r="J26" s="1"/>
    </row>
    <row r="27" spans="8:10" x14ac:dyDescent="0.25">
      <c r="H27" s="1"/>
      <c r="I27" s="1"/>
      <c r="J27" s="1"/>
    </row>
    <row r="28" spans="8:10" x14ac:dyDescent="0.25">
      <c r="H28" s="1"/>
      <c r="I28" s="1"/>
      <c r="J28" s="1"/>
    </row>
    <row r="29" spans="8:10" x14ac:dyDescent="0.25">
      <c r="H29" s="1"/>
      <c r="I29" s="1"/>
      <c r="J29" s="1"/>
    </row>
    <row r="30" spans="8:10" x14ac:dyDescent="0.25">
      <c r="H30" s="1"/>
      <c r="I30" s="1"/>
      <c r="J30" s="1"/>
    </row>
    <row r="31" spans="8:10" x14ac:dyDescent="0.25">
      <c r="H31" s="1"/>
      <c r="I31" s="1"/>
      <c r="J31" s="1"/>
    </row>
    <row r="32" spans="8:10" x14ac:dyDescent="0.25">
      <c r="H32" s="1"/>
      <c r="I32" s="1"/>
      <c r="J32" s="1"/>
    </row>
    <row r="33" spans="8:10" x14ac:dyDescent="0.25">
      <c r="H33" s="1"/>
      <c r="I33" s="1"/>
      <c r="J33" s="1"/>
    </row>
    <row r="34" spans="8:10" x14ac:dyDescent="0.25">
      <c r="H34" s="1"/>
      <c r="I34" s="1"/>
      <c r="J34" s="1"/>
    </row>
    <row r="35" spans="8:10" ht="14.45" customHeight="1" x14ac:dyDescent="0.25">
      <c r="H35" s="1"/>
      <c r="I35" s="1"/>
      <c r="J35" s="1"/>
    </row>
    <row r="36" spans="8:10" x14ac:dyDescent="0.25">
      <c r="H36" s="1"/>
      <c r="I36" s="1"/>
      <c r="J36" s="1"/>
    </row>
    <row r="37" spans="8:10" x14ac:dyDescent="0.25">
      <c r="H37" s="1"/>
      <c r="I37" s="1"/>
      <c r="J37" s="1"/>
    </row>
    <row r="38" spans="8:10" x14ac:dyDescent="0.25">
      <c r="H38" s="1"/>
      <c r="I38" s="1"/>
      <c r="J38" s="1"/>
    </row>
    <row r="39" spans="8:10" x14ac:dyDescent="0.25">
      <c r="H39" s="1"/>
      <c r="I39" s="1"/>
      <c r="J39" s="1"/>
    </row>
    <row r="40" spans="8:10" x14ac:dyDescent="0.25">
      <c r="H40" s="1"/>
      <c r="I40" s="1"/>
      <c r="J40" s="1"/>
    </row>
    <row r="41" spans="8:10" x14ac:dyDescent="0.25">
      <c r="H41" s="1"/>
      <c r="I41" s="1"/>
      <c r="J41" s="1"/>
    </row>
    <row r="42" spans="8:10" x14ac:dyDescent="0.25">
      <c r="H42" s="1"/>
      <c r="I42" s="1"/>
      <c r="J42" s="1"/>
    </row>
    <row r="43" spans="8:10" x14ac:dyDescent="0.25">
      <c r="H43" s="1"/>
      <c r="I43" s="1"/>
      <c r="J43" s="1"/>
    </row>
    <row r="44" spans="8:10" x14ac:dyDescent="0.25">
      <c r="H44" s="1"/>
      <c r="I44" s="1"/>
      <c r="J44" s="1"/>
    </row>
    <row r="45" spans="8:10" x14ac:dyDescent="0.25">
      <c r="H45" s="1"/>
      <c r="I45" s="1"/>
      <c r="J45" s="1"/>
    </row>
    <row r="46" spans="8:10" x14ac:dyDescent="0.25">
      <c r="H46" s="1"/>
      <c r="I46" s="1"/>
      <c r="J46" s="1"/>
    </row>
    <row r="47" spans="8:10" x14ac:dyDescent="0.25">
      <c r="H47" s="1"/>
      <c r="I47" s="1"/>
      <c r="J47" s="1"/>
    </row>
    <row r="48" spans="8:10" x14ac:dyDescent="0.25">
      <c r="H48" s="1"/>
      <c r="I48" s="1"/>
      <c r="J48" s="1"/>
    </row>
    <row r="49" spans="8:10" x14ac:dyDescent="0.25">
      <c r="H49" s="1"/>
      <c r="I49" s="1"/>
      <c r="J49" s="1"/>
    </row>
    <row r="50" spans="8:10" x14ac:dyDescent="0.25">
      <c r="H50" s="1"/>
      <c r="I50" s="1"/>
      <c r="J50" s="1"/>
    </row>
    <row r="51" spans="8:10" x14ac:dyDescent="0.25">
      <c r="H51" s="1"/>
      <c r="I51" s="1"/>
      <c r="J51" s="1"/>
    </row>
    <row r="52" spans="8:10" x14ac:dyDescent="0.25">
      <c r="H52" s="1"/>
      <c r="I52" s="1"/>
      <c r="J52" s="1"/>
    </row>
    <row r="53" spans="8:10" x14ac:dyDescent="0.25">
      <c r="H53" s="1"/>
      <c r="I53" s="1"/>
      <c r="J53" s="1"/>
    </row>
    <row r="54" spans="8:10" x14ac:dyDescent="0.25">
      <c r="H54" s="1"/>
      <c r="I54" s="1"/>
      <c r="J54" s="1"/>
    </row>
    <row r="55" spans="8:10" x14ac:dyDescent="0.25">
      <c r="H55" s="1"/>
      <c r="I55" s="1"/>
      <c r="J55" s="1"/>
    </row>
    <row r="56" spans="8:10" x14ac:dyDescent="0.25">
      <c r="H56" s="1"/>
      <c r="I56" s="1"/>
      <c r="J56" s="1"/>
    </row>
    <row r="57" spans="8:10" x14ac:dyDescent="0.25">
      <c r="H57" s="1"/>
      <c r="I57" s="1"/>
      <c r="J57" s="1"/>
    </row>
    <row r="58" spans="8:10" x14ac:dyDescent="0.25">
      <c r="H58" s="1"/>
      <c r="I58" s="1"/>
      <c r="J58" s="1"/>
    </row>
  </sheetData>
  <sheetProtection algorithmName="SHA-512" hashValue="hLpbozTCgiiECd3PZqTsFQJdVTztALJKw6YBOQDxubr0nnN4pv3kl7aY8wKQEhGMUrX2qavfZoVDBh2F+9GyaA==" saltValue="CRhCGvejs1PdFFbYi8NcdQ==" spinCount="100000" sheet="1" formatCells="0" formatColumns="0" formatRows="0" insertColumns="0" insertRows="0" insertHyperlinks="0" deleteColumns="0" deleteRows="0" sort="0" autoFilter="0" pivotTables="0"/>
  <mergeCells count="1">
    <mergeCell ref="A11:E11"/>
  </mergeCells>
  <pageMargins left="0.7" right="0.7" top="0.75" bottom="0.75" header="0.3" footer="0.3"/>
  <pageSetup paperSize="9"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4AB6A7C38E2B4B903F750819344BA0" ma:contentTypeVersion="3" ma:contentTypeDescription="Een nieuw document maken." ma:contentTypeScope="" ma:versionID="b5e72d427c32089a2499b86e3660c3f4">
  <xsd:schema xmlns:xsd="http://www.w3.org/2001/XMLSchema" xmlns:xs="http://www.w3.org/2001/XMLSchema" xmlns:p="http://schemas.microsoft.com/office/2006/metadata/properties" xmlns:ns2="530f79d7-25b4-4caf-af18-fd7740d14e09" targetNamespace="http://schemas.microsoft.com/office/2006/metadata/properties" ma:root="true" ma:fieldsID="f1267402bda26f2c5e032ffc2636df3c" ns2:_="">
    <xsd:import namespace="530f79d7-25b4-4caf-af18-fd7740d14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0f79d7-25b4-4caf-af18-fd7740d14e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F50F55-A00B-4BAC-B3BF-C9CA89CC84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1116C1-04BC-4BB7-A3BF-F152480C5C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0BB794-5D1C-4D0F-8AE2-0132963ACC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0f79d7-25b4-4caf-af18-fd7740d14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Worksheet</vt:lpstr>
      <vt:lpstr>Activiteiten</vt:lpstr>
      <vt:lpstr>Overige kosten</vt:lpstr>
      <vt:lpstr>Opslagen</vt:lpstr>
      <vt:lpstr>Arbeidstarieven</vt:lpstr>
      <vt:lpstr>Maria Mediatrix</vt:lpstr>
      <vt:lpstr>Directiebegroting</vt:lpstr>
      <vt:lpstr>Directiebegroting!Afdrukbereik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Onderhoud huisinstallateur vanaf 2024, periode 4 jaar</dc:title>
  <dc:subject>Onderhoud huisinstallateur vanaf 2024, periode 4 jaar</dc:subject>
  <dc:creator>QurPlus B.V.</dc:creator>
  <cp:keywords/>
  <dc:description/>
  <cp:lastModifiedBy>Michel de Gunst</cp:lastModifiedBy>
  <cp:revision/>
  <dcterms:created xsi:type="dcterms:W3CDTF">2023-10-17T09:15:56Z</dcterms:created>
  <dcterms:modified xsi:type="dcterms:W3CDTF">2024-01-25T08:08:23Z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0x0101000A4AB6A7C38E2B4B903F750819344BA0</vt:lpwstr>
  </property>
  <property fmtid="{D5CDD505-2E9C-101B-9397-08002B2CF9AE}" pid="3" name="MediaServiceImageTags">
    <vt:lpwstr/>
  </property>
</Properties>
</file>