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https://hmc365.sharepoint.com/sites/sp-hmc-add/Gedeelde documenten/Aanbestedingsleidraad V1.0/Bijlages/"/>
    </mc:Choice>
  </mc:AlternateContent>
  <xr:revisionPtr revIDLastSave="1110" documentId="8_{43D56553-8E21-4F95-A340-1505B8E53605}" xr6:coauthVersionLast="47" xr6:coauthVersionMax="47" xr10:uidLastSave="{40EBB827-812B-8D41-B5DC-4CF134CD791F}"/>
  <bookViews>
    <workbookView xWindow="0" yWindow="500" windowWidth="28800" windowHeight="17500" activeTab="8" xr2:uid="{00000000-000D-0000-FFFF-FFFF00000000}"/>
  </bookViews>
  <sheets>
    <sheet name="Blad 1" sheetId="4" state="hidden" r:id="rId1"/>
    <sheet name="0- ICT" sheetId="28" r:id="rId2"/>
    <sheet name="1-Look &amp; feel" sheetId="24" r:id="rId3"/>
    <sheet name="2-Analyse en rapportage" sheetId="16" r:id="rId4"/>
    <sheet name="3-Organisatie" sheetId="20" r:id="rId5"/>
    <sheet name="4-Opdrachten" sheetId="21" r:id="rId6"/>
    <sheet name="5-Toetsing" sheetId="23" r:id="rId7"/>
    <sheet name="6-Planner" sheetId="18" r:id="rId8"/>
    <sheet name="7-Overig" sheetId="22" r:id="rId9"/>
  </sheets>
  <definedNames>
    <definedName name="_xlnm.Print_Area" localSheetId="1">'0- ICT'!$A$1:$H$44</definedName>
    <definedName name="_xlnm.Print_Area" localSheetId="2">'1-Look &amp; feel'!$A$1:$H$12</definedName>
    <definedName name="_xlnm.Print_Area" localSheetId="3">'2-Analyse en rapportage'!$A$1:$H$14</definedName>
    <definedName name="_xlnm.Print_Area" localSheetId="4">'3-Organisatie'!$A$1:$H$14</definedName>
    <definedName name="_xlnm.Print_Area" localSheetId="5">'4-Opdrachten'!$A$1:$H$12</definedName>
    <definedName name="_xlnm.Print_Area" localSheetId="6">'5-Toetsing'!$A$1:$H$33</definedName>
    <definedName name="_xlnm.Print_Area" localSheetId="8">'7-Overig'!$A$1:$H$6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23" l="1"/>
  <c r="J29" i="23"/>
  <c r="J15" i="20"/>
  <c r="I15" i="20"/>
  <c r="J17" i="23"/>
  <c r="J18" i="23"/>
  <c r="J19" i="23"/>
  <c r="J16" i="23"/>
  <c r="J10" i="20"/>
  <c r="J11" i="20"/>
  <c r="J9" i="20"/>
  <c r="J8" i="16"/>
  <c r="J9" i="16"/>
  <c r="J7" i="16"/>
  <c r="J34" i="28"/>
  <c r="J35" i="28"/>
  <c r="J36" i="28"/>
  <c r="J37" i="28"/>
  <c r="J33" i="28"/>
  <c r="J4" i="28"/>
  <c r="J5" i="28"/>
  <c r="J6" i="28"/>
  <c r="J7" i="28"/>
  <c r="J8" i="28"/>
  <c r="J9" i="28"/>
  <c r="J10" i="28"/>
  <c r="J11" i="28"/>
  <c r="J12" i="28"/>
  <c r="J13" i="28"/>
  <c r="J14" i="28"/>
  <c r="J15" i="28"/>
  <c r="J16" i="28"/>
  <c r="J17" i="28"/>
  <c r="J18" i="28"/>
  <c r="J19" i="28"/>
  <c r="J20" i="28"/>
  <c r="J21" i="28"/>
  <c r="J23" i="28"/>
  <c r="J24" i="28"/>
  <c r="J25" i="28"/>
  <c r="J26" i="28"/>
  <c r="J27" i="28"/>
  <c r="J28" i="28"/>
  <c r="J29" i="28"/>
  <c r="J32" i="28"/>
  <c r="J38" i="28"/>
  <c r="J39" i="28"/>
  <c r="J40" i="28"/>
  <c r="J41" i="28"/>
  <c r="J42" i="28"/>
  <c r="J43" i="28"/>
  <c r="J44" i="28"/>
  <c r="J3" i="28"/>
  <c r="J2" i="28"/>
  <c r="J7" i="22"/>
  <c r="J16" i="18"/>
  <c r="J13" i="21"/>
  <c r="J3" i="20"/>
  <c r="J5" i="20"/>
  <c r="J6" i="20"/>
  <c r="J7" i="20"/>
  <c r="J12" i="20"/>
  <c r="J13" i="20"/>
  <c r="J14" i="20"/>
  <c r="J3" i="21"/>
  <c r="J4" i="21"/>
  <c r="J5" i="21"/>
  <c r="J6" i="21"/>
  <c r="J7" i="21"/>
  <c r="J8" i="21"/>
  <c r="J9" i="21"/>
  <c r="J10" i="21"/>
  <c r="J11" i="21"/>
  <c r="J12" i="21"/>
  <c r="J3" i="23"/>
  <c r="J4" i="23"/>
  <c r="J5" i="23"/>
  <c r="J6" i="23"/>
  <c r="J7" i="23"/>
  <c r="J8" i="23"/>
  <c r="J9" i="23"/>
  <c r="J10" i="23"/>
  <c r="J11" i="23"/>
  <c r="J12" i="23"/>
  <c r="J13" i="23"/>
  <c r="J15" i="23"/>
  <c r="J20" i="23"/>
  <c r="J21" i="23"/>
  <c r="J22" i="23"/>
  <c r="J23" i="23"/>
  <c r="J24" i="23"/>
  <c r="J25" i="23"/>
  <c r="J26" i="23"/>
  <c r="J27" i="23"/>
  <c r="J28" i="23"/>
  <c r="J31" i="23"/>
  <c r="J32" i="23"/>
  <c r="J33" i="23"/>
  <c r="J3" i="18"/>
  <c r="J4" i="18"/>
  <c r="J5" i="18"/>
  <c r="J6" i="18"/>
  <c r="J7" i="18"/>
  <c r="J8" i="18"/>
  <c r="J9" i="18"/>
  <c r="J10" i="18"/>
  <c r="J11" i="18"/>
  <c r="J12" i="18"/>
  <c r="J13" i="18"/>
  <c r="J14" i="18"/>
  <c r="J15" i="18"/>
  <c r="J3" i="22"/>
  <c r="J4" i="22"/>
  <c r="J5" i="22"/>
  <c r="J6" i="22"/>
  <c r="J2" i="22"/>
  <c r="J2" i="18"/>
  <c r="J2" i="23"/>
  <c r="J2" i="21"/>
  <c r="J2" i="20"/>
  <c r="J2" i="16"/>
  <c r="J3" i="16"/>
  <c r="J4" i="16"/>
  <c r="J5" i="16"/>
  <c r="J6" i="16"/>
  <c r="J10" i="16"/>
  <c r="J11" i="16"/>
  <c r="J12" i="16"/>
  <c r="J13" i="16"/>
  <c r="J14" i="16"/>
  <c r="J2" i="24"/>
  <c r="J4" i="24"/>
  <c r="J5" i="24"/>
  <c r="J6" i="24"/>
  <c r="J7" i="24"/>
  <c r="J8" i="24"/>
  <c r="J9" i="24"/>
  <c r="J10" i="24"/>
  <c r="J11" i="24"/>
  <c r="J12" i="24"/>
  <c r="J3" i="24"/>
  <c r="I7" i="22"/>
  <c r="I16" i="18"/>
  <c r="I34" i="23"/>
  <c r="I13" i="21"/>
  <c r="I15" i="16"/>
  <c r="I13" i="24"/>
  <c r="I45" i="28"/>
  <c r="G170" i="4"/>
  <c r="F170" i="4"/>
  <c r="G169" i="4"/>
  <c r="F169" i="4"/>
  <c r="G168" i="4"/>
  <c r="F168" i="4"/>
  <c r="H168" i="4" s="1"/>
  <c r="G171" i="4"/>
  <c r="F171" i="4"/>
  <c r="G173" i="4"/>
  <c r="F173" i="4"/>
  <c r="G172" i="4"/>
  <c r="F172" i="4"/>
  <c r="G167" i="4"/>
  <c r="F167" i="4"/>
  <c r="G166" i="4"/>
  <c r="F166" i="4"/>
  <c r="G165" i="4"/>
  <c r="F165" i="4"/>
  <c r="G57" i="4"/>
  <c r="F57" i="4"/>
  <c r="G162" i="4"/>
  <c r="F162" i="4"/>
  <c r="J34" i="23" l="1"/>
  <c r="J15" i="16"/>
  <c r="J45" i="28"/>
  <c r="J13" i="24"/>
  <c r="H169" i="4"/>
  <c r="H170" i="4"/>
  <c r="H165" i="4"/>
  <c r="H167" i="4"/>
  <c r="H173" i="4"/>
  <c r="H57" i="4"/>
  <c r="H172" i="4"/>
  <c r="H171" i="4"/>
  <c r="H166" i="4"/>
  <c r="H162" i="4"/>
  <c r="F46" i="4"/>
  <c r="G46" i="4"/>
  <c r="H46" i="4" l="1"/>
  <c r="G66" i="4"/>
  <c r="F66" i="4"/>
  <c r="G148" i="4"/>
  <c r="F148" i="4"/>
  <c r="G114" i="4"/>
  <c r="F114" i="4"/>
  <c r="G105" i="4"/>
  <c r="F105" i="4"/>
  <c r="G104" i="4"/>
  <c r="F104" i="4"/>
  <c r="G92" i="4"/>
  <c r="F92" i="4"/>
  <c r="G91" i="4"/>
  <c r="F91" i="4"/>
  <c r="G76" i="4"/>
  <c r="F76" i="4"/>
  <c r="G65" i="4"/>
  <c r="F65" i="4"/>
  <c r="G47" i="4"/>
  <c r="F47" i="4"/>
  <c r="G45" i="4"/>
  <c r="F45" i="4"/>
  <c r="G60" i="4"/>
  <c r="F60" i="4"/>
  <c r="G59" i="4"/>
  <c r="F59" i="4"/>
  <c r="G58" i="4"/>
  <c r="F58" i="4"/>
  <c r="G56" i="4"/>
  <c r="F56" i="4"/>
  <c r="H114" i="4" l="1"/>
  <c r="H66" i="4"/>
  <c r="H105" i="4"/>
  <c r="H47" i="4"/>
  <c r="H104" i="4"/>
  <c r="H148" i="4"/>
  <c r="H92" i="4"/>
  <c r="H56" i="4"/>
  <c r="H59" i="4"/>
  <c r="H45" i="4"/>
  <c r="H65" i="4"/>
  <c r="H91" i="4"/>
  <c r="H58" i="4"/>
  <c r="H60" i="4"/>
  <c r="H76" i="4"/>
  <c r="G53" i="4" l="1"/>
  <c r="F53" i="4"/>
  <c r="G113" i="4"/>
  <c r="F113" i="4"/>
  <c r="G160" i="4"/>
  <c r="F160" i="4"/>
  <c r="G161" i="4"/>
  <c r="F161" i="4"/>
  <c r="G154" i="4"/>
  <c r="F154" i="4"/>
  <c r="G120" i="4"/>
  <c r="F120" i="4"/>
  <c r="G55" i="4"/>
  <c r="F55" i="4"/>
  <c r="H55" i="4" s="1"/>
  <c r="G159" i="4"/>
  <c r="F159" i="4"/>
  <c r="G158" i="4"/>
  <c r="F158" i="4"/>
  <c r="H158" i="4" s="1"/>
  <c r="G51" i="4"/>
  <c r="F51" i="4"/>
  <c r="H51" i="4" s="1"/>
  <c r="G50" i="4"/>
  <c r="F50" i="4"/>
  <c r="H50" i="4" s="1"/>
  <c r="G54" i="4"/>
  <c r="F54" i="4"/>
  <c r="G49" i="4"/>
  <c r="F49" i="4"/>
  <c r="G112" i="4"/>
  <c r="F112" i="4"/>
  <c r="H112" i="4" l="1"/>
  <c r="H154" i="4"/>
  <c r="H160" i="4"/>
  <c r="H53" i="4"/>
  <c r="H159" i="4"/>
  <c r="H161" i="4"/>
  <c r="H49" i="4"/>
  <c r="H54" i="4"/>
  <c r="H113" i="4"/>
  <c r="H120" i="4"/>
  <c r="G75" i="4"/>
  <c r="F75" i="4"/>
  <c r="G85" i="4"/>
  <c r="F85" i="4"/>
  <c r="G111" i="4"/>
  <c r="F111" i="4"/>
  <c r="G123" i="4"/>
  <c r="F123" i="4"/>
  <c r="G147" i="4"/>
  <c r="F147" i="4"/>
  <c r="G146" i="4"/>
  <c r="F146" i="4"/>
  <c r="G145" i="4"/>
  <c r="F145" i="4"/>
  <c r="G48" i="4"/>
  <c r="F48" i="4"/>
  <c r="G44" i="4"/>
  <c r="F44" i="4"/>
  <c r="G144" i="4"/>
  <c r="F144" i="4"/>
  <c r="G68" i="4"/>
  <c r="F68" i="4"/>
  <c r="G157" i="4"/>
  <c r="F157" i="4"/>
  <c r="G40" i="4"/>
  <c r="F40" i="4"/>
  <c r="G110" i="4"/>
  <c r="F110" i="4"/>
  <c r="H44" i="4" l="1"/>
  <c r="H145" i="4"/>
  <c r="H147" i="4"/>
  <c r="H111" i="4"/>
  <c r="H40" i="4"/>
  <c r="H110" i="4"/>
  <c r="H157" i="4"/>
  <c r="H75" i="4"/>
  <c r="H144" i="4"/>
  <c r="H68" i="4"/>
  <c r="H48" i="4"/>
  <c r="H146" i="4"/>
  <c r="H123" i="4"/>
  <c r="H85" i="4"/>
  <c r="G82" i="4"/>
  <c r="F82" i="4"/>
  <c r="G83" i="4"/>
  <c r="F83" i="4"/>
  <c r="G84" i="4"/>
  <c r="F84" i="4"/>
  <c r="G78" i="4"/>
  <c r="F78" i="4"/>
  <c r="G77" i="4"/>
  <c r="F77" i="4"/>
  <c r="H77" i="4" l="1"/>
  <c r="H83" i="4"/>
  <c r="H82" i="4"/>
  <c r="H84" i="4"/>
  <c r="H78" i="4"/>
  <c r="G81" i="4"/>
  <c r="F81" i="4"/>
  <c r="G143" i="4"/>
  <c r="F143" i="4"/>
  <c r="G119" i="4"/>
  <c r="F119" i="4"/>
  <c r="G52" i="4"/>
  <c r="F52" i="4"/>
  <c r="G80" i="4"/>
  <c r="F80" i="4"/>
  <c r="G109" i="4"/>
  <c r="F109" i="4"/>
  <c r="G108" i="4"/>
  <c r="F108" i="4"/>
  <c r="G107" i="4"/>
  <c r="F107" i="4"/>
  <c r="G106" i="4"/>
  <c r="F106" i="4"/>
  <c r="G103" i="4"/>
  <c r="F103" i="4"/>
  <c r="G99" i="4"/>
  <c r="F99" i="4"/>
  <c r="G93" i="4"/>
  <c r="F93" i="4"/>
  <c r="G97" i="4"/>
  <c r="F97" i="4"/>
  <c r="G43" i="4"/>
  <c r="F43" i="4"/>
  <c r="H80" i="4" l="1"/>
  <c r="H103" i="4"/>
  <c r="H97" i="4"/>
  <c r="H99" i="4"/>
  <c r="H43" i="4"/>
  <c r="H106" i="4"/>
  <c r="H107" i="4"/>
  <c r="H93" i="4"/>
  <c r="H119" i="4"/>
  <c r="H81" i="4"/>
  <c r="H109" i="4"/>
  <c r="H108" i="4"/>
  <c r="H52" i="4"/>
  <c r="H143" i="4"/>
  <c r="G42" i="4"/>
  <c r="F42" i="4"/>
  <c r="G118" i="4"/>
  <c r="F118" i="4"/>
  <c r="G117" i="4"/>
  <c r="F117" i="4"/>
  <c r="G102" i="4"/>
  <c r="F102" i="4"/>
  <c r="G94" i="4"/>
  <c r="F94" i="4"/>
  <c r="H117" i="4" l="1"/>
  <c r="H102" i="4"/>
  <c r="H118" i="4"/>
  <c r="H94" i="4"/>
  <c r="H42" i="4"/>
  <c r="G72" i="4"/>
  <c r="F72" i="4"/>
  <c r="G79" i="4"/>
  <c r="F79" i="4"/>
  <c r="G132" i="4"/>
  <c r="F132" i="4"/>
  <c r="G74" i="4"/>
  <c r="F74" i="4"/>
  <c r="G98" i="4"/>
  <c r="F98" i="4"/>
  <c r="G41" i="4"/>
  <c r="F41" i="4"/>
  <c r="G142" i="4"/>
  <c r="F142" i="4"/>
  <c r="G88" i="4"/>
  <c r="F88" i="4"/>
  <c r="G90" i="4"/>
  <c r="F90" i="4"/>
  <c r="G96" i="4"/>
  <c r="F96" i="4"/>
  <c r="G95" i="4"/>
  <c r="F95" i="4"/>
  <c r="G89" i="4"/>
  <c r="F89" i="4"/>
  <c r="G141" i="4"/>
  <c r="F141" i="4"/>
  <c r="G126" i="4"/>
  <c r="F126" i="4"/>
  <c r="G140" i="4"/>
  <c r="F140" i="4"/>
  <c r="G139" i="4"/>
  <c r="F139" i="4"/>
  <c r="G138" i="4"/>
  <c r="F138" i="4"/>
  <c r="G137" i="4"/>
  <c r="F137" i="4"/>
  <c r="G136" i="4"/>
  <c r="F136" i="4"/>
  <c r="G36" i="4"/>
  <c r="F36" i="4"/>
  <c r="F135" i="4"/>
  <c r="G135" i="4"/>
  <c r="F134" i="4"/>
  <c r="G134" i="4"/>
  <c r="F133" i="4"/>
  <c r="F131" i="4"/>
  <c r="G133" i="4"/>
  <c r="G131" i="4"/>
  <c r="G130" i="4"/>
  <c r="F130" i="4"/>
  <c r="H36" i="4" l="1"/>
  <c r="H137" i="4"/>
  <c r="H142" i="4"/>
  <c r="H139" i="4"/>
  <c r="H126" i="4"/>
  <c r="H98" i="4"/>
  <c r="H89" i="4"/>
  <c r="H96" i="4"/>
  <c r="H88" i="4"/>
  <c r="H41" i="4"/>
  <c r="H74" i="4"/>
  <c r="H132" i="4"/>
  <c r="H130" i="4"/>
  <c r="H141" i="4"/>
  <c r="H134" i="4"/>
  <c r="H136" i="4"/>
  <c r="H138" i="4"/>
  <c r="H140" i="4"/>
  <c r="H95" i="4"/>
  <c r="H72" i="4"/>
  <c r="H90" i="4"/>
  <c r="H79" i="4"/>
  <c r="H135" i="4"/>
  <c r="H133" i="4"/>
  <c r="H131" i="4"/>
</calcChain>
</file>

<file path=xl/sharedStrings.xml><?xml version="1.0" encoding="utf-8"?>
<sst xmlns="http://schemas.openxmlformats.org/spreadsheetml/2006/main" count="985" uniqueCount="498">
  <si>
    <t>Algemene uitgangspunten</t>
  </si>
  <si>
    <t>(dit geeft de denkinrichting aan, specifieke invulling en E &amp; W in betreffend hoofdstuk)</t>
  </si>
  <si>
    <t>ALGEMEEN</t>
  </si>
  <si>
    <t>De inrichting van het LAS moet gericht zijn op het individu en een persoonlijke leerinrichting.</t>
  </si>
  <si>
    <t>Het LAS moet de mogelijkheden bieden om schoolspecifiek te differentiëren.</t>
  </si>
  <si>
    <t>Het systeem moet intuïtief ingericht zijn waarbij het gebruik van een handleiding overbodig is.</t>
  </si>
  <si>
    <t xml:space="preserve">Het inlezen van het dagrooster moet eenvoudig en zonder technische belemmeringen. </t>
  </si>
  <si>
    <t>Data van het bestaande schooljaar moet eenvoudig ingezet kunnen worden voor het nieuwe schooljaar.</t>
  </si>
  <si>
    <t>INSCHRIJVEN</t>
  </si>
  <si>
    <t>Het systeem moet 'lean' zijn ingericht waardoor duidelijk is wat wel en niet ingevuld hoeft te worden.</t>
  </si>
  <si>
    <t>Het systeem moet ondersteuning bij het correct inschrijven van de leerling m.b.t. extra registraties die wettelijk vereist zijn (b.v. het gebruik van foto's).</t>
  </si>
  <si>
    <t>REGISTRATIE ONDERWIJSTIJD EN VERZUIM</t>
  </si>
  <si>
    <t>Niet-lesactiviteiten' moeten als onderwijstijd geregistreerd kunnen worden in het LAS zodat voldaan kan worden aan de Wet Onderwijstijd VO.</t>
  </si>
  <si>
    <t>Het LAS moet eenvoudig met verkorte studies kunnen omgaan.</t>
  </si>
  <si>
    <t>Docenten moeten verzuim van leerlingen makkelijk kunnen registeren in het LAS.</t>
  </si>
  <si>
    <t>RAPPORTAGES</t>
  </si>
  <si>
    <t>Rapportages uit het LAS moeten duidelijk en overzichtelijk zijn.</t>
  </si>
  <si>
    <t>Rapportages uit het LAS moeten eenvoudig aanpasbaar te zijn naar persoonlijke wensen.</t>
  </si>
  <si>
    <t>Vanuit het LAS moet gegenereerde rapportages eenvoudig afgedrukt kunnen worden.</t>
  </si>
  <si>
    <t>DASHBOARD</t>
  </si>
  <si>
    <t>Het LAS moet een rapportagemogelijkheid bieden waarbij de  leerlingadministratie en/of docenten overzichten kunnen creëren over de voortgang van een leerling.</t>
  </si>
  <si>
    <t>TOETSEN EN BEOORDELEN</t>
  </si>
  <si>
    <t>Het moet mogelijk zijn om de PTA's automatisch in te lezen.</t>
  </si>
  <si>
    <t>Het moet mogelijk zijn om de PTA's flexibel te verwerken en in te vullen.</t>
  </si>
  <si>
    <t>De cijferstructuur moet bij de inrichting van het nieuwe schooljaar eenvoudig en makkelijk in te richten zijn.</t>
  </si>
  <si>
    <t>Het beheren en muteren van de cijferstructuur in het LAS moet middels eenvoudige handelingen uit te voeren zijn.</t>
  </si>
  <si>
    <t>Het moet mogelijk zijn per school in te stellen wie een PTA mag muteren.</t>
  </si>
  <si>
    <t>Het moet mogelijk zijn om het LAS te koppelen aan digitale toetssystemen.</t>
  </si>
  <si>
    <t>Het LAS moet ondersteunen in het snel en makkelijk creëren van cijferoverzichten op school-, team- en docent niveau.</t>
  </si>
  <si>
    <t>Het LAS moet ondersteunen in het flexibel afnemen van examens over meerdere leerjaren of verschillende niveaus.</t>
  </si>
  <si>
    <t>E/W</t>
  </si>
  <si>
    <t>KO/RB</t>
  </si>
  <si>
    <t>MAXSCORE</t>
  </si>
  <si>
    <t>GOED</t>
  </si>
  <si>
    <t>REDELIJK</t>
  </si>
  <si>
    <t>MATIG</t>
  </si>
  <si>
    <t>Algemeen</t>
  </si>
  <si>
    <t>0.1</t>
  </si>
  <si>
    <t>Het LAS dient webbased te zijn.</t>
  </si>
  <si>
    <t>E</t>
  </si>
  <si>
    <t xml:space="preserve">KO </t>
  </si>
  <si>
    <t>0.2</t>
  </si>
  <si>
    <t>Geef aan of het LAS een koppeling heeft met DUO.</t>
  </si>
  <si>
    <t>0.3</t>
  </si>
  <si>
    <t>Geef aan op welke elementen het LAS een koppeling heeft met DUO.</t>
  </si>
  <si>
    <t>RB</t>
  </si>
  <si>
    <t>0.4</t>
  </si>
  <si>
    <t>De leverancier garandeert dat LVO toegang krijgt tot de zgn. BRON-gegevens en specificeert deze.</t>
  </si>
  <si>
    <t>0.5</t>
  </si>
  <si>
    <t>De leverancier garandeert dat de data eigendom zijn van LVO.</t>
  </si>
  <si>
    <t>0.6</t>
  </si>
  <si>
    <t>De leverancier garandeert dat het LAS continu aangepast wordt op veranderende wet en regelgeving.</t>
  </si>
  <si>
    <t>KO</t>
  </si>
  <si>
    <t>0.7</t>
  </si>
  <si>
    <t>Geef aan hoe het LAS voorziet in sterke login beveiliging. Denk hierbij b.v. aan waarborging van sterke wachtwoorden en two-factor authenticatie.</t>
  </si>
  <si>
    <t>0.8</t>
  </si>
  <si>
    <t>Geef aan hoe de dataoverdracht van schooljaar n naar n+1 eruit ziet.</t>
  </si>
  <si>
    <t>0.9</t>
  </si>
  <si>
    <t>Geef aan hoe berekeningen in het LAS gedocumenteerd zijn.</t>
  </si>
  <si>
    <t>0.10</t>
  </si>
  <si>
    <t xml:space="preserve">Geef aan hoe het LAS vioor het rooster efficiënt kan koppelen met gangbare roostersystemen of met Excel. LVO gebruikt Zermelo en Untis. </t>
  </si>
  <si>
    <t>0.11</t>
  </si>
  <si>
    <t>Geef aan of en hoe het LAS voorziet in een live koppeling met roostersysteemen, zodat het rooster in het LAS de werkelijkheid weergeeft.</t>
  </si>
  <si>
    <t>0.12</t>
  </si>
  <si>
    <t>Geef aan of en hoe het binnen het LAS mogelijk is om realtime roosters van leerlingen en agenda's van medewerkers in te zien.</t>
  </si>
  <si>
    <t>0.13</t>
  </si>
  <si>
    <t>Geef aan of en hoe het systeem kan koppelen met Office 365.</t>
  </si>
  <si>
    <t>0.14</t>
  </si>
  <si>
    <t>Geef aan of en hoe het systeem kan koppelen met CUP.</t>
  </si>
  <si>
    <t>0.15</t>
  </si>
  <si>
    <t>Geef aan of en hoe het LAS voorziet in een koppeling met Facet, Wolf en PKP.</t>
  </si>
  <si>
    <t>0.16</t>
  </si>
  <si>
    <t>Geef aan of en hoe het LAS voorziet in een koppeling met Afas en WIS-Collect.</t>
  </si>
  <si>
    <t>0.17</t>
  </si>
  <si>
    <t>Geef aan of en hoe het LAS kan koppelen met 'Vensters'.</t>
  </si>
  <si>
    <t>0.18</t>
  </si>
  <si>
    <t>Geef aan of en hoe het LAS kan koppelen met 'Kwaliteitscholen'.</t>
  </si>
  <si>
    <t>0.19</t>
  </si>
  <si>
    <t>Geef aan of en hoe het binnen het LAS mogelijk is om het leerlingdossier digitaal over te dragen aan een vervolgopleiding.</t>
  </si>
  <si>
    <t>0.20</t>
  </si>
  <si>
    <t>Geef aan of het LAS beschikt over een boekenfonds functie en hoe deze vormgegeven is.</t>
  </si>
  <si>
    <t>0.21</t>
  </si>
  <si>
    <t>Geef aan of en hoe het binnen het LAS mogelijk is om uitleen van goederen (w.o. kluisjes) te registreren.</t>
  </si>
  <si>
    <t>0.22</t>
  </si>
  <si>
    <t>Geef aan of het LAS een zgn. 'responsive design' heeft waarbij het LAS-scherm zich automatisch beeldvullend aanpast aan de omvang van het scherm van het device.</t>
  </si>
  <si>
    <t>0.23</t>
  </si>
  <si>
    <t>Geef aan of het mogelijk is om teksten eenvoudig te knippen en plakken binnen het LAS.</t>
  </si>
  <si>
    <t>0.24</t>
  </si>
  <si>
    <t>Geef aan of en welke apps er zijn voor docenten en beschrijf deze.</t>
  </si>
  <si>
    <t>0.25</t>
  </si>
  <si>
    <t>Geef aan hoe binnen het LAS autorisaties in te richten zijn.</t>
  </si>
  <si>
    <t>0.26</t>
  </si>
  <si>
    <t>Geef aan of en hoe het LAS het mogelijk maakt om tussen verschillende rollen te wisselen zonder opnieuw in te loggen of toegang te krijgen tot alle geautoriseerde items volgens de toegekende rollen.</t>
  </si>
  <si>
    <t>0.27</t>
  </si>
  <si>
    <t>Geef aan of en hoe het LAS voorziet in de inrichting van meerdere lestijden tabellen.</t>
  </si>
  <si>
    <t xml:space="preserve">Basisregistratie </t>
  </si>
  <si>
    <t>1.1</t>
  </si>
  <si>
    <t xml:space="preserve">De inrichting van het LAS voorziet qua registratieplicht aan alle gerelateerde wettelijke kaders. </t>
  </si>
  <si>
    <t>1.2</t>
  </si>
  <si>
    <t>Het LAS moet voldoen aan de eisen van de AVG mei 2018.</t>
  </si>
  <si>
    <t>1.3</t>
  </si>
  <si>
    <t>Geef aan of en hoe het LAS in het kader van de AVG voorziet in een inzage optie m.b.t. de geregistreerde gegevens op leerlingniveau (art. 20 AVG).</t>
  </si>
  <si>
    <t>1.4</t>
  </si>
  <si>
    <t>Geef aan wat de visieén de roadmap is op het vlak van Privacy-by-design en Privacy-by-default.</t>
  </si>
  <si>
    <t>1.5</t>
  </si>
  <si>
    <t xml:space="preserve">I.v.m. de debiteurenregistratie in AFAS moeten de leerlingnummers uit de bestaande Magister-omgeving in het LAS overgenomen kunnen worden. </t>
  </si>
  <si>
    <t>1.6</t>
  </si>
  <si>
    <t>Geef aan of en hoe het LAS i.v.m. individuele leerroutes zelf profielen kan genereren.</t>
  </si>
  <si>
    <t>Inschrijven</t>
  </si>
  <si>
    <t>2.1</t>
  </si>
  <si>
    <t>Het systeem moet controleren of alle benodigde velden bij de inschrijving zijn ingevuld.</t>
  </si>
  <si>
    <t>2.2</t>
  </si>
  <si>
    <t>Het registratiescherm moet alle gangbare profielen ondersteunen, ook EOA (Eerste Opvang Anderstaligen).</t>
  </si>
  <si>
    <t>2.3</t>
  </si>
  <si>
    <t>Het LAS moet een koppeling ondersteunen met OSO en LDOS.</t>
  </si>
  <si>
    <t>2.4</t>
  </si>
  <si>
    <t>Geef aan hoe de koppeling met OSO en LDOS werkt en of het mogelijk is inschrijvingen automatisch te verwerken.</t>
  </si>
  <si>
    <t>2.5</t>
  </si>
  <si>
    <t>Geef aan of en hoe het LAS een volledigheidscontrole uitvoert op het leerlingendossier bij aanmelding en bij een afwijking een signaal stuurt.</t>
  </si>
  <si>
    <t>2.6</t>
  </si>
  <si>
    <t>Geef aan of en hoe het LAS de gegevens van gescheiden ouders registreert.</t>
  </si>
  <si>
    <t>2.7</t>
  </si>
  <si>
    <t>Geef aan of en hoe het LAS een controle uitvoert of de nieuwe inschrijver reeds familieleden in het systeem heeft staan.</t>
  </si>
  <si>
    <t>2.8</t>
  </si>
  <si>
    <t>Geef aan of het mogelijk is om een postcode tabel in te lezen in het LAS ten behoeve van de inschrijving.</t>
  </si>
  <si>
    <t>2.9</t>
  </si>
  <si>
    <t>Geef aan of en hoe het LAS automatisch een leerling account aanmaakt in Office 365 en in gangbare ELO's.</t>
  </si>
  <si>
    <t>2.10</t>
  </si>
  <si>
    <t>Geef aan of en hoe het LAS voorziet in de mogelijkheid om (zorg)hulpmiddelen te registreren.</t>
  </si>
  <si>
    <t>2.11</t>
  </si>
  <si>
    <t>Geef aan of en hoe het mogelijk is om per leerling vakken van verschillende niveaus te registreren.</t>
  </si>
  <si>
    <t>2.12</t>
  </si>
  <si>
    <t>Geef aan of en hoe het LAS automatisch een selectie kan maken van leerlingen met een specifieke zorgvraag.</t>
  </si>
  <si>
    <t>2.13</t>
  </si>
  <si>
    <t>Geef aan of en hoe het LAS groepsoverzichten van ingeschreven leerlingen kan genereren.</t>
  </si>
  <si>
    <t>2.14</t>
  </si>
  <si>
    <t>Geef aan of het LAS een afwijking kan signaleren tussen het PO-advies en CITO-gegevens van DUO.</t>
  </si>
  <si>
    <t>2.15</t>
  </si>
  <si>
    <t>Geef aan of en hoe de eindtoetsen in het PO in het LAS verwerkt kunnen worden.</t>
  </si>
  <si>
    <t>Registratie onderwijstijd en verzuim</t>
  </si>
  <si>
    <t>3.1</t>
  </si>
  <si>
    <t>Geef aan hoe gedefinieerde lesactiviteiten worden geregistreerd.</t>
  </si>
  <si>
    <t>3.2</t>
  </si>
  <si>
    <t>Geef aan of en hoet het mogelijk is om in het LAS de niet lesactiviteiten te kunnen registreren als onderwijstijd.</t>
  </si>
  <si>
    <t>3.3</t>
  </si>
  <si>
    <t>Geef aan hoe inzicht wordt gegeven in repetitief verzuim en welke automatische signaleringsmogelijkheden er zijn.</t>
  </si>
  <si>
    <t>3.4</t>
  </si>
  <si>
    <t>Geef aan of en hoe het binnen het LAS mogelijk is om afwezigheidslijsten te creëren op school/klas/ leerling niveau.</t>
  </si>
  <si>
    <t>3.5</t>
  </si>
  <si>
    <t xml:space="preserve">Geef aan of en hoe het mogelijk is om de afwezigheidslijsten automatisch aan de inspectie te versturen. </t>
  </si>
  <si>
    <t>3.6</t>
  </si>
  <si>
    <t>Geef aan of en hoe het binnen het LAS  mogelijk is om verzuim bij het toetsrooster te kunnen registreren.</t>
  </si>
  <si>
    <t>3.7</t>
  </si>
  <si>
    <t>Geef aan of en welke mogelijkheden er zijn om het verwerken van afwezigheid autoriseerbaar te maken aan andere medewerkers dan de docent en zo ja hoe dit is ingeregeld.</t>
  </si>
  <si>
    <t>3.8</t>
  </si>
  <si>
    <t>Geef aan hoe de controle plaats vindt op de lessen welke nog niet zijn afgesloten.</t>
  </si>
  <si>
    <t>3.9</t>
  </si>
  <si>
    <t>Geef aan hoe inzicht wordt gegeven in lesaanbod/lesuitval en aanwezigheid en afwezigheid.</t>
  </si>
  <si>
    <t>3.10</t>
  </si>
  <si>
    <t>Geef aan of en hoe het LAS het mogelijk maakt de keuzewerktijd voor leerlingen te registreren en flexibel in te richten.</t>
  </si>
  <si>
    <t>3.11</t>
  </si>
  <si>
    <t xml:space="preserve">Geef aan hoe binnen het LAS omgegaan kan worden met verkorte studies. </t>
  </si>
  <si>
    <t>3.12</t>
  </si>
  <si>
    <t>Geef aan of en hoe het binnen het LAS mogelijk is om een persoonlijk rooster aan een leerling te koppelen waarin ook de vrije leertijd en buitenschoolse activiteiten zijn opgenomen.</t>
  </si>
  <si>
    <t>Leerling Volg Systeem (LVS)</t>
  </si>
  <si>
    <t>4.1</t>
  </si>
  <si>
    <t>In het LAS moet het instellen van het volgen van een vak op hoger niveau eenvoudig instelbaar zijn op leerling niveau of middels een collectieve verwerking. Geef aan of en hoe dit ingeregeld kan worden.</t>
  </si>
  <si>
    <t>4.2</t>
  </si>
  <si>
    <t>Geef aan of en hoe het LAS voorziet in de mogelijkheid om per leerling aanvullende vaardigheden te kunnen  registeren.</t>
  </si>
  <si>
    <t>4.3</t>
  </si>
  <si>
    <t>Geef aan of en hoe het LAS voorziet in de mogelijkheid om aan te geven of een leerling begeleiding krijgt en welke begeleiding het betreft.</t>
  </si>
  <si>
    <t>4.4</t>
  </si>
  <si>
    <t>Geef aan of en het LAS voorziet in de mogelijkheid stages vast te leggen incl. verslagen en beoordelingen.</t>
  </si>
  <si>
    <t>4.5</t>
  </si>
  <si>
    <t>Geef aan of en hoe het LAS voorziet in mogelijkheden om bijvoorbeeld certificaten, extra gevolgde activiteiten en portfolio over te dragen aan de vervolgopleiding.</t>
  </si>
  <si>
    <t>4.6</t>
  </si>
  <si>
    <t>Geef aan of en hoe loopbaan-oriëntatie en begeleidingsdossier opgeslagen kunnen worden in het LAS.</t>
  </si>
  <si>
    <t>4.7</t>
  </si>
  <si>
    <t>Geef aan of en hoe de eigen leerweg van leerlingen registreerbaar is in het LAS, ook als de leerling vakken over verschillende schooljaren verdeeld volgt.</t>
  </si>
  <si>
    <t>4.8</t>
  </si>
  <si>
    <t>Geef aan of en hoe de vervolgopleiding vastgelegd kan worden.</t>
  </si>
  <si>
    <t>4.9</t>
  </si>
  <si>
    <t>Geef aan of en hoe het mogelijk is om cijfers van leerlingen over meerdere schooljaren heen in één overzicht te kunnen raadplegen.</t>
  </si>
  <si>
    <t>4.10</t>
  </si>
  <si>
    <t>Geef aan of en hoe het mogelijk is vanuit het LAS een terugkoppeling te geven aan het PO over de schoolloopbaan van de leerling.</t>
  </si>
  <si>
    <t>4.11</t>
  </si>
  <si>
    <t>Geef aan of en hoe de relatie gelegd kan worden tussen de adviezen en vorderingen inzake nieuwe leerlingen.</t>
  </si>
  <si>
    <t>4.12</t>
  </si>
  <si>
    <t>Geef aan of en hoe binnen het LAS op rol niveau de gegevens, voortgang en status van een leerling weergegeven worden.</t>
  </si>
  <si>
    <t>4.13</t>
  </si>
  <si>
    <t>Geef aan of en hoe het LAS  registreert of een leerling zijn huiswerk tijdig afgerond heeft dan wel zijn boeken tijdig heeft ingeleverd.</t>
  </si>
  <si>
    <t>Rapportages</t>
  </si>
  <si>
    <t>5.1</t>
  </si>
  <si>
    <t>Het LAS moet een rapportage mogelijkheid bieden om de cijfers van bepaalde vakken over geselecteerde leerjaren te vergelijken. Filtering op docent, klassen, studie. Geef de mogelijkheden aan.</t>
  </si>
  <si>
    <t>5.2</t>
  </si>
  <si>
    <t>Het LAS moet een rapportage bieden om de onderbouw stromen op detailniveau van leerling te volgen. Geef de mogelijkheden aan.</t>
  </si>
  <si>
    <t>5.3</t>
  </si>
  <si>
    <t>Geef aan of en hoe het LAS kan weergeven hoeveel en welke leerlingen extra vakken volgen.</t>
  </si>
  <si>
    <t>5.4</t>
  </si>
  <si>
    <t xml:space="preserve">Geef aan hoe data eenvoudig standaard vanuit het LAS te exporteren zijn, zónder het uitvoeren van maatwerk. </t>
  </si>
  <si>
    <t>Dashboard</t>
  </si>
  <si>
    <t>6.1</t>
  </si>
  <si>
    <t>Geef aan of en hoe het LAS automatisch op basis van cijfers een risico-inschatting kan geven voor de vordering van een leerling (early warning).</t>
  </si>
  <si>
    <t>Elektronische (persoonlijke) leeromgeving</t>
  </si>
  <si>
    <t>7.1</t>
  </si>
  <si>
    <t>Geef aan welke koppelingen er zijn tussen het LAS en gangbare ELO's m.b.t. de automatische koppeling van beoordelingen en opdrachten. Specificeer de ELO's waarmee gekoppeld kan worden.</t>
  </si>
  <si>
    <t>Toetsen en beoordelen</t>
  </si>
  <si>
    <t>8.1</t>
  </si>
  <si>
    <t>PTA's moeten vanuit het LAS exporteerbaar zijn in Excel/CSV formaat.</t>
  </si>
  <si>
    <t>8.2</t>
  </si>
  <si>
    <t>Geef aan hoe PTA's in het LAS onderhoudbaar/muteerbaar zijn.</t>
  </si>
  <si>
    <t>8.3</t>
  </si>
  <si>
    <t>Geef aan hoe andere types beoordelingen dan cijfers in het LAS geregistreerd kunnen worden. Denk hierbij b.v. aan onvoldoende/voldoende/goed maar ook aan andere woorden/beelden/symbolen.</t>
  </si>
  <si>
    <t>8.4</t>
  </si>
  <si>
    <t>Geef aan hoe het LAS de registratie van niet cijfer gebonden eisen ondersteunt.</t>
  </si>
  <si>
    <t>8.5</t>
  </si>
  <si>
    <t>Geef aan hoe toetsresultaten en weging flexibel ingericht kunnen worden.</t>
  </si>
  <si>
    <t>8.6</t>
  </si>
  <si>
    <t>Geef aan of en hoe RTTI ingericht kan worden.</t>
  </si>
  <si>
    <t>8.7</t>
  </si>
  <si>
    <t>Geef aan hoe de cijferstructuur in een nieuw schooljaar in te richten is.</t>
  </si>
  <si>
    <t>8.8</t>
  </si>
  <si>
    <t>Geef aan welke autorisatiemogelijkheden er zijn m.b.t. het muteren van PTA's. Denk hierbij aan autoriseren van les- en schrijfrechten.</t>
  </si>
  <si>
    <t>8.9</t>
  </si>
  <si>
    <t>Geef aan hoe individuele PTA's in te richten- en te koppelen zijn aan leerlingen.</t>
  </si>
  <si>
    <t>8.10</t>
  </si>
  <si>
    <t>Geef aan wat de mogelijkheden zijn om leerlingen een toets van een ander leerjaar te laten afnemen.</t>
  </si>
  <si>
    <t>8.11</t>
  </si>
  <si>
    <t>Geef aan hoe de koppeling met gangbare toetssystemen vorm is gegeven en specificeer deze toetssystemen. LVO maakt momenteel deels gebruik van Quayn.</t>
  </si>
  <si>
    <t>8.12</t>
  </si>
  <si>
    <t>Geef aan bij welke toetssystemen een automatische import naar het LAS mogelijk is.</t>
  </si>
  <si>
    <t>8.13</t>
  </si>
  <si>
    <t>Geef aan of en hoe toetstijden automatisch ingesteld kunnen worden o.b.v. specifieke leerling gegevens (bv toekennen extra tijd bij dyslexie)</t>
  </si>
  <si>
    <t>8.14</t>
  </si>
  <si>
    <t>Geef aan hoe gecontroleerd kan worden of de leerling de onderdelen van het PTA heeft afgerond.</t>
  </si>
  <si>
    <t>8.15</t>
  </si>
  <si>
    <t xml:space="preserve">Geef aan of en hoe het LAS de voortgang van leerlingen met een extra vak of een vak op hoger niveau kan weergeven. </t>
  </si>
  <si>
    <t>8.16</t>
  </si>
  <si>
    <t>Geef aan of en hoe het LAS het plannen van digitale toetsen tijds- en locatieonafhankelijk maakt. Denk hierbij aan tijd-'slots' en vrije locatiekeuze.</t>
  </si>
  <si>
    <t>8.17</t>
  </si>
  <si>
    <t>Geef aan of en hoe het LAS voorziet in mogelijkheden om bij het uitdraaien van het diploma ook andere bijzonderheden op dit diploma te vermelden (Cum Laude, speciale verdiensten etc.).</t>
  </si>
  <si>
    <t>8.18</t>
  </si>
  <si>
    <t>Geef aan of en hoe het LAS voorziet in een draaiboek t.b.v. de examensecretaris / leerlingenadministratie m.b.t. de planning van examens.</t>
  </si>
  <si>
    <t>8.19</t>
  </si>
  <si>
    <t>Geef aan of en hoe het LAS het mogelijk maakt om eigen cijferkolommen aan te maken en te beheren.</t>
  </si>
  <si>
    <t>8.20</t>
  </si>
  <si>
    <t>Geef aan of en hoe het LAS het mogelijk maakt zijn om flexibele autorisaties toe te kennen om meerdere rollen toegang te geven tot de cijferlijsten.</t>
  </si>
  <si>
    <t>Ondersteuning</t>
  </si>
  <si>
    <t>9.1</t>
  </si>
  <si>
    <t>Het systeem is 24/7 beschikbaar (op downtime vanwege updates na), ook voor leerlingen/ouders.</t>
  </si>
  <si>
    <t>9.2</t>
  </si>
  <si>
    <t>De leverancier voert geen systeemupdates uit tijdens de examen periode, tenzij deze pertinent nodig zijn om de continuiteit van het LAS te waarborgen.</t>
  </si>
  <si>
    <t>9.3</t>
  </si>
  <si>
    <t>Updates van het systeem mogen niet leiden tot dataverlies.</t>
  </si>
  <si>
    <t>9.4</t>
  </si>
  <si>
    <t>Geef aan hoe omgegaan wordt met major en minor wijzigingen, updates, patches en geef aan welke rol de opdrachtgever hier in krijgt.</t>
  </si>
  <si>
    <t>9.5</t>
  </si>
  <si>
    <t>De helpdesk is telefonisch bereikbaar tussen 7.30 en 17.30 uur.</t>
  </si>
  <si>
    <t>9.6</t>
  </si>
  <si>
    <t>De helpdesk is Nederlandstalig.</t>
  </si>
  <si>
    <t>9.7</t>
  </si>
  <si>
    <t xml:space="preserve">Beschrijf de werkwijze en samenstelling van de helpdesk. Geef hierbij de SLA's i.c.m. een prioriteitenmatrix aan. </t>
  </si>
  <si>
    <t>9.8</t>
  </si>
  <si>
    <t xml:space="preserve">Geef aan of en hoe het LAS voorziet in directe gebruikersondersteuning (b.v. middels via het LAS toegankelijke handleidingen / instructies).  </t>
  </si>
  <si>
    <t>9.9</t>
  </si>
  <si>
    <t xml:space="preserve">Geef aan of en hoe het LAS voorziet in directe ondersteuning voor functioneel beheerders (b.v. middels via het LAS toegankelijke handleidingen / instructies).  </t>
  </si>
  <si>
    <t>9.10</t>
  </si>
  <si>
    <t>Geef aan of en hoe het binnen het LAS voor de functioneel beheerder mogelijk is zich aan rollen te koppelen om inzage te hebben in alle beschikbare gebruikersinterfaces.</t>
  </si>
  <si>
    <t>9.11</t>
  </si>
  <si>
    <t>Geef aan hoe binnen het  LAS logging op transacties is vormgegeven. Een logregel bevat minimaal datum/tijd, een ID, de gebeurtenis, het resultaat van de handeling.</t>
  </si>
  <si>
    <t>9.12</t>
  </si>
  <si>
    <t>Geef aan hoe de performance van het systeem gemonitord wordt, wat de KPI hierop is en welke correctieve maatregelen genomen worden als deze niet gehaald wordt.</t>
  </si>
  <si>
    <t>Leerlingen en ouders</t>
  </si>
  <si>
    <t>10.1</t>
  </si>
  <si>
    <t>Geef aan of en hoe het LAS voorziet in een flexibele autorisatiestructuur waardoor het mogelijk is voor ouders om een leerlingdossier in het LVS in te zien.</t>
  </si>
  <si>
    <t>10.2</t>
  </si>
  <si>
    <t>Geef aan of en welke mogelijkheden er zijn om het verwerken van afwezigheid autoriseerbaar te maken aan ouders en zo ja hoe dit is ingeregeld.</t>
  </si>
  <si>
    <t>10.3</t>
  </si>
  <si>
    <t xml:space="preserve">Geef aan of en hoe het LAS ondersteunt in een communicatiemodule waarbinnen bi-directioneel gecommuniceerd kan worden met leerlingen en ouders. Geef  tevens aan of toets- en voortgangsresultaten, absentie, huiswerk, roosters via de module inzichtelijk gemaakt kunnen worden.  </t>
  </si>
  <si>
    <t>10.4</t>
  </si>
  <si>
    <t>Geef aan of en hoe belangrijke nieuwe informatie kenbaar gemaakt kan worden aan leerlingen en ouders. Denk hierbij aan roosterwijzigingen (SMS, e-mail).</t>
  </si>
  <si>
    <t>10.5</t>
  </si>
  <si>
    <t>Geef aan of en hoe het systeem voorziet in het on-line afspraken maken voor b.v. het ouderspreekuur.</t>
  </si>
  <si>
    <t>10.6</t>
  </si>
  <si>
    <t>Geef aan of en hoe het systeem voorziet in het on-line wijzigen van eigen NAW- en contactgegevens door ouders.</t>
  </si>
  <si>
    <t>10.7</t>
  </si>
  <si>
    <t>Geef aan of en hoe het LAS het leerling- en zorgdossier voor ouders inzichtelijk maakt en of ouders digitaal toestemming kunnen geven voor overdracht van dit dossier aan andere VO-scholen of het  vervolgonderwijs.</t>
  </si>
  <si>
    <t>10.8</t>
  </si>
  <si>
    <t>Geef aan of en welke apps er zijn voor ouders en leerlingen en beschrijf deze.</t>
  </si>
  <si>
    <t>10.9</t>
  </si>
  <si>
    <t>Geef aan of en hoe het LAS voorziet in automatische signaal functies en hoe de gebruiker kan bepalen of vervolgens gegenereerde berichten vanuit het systeem naar leerlingen en/of ouders verstuurd worden.</t>
  </si>
  <si>
    <t xml:space="preserve">Algemene geschiktheidseisen ICT </t>
  </si>
  <si>
    <t>Ja/Nee</t>
  </si>
  <si>
    <t>Minimum eis</t>
  </si>
  <si>
    <t>Zeer zware wens</t>
  </si>
  <si>
    <t>Zware wens</t>
  </si>
  <si>
    <t>Lichte wens</t>
  </si>
  <si>
    <t>Toelichting</t>
  </si>
  <si>
    <t>Aantal punten</t>
  </si>
  <si>
    <t>Het systeem dient een webbased SAAS applicatie te zijn. Onder webbased verstaan wij dat de software (zowel front- als backend) via het internet te benaderen moet zijn.</t>
  </si>
  <si>
    <t>x</t>
  </si>
  <si>
    <t>Het systeem kan achtereenvolgende taken automatisch in een proces beleggen waarbij bij bepaalde medewerkers of rollen de voortgang kan worden gevolgd in een soort grafisch overzicht</t>
  </si>
  <si>
    <t xml:space="preserve">Het systeem is gebruiksvriendelijk wat concreet inhoudt dat: aantal handelingen nodig om een taak uit te voeren zo beperkt mogelijk is. </t>
  </si>
  <si>
    <t>Het systeem heeft een toegankelijke platform-brede zoekfunctie.</t>
  </si>
  <si>
    <t xml:space="preserve">Het systeem biedt voldoende opslagruimte per student, minimaal 5GB per student. De opslagruimte kan verhoogd worden door een systeembeheerder of functionele/technische applicatiebeheerder. </t>
  </si>
  <si>
    <t xml:space="preserve">Het systeem ondersteunt extensies als (maar niet alleen) docx, pdf, ppt, xlsx, mp4, wav, mp3, png, bmp en jpg en deze bestandstypes kunnen worden geimporteerd en gebruikt. </t>
  </si>
  <si>
    <t>Simultaan werken in het systeem is mogelijk voor verschillende gebruikers, bij samenwerken aan toetsvragen en lesmateriaal-beheer. Hierbij kan real-time ook worden ingezien wat de wijzigingen van andere gebruikers zijn.</t>
  </si>
  <si>
    <t>Maximumgrootte voor een bestand moet ruim genoeg zijn (2 GB minimum)</t>
  </si>
  <si>
    <t>Het systeem biedt de mogelijkheid om bestanden individueel als batchgewijs te up- en downloaden (b.v studentennaam weergeven in bestandsnaam).</t>
  </si>
  <si>
    <t>Het systeem biedt de mogelijkheid autorisaties en beheerrechten in te richten. Het is hierbij ook mogelijk de rechten per opleiding apart in te richten en deze over meerdere personen/functies te verdelen.</t>
  </si>
  <si>
    <t xml:space="preserve">Het systeem biedt de mogelijkheid om te wisselen tussen verschillende gebruikersrollen zonder opnieuw in te loggen en toegang te behouden tot alle geautoriseerde items volgens de toegekende rollen. Bijvoorbeeld: een gebruiker kan zonder opnieuw in te loggen wisselen tussen haar/zijn rol als docent en SLBer. </t>
  </si>
  <si>
    <t xml:space="preserve">Het systeem kan ad-hoc toegang geven aan externe partijen op verschillende niveaus en verschillende gebruikersrechten toekennen. </t>
  </si>
  <si>
    <t xml:space="preserve">Het systeem biedt ondersteuning voor SSO (Single Sign-on): Azure AD SSO. </t>
  </si>
  <si>
    <t>Het systeem kan device-, tijds- en plaatsonafhankelijk gebruikt worden.</t>
  </si>
  <si>
    <t>Het systeem voorziet in het gebruiken van diakrieten en mathematische tekens in alle invulvelden.</t>
  </si>
  <si>
    <t xml:space="preserve">Het systeem biedt de mogelijkheid het (delen van) schermen (navigatiebalken e.d.) (tijdelijk) te verbergen (frames verbergen), zodat het gebruiksscherm zo groot mogelijk wordt. </t>
  </si>
  <si>
    <t xml:space="preserve">Het systeem biedt docenten de mogelijkheid ieder onderdeel in te zien vanuit de gebruikersrol van student.  </t>
  </si>
  <si>
    <t xml:space="preserve">Het systeem voorziet in de mobiele applicatie ook in het inleveren/uploaden van bestanden (foto, video e.d.) (in elk geval: Android, iPhone) (Voor ondersteunde bestandsformaten: zie punt 0.6) </t>
  </si>
  <si>
    <t xml:space="preserve">De ict-afdeling ontvangt een melding indien er updates of werkzaamheden worden doorgevoerd op de omgeving. Die meldingen dienen op tijd ontvangen te worden
- een maand van te voren als het regulier onderhoud is
- minstens een dag van te voren als het gaat om dringend incidenteel onderhoud. </t>
  </si>
  <si>
    <t>Het systeem moet een prullenbak-functionaliteit aanbieden voor de belangrijkste onderdelen: planner, opdrachten, toetsen, portfolio, zodat onderdelen niet direct definitief verwijderd worden (bewaartermijn door HMC in te stellen op bijv. 90 dagen).</t>
  </si>
  <si>
    <t>AVG</t>
  </si>
  <si>
    <t xml:space="preserve">De leverancier garandeert dat de gebruikersdata eigendom is van het HMC. De leverancier garandeert dat het geen gebruikersdata verzamelt of verkoopt; enkel het gebruik van gebruikersdata voor het verbeteren van de dienstverlening is toegestaan. </t>
  </si>
  <si>
    <t>De leverancier garandeert dat het systeem voldoet aan de dan geldende wet- en regelgeving in Nederland</t>
  </si>
  <si>
    <t>De leverancier garandeert een verwerkingsovereenkomst dat is meegezonden in de aanbesteding (Model Verwerkingsovereenkomst 4.0)</t>
  </si>
  <si>
    <t>De dataserver en subverwerkers van de leverancier staat in de EU, het liefst in Nederland.</t>
  </si>
  <si>
    <t>De leverancier legt duidelijk de bewaartermijnen van de data vast volgens de wet incl de verwijdertermijnen en pseudonimiseren. De bewaartermijn is minimaal zeven jaar na laatste inlog.</t>
  </si>
  <si>
    <t xml:space="preserve">De leverancier biedt de mogelijkheid tot inzage van toegang tot persoonsgegevens en logbestanden (gebruikersactiviteiten en informatiebeveiligingsgebeurtenissen). </t>
  </si>
  <si>
    <t>Het systeem biedt de student de mogelijkheid (via b.v. een selfservicevoorziening) om in te zien welke persoonsgebonden gegevens de instelling van hem heeft geregistreerd.</t>
  </si>
  <si>
    <t>Koppelingen*</t>
  </si>
  <si>
    <t xml:space="preserve">*Alle koppelingen dienen naadloos en intuitief te zijn. Dit houdt in dat er geen extra handelingen verricht moeten worden. </t>
  </si>
  <si>
    <t>0.28</t>
  </si>
  <si>
    <t>Het systeem kan minimaal koppelen met Magister. Als de student een opdracht of toets heeft afgerond moet de beoordeling automatisch in onze SIS verschijnen. Dit betekent dat de cijfers niet handmatig in zowel SIS als Digitaal werkboek worden ingevoerd. 
Geef ter informatie aan met welke gangbare en bekende SIS systemen u nog meer koppelt. Noem de SIS systemen waar het systeem standaard mee koppelt, en indien niet aanwezig, wat voor soort koppelings-mechanisme er aanwezig is om de koppeling te realiseren.</t>
  </si>
  <si>
    <t>0.29</t>
  </si>
  <si>
    <t>Het systeem voorziet in een koppeling met Office365. 
In ieder geval: a) met Onedrive bestanden, b) inleveren van bestanden vanuit Sharepoint,  c) agenda functie (signaleren toetsen vanuit agenda, mogelijkheid voor docent om gepersonaliseerde agenda te zien, koppelingen agenda/planner), d) Teams (bestanden, opdrachten e.d.). e) simultaan vanuit het systeem kunnen samenwerken aan Office365 / PDF bestanden. Geef in de toelichting per aspect aan met "ja" of "nee" of dit aspect wordt ondersteund. Per aspect worden er 5 punten toegekend, voor een totaal van 25 punten.</t>
  </si>
  <si>
    <t>0.30</t>
  </si>
  <si>
    <t xml:space="preserve">Het systeem voorziet in een koppeling tussen het Digitaal werkboek en het Portfolio, waarbij de verschillende portfoliovormen (examen/beoordeling, voortgang) ook gekoppeld kunnen worden aan vakken in het digitaal werkboek. Ingeleverde en geselecteerde opdrachten uit het digitaal werkboek kunnen automatisch worden overgezet naar het portfolio. </t>
  </si>
  <si>
    <t>0.31</t>
  </si>
  <si>
    <t xml:space="preserve">Het systeem kan koppelen met de meest gangbare systemen voor stageplanning met daarbij in ieder geval B3net, zodat de student opdrachten uit B3net stageopdrachten over te zetten naar B3net en andersom. </t>
  </si>
  <si>
    <t>0.32</t>
  </si>
  <si>
    <t>Het systeem voorziet in een koppeling met de meest gangbare toetsingsapplicaties (in elk geval Quayn en Remindo) waarbij het systeem o.a. voorziet in SSO voor de koppeling naar die toetsapplicaties, zodat toetsvragen geïmporteerd en geëxporteerd kunnen worden vanuit interne vragendatabases van verschillende gebruikers en vanuit externe databases als Quayn, Teams opdrachten en Remindo. Met direct wordt bedoeld zonder te hoeven overtypen of via Excel omzetten.</t>
  </si>
  <si>
    <t>0.33</t>
  </si>
  <si>
    <t>Het systeem voorziet in koppelingen naar en/of importeren van digitale content en methodes, sjablonen van externe partijen. Geef hierbij aan of er restricties bestaan m.b.t. koppelingen naar diverse partijen (met name: Learnbeat, Deviant, Keuzedeelaanbieders o.a.. Savantis, ESS, all you can learn, jong ondernemen, BOOM). En met welke functionaliteiten dit mogelijk is, bijv. analyse materiaal (gegevens van toetsen), voortgang van opdrachten e.d.</t>
  </si>
  <si>
    <t>0.34</t>
  </si>
  <si>
    <t>Het systeem kan de resultaten/data vanuit gekoppelde applicaties in het systeem verwerken voor analyse-doeleinden. Geef hierbij aan: op welk detailniveau en welke presentatiemethode of export mogelijkheden het systeem voor deze data biedt.</t>
  </si>
  <si>
    <t>0.35</t>
  </si>
  <si>
    <t xml:space="preserve">Het systeem bezit een plagiaatcontrole, die uit te voeren is naar wens, op alle soorten ingeleverde bewijsstukken/documenten bij toetsen/opdrachten/portfolio. </t>
  </si>
  <si>
    <t>0.36</t>
  </si>
  <si>
    <t>Het systeem moet eenvoudig koppelingen naar andere bronnen kunnen borgen en weergeven. Geef hierbij aan hoe externe bronnen (zoals YouTube, LinkedIn en andere verschillende social media) toegevoegd kunnen worden en op welke wijze deze worden weergegeven in de planner/het systeem.</t>
  </si>
  <si>
    <t xml:space="preserve">Look and feel </t>
  </si>
  <si>
    <t xml:space="preserve">De user interface (UI) is intuitief en gebruiksvriendelijk. Dit blijkt o.a. uit: de gebruikte kleuren zijn onderscheidend naar functie, functie-symbolen, duidelijke iconen en plaatsing van knoppen zijn herkenbaar en consistent doorgevoerd op zowel mobiele (app/webbrowser) als desktopweergave. </t>
  </si>
  <si>
    <r>
      <t xml:space="preserve">De gebruikersinterface past zich aan, aan de verschillende gebruikersrollen </t>
    </r>
    <r>
      <rPr>
        <sz val="11"/>
        <rFont val="Tahoma"/>
        <family val="2"/>
      </rPr>
      <t>(SLBer, docent, ontwikkelaar, instructeur, klassenassistent, teamleider) w</t>
    </r>
    <r>
      <rPr>
        <sz val="11"/>
        <color theme="1"/>
        <rFont val="Tahoma"/>
        <family val="2"/>
      </rPr>
      <t>aarbij een gebruiker de functies van de verschillende rollen kan inzien.</t>
    </r>
  </si>
  <si>
    <t xml:space="preserve">Het systeem kent een uniforme gebruikersinterface ongeacht vanuit welke rol je dezelfde look and feel ervaart. </t>
  </si>
  <si>
    <t>Het systeem is op alle soorten devices (website, tablet, telefoon) beschikbaar en belangrijke functies worden op elk apparaat weergegeven ('responsive design').</t>
  </si>
  <si>
    <t xml:space="preserve">Het systeem biedt een dashboard per gebruikersgroep, waarop de meest actuele en relevante gegevens en functies overzichtelijk bij elkaar gebracht zijn. </t>
  </si>
  <si>
    <t>Een individuele gebruiker kan dit dashboard naar eigen inzicht inrichten en opslaan als zijn standaard.</t>
  </si>
  <si>
    <t>1.7</t>
  </si>
  <si>
    <t xml:space="preserve">Het systeem de mogelijkheid biedt om 90% van de gebruikers het systeem te laten gebruiken zonder het als traag/onbereikbaar te ervaren en ook niet bij piekbelasting van het systeem. Het systeem heeft een snelle (500-1500ms) responsetijd/pagina laadtijd voor alle pagina's. </t>
  </si>
  <si>
    <t>1.8</t>
  </si>
  <si>
    <t xml:space="preserve">Het systeem ondersteunt docenten en studenten in het bewaren van een goed overzicht tussen verschillende schermen en taken. </t>
  </si>
  <si>
    <t>1.9</t>
  </si>
  <si>
    <t>Het systeem biedt de gebruiker mogelijkheden om het dashboard in te richten en te personaliseren, bijvoorbeeld de mogelijkheid om de lagen die je ziet als gebuiker te personaliseren en/of te filteren.</t>
  </si>
  <si>
    <t>1.10</t>
  </si>
  <si>
    <t>Het systeem is te gebruiken is door niet ICT-vaardige collega's/docenten/studenten. Het systeem biedt help-functies aan waarbij het gebruikers ondersteunt.</t>
  </si>
  <si>
    <t>1.11</t>
  </si>
  <si>
    <t>Het systeem biedt de optie voor een 'donkere modus'.</t>
  </si>
  <si>
    <t xml:space="preserve">Analyse en Rapportage </t>
  </si>
  <si>
    <t xml:space="preserve">Het systeem voorziet in een dashboard op basis van Learning Analytics voor verschillende gebruikersrollen zoals: teamleider, docent, SLBer, student. Met grafische analyses per student/groep/opleiding/leerjaar/leerjaaroverstijgend van resultaten/voortgang en studiegedrag (metadata). </t>
  </si>
  <si>
    <t xml:space="preserve">In het systeem kunnen docenten resultaten vergelijken van individuele studenten onderling, per kleine groepen, per klas, per leerjaar en leerjaar overstijgend. </t>
  </si>
  <si>
    <t>X</t>
  </si>
  <si>
    <r>
      <rPr>
        <sz val="11"/>
        <rFont val="Tahoma"/>
        <family val="2"/>
      </rPr>
      <t>Het systeem voorziet in rapportages op basis van Learning Analytics voor verschillende gebruikersrollen zoals: teamleider, docent, SLBer, student. Met analyses en rapportages per student/groep/opleiding/leerjaar/leerjaaroverstijgend van resultaten/voortgang en studiegedrag (metadata).</t>
    </r>
    <r>
      <rPr>
        <sz val="11"/>
        <color theme="1"/>
        <rFont val="Tahoma"/>
        <family val="2"/>
      </rPr>
      <t xml:space="preserve"> </t>
    </r>
  </si>
  <si>
    <t>Het systeem geeft de voortgang van een student weer door middel van een analyse over de bestede tijd per student aan een opdracht/toets/portfolio en waar de tijd aan besteed is.</t>
  </si>
  <si>
    <t>Het systeem geeft inzicht in een totaaloverzicht waar de hoeveelheid ingeleverde opdrachten, voortgang per opdracht (concept, gepland, openstaand, verstreken, nagekeken) en/of het inlevertijdstip zichtbaar zijn (hoeveel studenten reeds een bepaalde opdracht ingeleverd hebben).</t>
  </si>
  <si>
    <t>Op basis van analyses moet het systeem studenten automatisch in een groep kunnen plaatsen. Het systeem moet deze vorm van adaptief werken beheersen.</t>
  </si>
  <si>
    <t xml:space="preserve">Het systeem moet op diverse toetsingsmogelijkheden meta-analyse (o.a. RTTI) kunnen toepassen. Hierbij wordt bedoeld: vraaganalyse om kwaliteit en validiteit van toetsvragen vast te stellen. </t>
  </si>
  <si>
    <t xml:space="preserve">Het systeem biedt de mogelijkheid om resultaten op basis van vooraf bepaalde normen te koppelen aan (bindende) studieadviezen. </t>
  </si>
  <si>
    <t>Het systeem kan rapportages maken over de status leerdoelen (wel / niet behaald) voor een student en docent.</t>
  </si>
  <si>
    <t xml:space="preserve">Het systeem biedt per opdracht/student/groep, een overzicht van status/voortgang toetsen/opdrachten/portfolio en genereert notificaties bij mijlpalen of onvoldoende voortgang. </t>
  </si>
  <si>
    <t>Organisatie</t>
  </si>
  <si>
    <t>Zware eis</t>
  </si>
  <si>
    <t>Lichte eis</t>
  </si>
  <si>
    <t xml:space="preserve">Studenten kunnen zich in het digitaal werkboek inschrijven voor (formatieve) toetsen, herkansingen en modules/vakken, zowel digitaal als offline. Het systeem verzendt studenten en docent een digitale bevestiging na inschrijving incl plaats en tijd. Per inschrijfronde is er een digitaal overzicht beschikbaar voor de administratie. </t>
  </si>
  <si>
    <t>Het systeem kan groepen studenten buiten het regulier lesverband samenstellen en keuzedelen/materialen/opdrachten aan de groepen toekennen.</t>
  </si>
  <si>
    <t>Didactiek</t>
  </si>
  <si>
    <t>Docenten kunnen het systeem interactief en flexibel inzetten voor, tijdens en na de les. Denk hierbij aan asynchroon/synchroon, flipping the classroom, interactieve presentatiemodus en vraagtypes.</t>
  </si>
  <si>
    <t>Op basis van resultaten/voortgang/leerdoelen binnen een module of opleiding moet het systeem (groepen van) en individuele studenten automatisch (een verdiepende herhalende of verrijkende) module, opdracht of toets kunnen toewijzen. Het systeem moet deze vorm van adaptief werken beheersen.</t>
  </si>
  <si>
    <t xml:space="preserve">In het systeem kunnen leerdoelen met een beperkt aantal handelingen gekoppeld worden aan leeractiviteiten (opdrachten, toetsen en portfolio), zodat de voortgang inzichtelijk wordt gemaakt voor zowel docenten als studenten. </t>
  </si>
  <si>
    <t>Lesmateriaal ontwikkeling</t>
  </si>
  <si>
    <t>Het systeem biedt een afgeschermde omgeving/ruimte voor docenten om materialen te ontwikkelen (1), samen aan te werken (2) en onderling te delen (3). Deze ruimte werkt als een databank/catalogus waarin docenten ontwikkelde materialen terug kunnen vinden en kunt vrijgeven richting studenten/klassen/subgroepen/leerjaren/opleidingsoverstijgend. Geef per nummer in de toelichting aan of dit wordt ondersteund in het systeem. Per ondersteund punt kan er 8,33 punt worden verdiend, voor een totaal van 25 punten</t>
  </si>
  <si>
    <t>Het systeem biedt de mogelijkheid om werk vanuit meerdere bronnen uit de catalogus te combineren tot één project voor studenten</t>
  </si>
  <si>
    <t>Het systeem biedt de mogelijkheid om leerlijnen te bouwen en beheren, door module-overstijgende leerdoelen te definiëren</t>
  </si>
  <si>
    <t>In het systeem kunnen docenten het lesmateriaal labelen en flexibel filteren (denk aan: thematisch, chronologisch (rooster) en didactisch)</t>
  </si>
  <si>
    <t xml:space="preserve">Opdrachten </t>
  </si>
  <si>
    <t>Het systeem biedt de mogelijkheid voor een docent bij een opdracht het aantal inleverpogingen in te stellen, deadlines in te stellen per opdracht en geeft bij opnieuw inleveren van een aangepaste/herziene opdracht een melding.</t>
  </si>
  <si>
    <t xml:space="preserve">Het systeem kan opdrachten (incl. formatieve toetsen) laten inleveren op een aparte pagina (met alle inleverboxen bij elkaar), incl. de mogelijkheid om 'te laat inleveren' in te stellen. </t>
  </si>
  <si>
    <t xml:space="preserve">Het systeem biedt de mogelijkheid om bij opdrachten (incl. formatieve toetsen) "te laat inleveren" in te stellen. </t>
  </si>
  <si>
    <t>Het systeem kan een student in een groep plaatsen in het kader van groepsopdrachten.</t>
  </si>
  <si>
    <t xml:space="preserve">Het systeem biedt de mogelijkheid om een student namens een groep waarin hij/zij zit het groepswerk in te leveren, zonder dat een docent een groep hoeft aan te maken.  Dit ingeleverde werk moet automatisch gelden voor alle studenten in de groep. </t>
  </si>
  <si>
    <t xml:space="preserve">Geef aan of het systeem voorziet in een structuur voor (groeps)opdrachten en (groeps)mappen wat betreft status (concept, gepland, openstaand, verstreken, nagekeken). Hierbij wordt bedoeld: groepsverdeling (laten) maken, studentnamen &amp; taakverdeling, communicatie binnen de groepsopdracht, betrokken docenten, krijgen en verwerken van feedback, vastleggen van een beoordeling. </t>
  </si>
  <si>
    <t>Het systeem kan eerder gemaakte opdrachten laten opzoeken en in te zien voor student en docent.</t>
  </si>
  <si>
    <t>Het systeem geeft een overzicht aan de docent welke opdrachten nagekeken moeten worden.</t>
  </si>
  <si>
    <t xml:space="preserve">Het systeem biedt een ruime keuze uit verschillende vraagtypes voor docenten. Denk hierbij aan: meerkeuze, gatentekst, combineren, matchen, woordkeuze, open vragen. </t>
  </si>
  <si>
    <t>Het systeem biedt de mogelijkheid dat de student na de inleverdeadline ingeleverde opdrachten niet meer kan wijzigen.</t>
  </si>
  <si>
    <t xml:space="preserve">Het systeem biedt de mogelijheid dat de student een melding ontvangt wanneer een nieuwe opdracht toegewezen is. De melding kan via een popup of meldingscherm in het systeem worden weergegeven of via de mail naar de gebruiker worden toegestuurd. </t>
  </si>
  <si>
    <t>Formatieve toetsing</t>
  </si>
  <si>
    <t xml:space="preserve">Het systeem dient als centraal punt voor alles omtrent toetsing. Dit omvat ook de opslag en analyse van resultaten van formatieve toetsing, ingeleverde opdrachten en toetsing via toetsapplicaties. </t>
  </si>
  <si>
    <t>Geef aan of het systeem voorziet in het plannen van (offline) toetsen.</t>
  </si>
  <si>
    <t>Het systeem biedt de mogelijkheid om toetsen digitaal aan te leveren en online af te nemen.</t>
  </si>
  <si>
    <t>Het systeem biedt docenten de mogelijkheid om toetsen aan te maken.</t>
  </si>
  <si>
    <t>5.5</t>
  </si>
  <si>
    <t>Het systeem biedt de mogelijkheid om beloningen/ 'edubadges'/ leaderboards / achievements en/of points toe te kennen aan behaalde opdrachten of toetsen. Badges, etc. dienen gekoppeld te zijn aan werkprocessen uit het gevolgde kwalificatiedossier of vooraf opgestelde (soft)skills.</t>
  </si>
  <si>
    <t>5.6</t>
  </si>
  <si>
    <t>Het systeem biedt de mogelijkheid op studentniveau toetsen te ontsluiten vanuit persoonlijke leerdoelen (zoals bij individuele leerroutes).</t>
  </si>
  <si>
    <t>5.7</t>
  </si>
  <si>
    <t>Het systeem kan studenten automatisch in groepen plaatsen op basis van behaalde resultaten: groep remediëren, groep herhalen, groep verdiepen.</t>
  </si>
  <si>
    <t>5.8</t>
  </si>
  <si>
    <t>Het systeem kan toetsen privé (= alleen zichtbaar) maken voor bepaalde groepen.</t>
  </si>
  <si>
    <t>5.9</t>
  </si>
  <si>
    <t>Het systeem blokkeert externe applicaties tijdens het maken van een toets (denk aan bijv internet, rekenmachine, vaksoftware, etc.).</t>
  </si>
  <si>
    <t>5.10</t>
  </si>
  <si>
    <t>Het systeem biedt de mogelijkheid om toetsen digitaal te ondertekenen, zowel door docenten als externen (tijdens stages in binnen- of buitenland).</t>
  </si>
  <si>
    <t>5.11</t>
  </si>
  <si>
    <t xml:space="preserve">In het systeem zijn ingeleverde toetsen deelbaar met andere docenten. Met één vink kan een docent aangeven welke docent mee kan beoordelen en kan de toets gedeeld worden binnen het systeem met een andere docenten. </t>
  </si>
  <si>
    <t>5.12</t>
  </si>
  <si>
    <t>Het systeem biedt mogelijkheden voor registratie van (soft)skills die niet direct in het kwalificatiedossier van de opleiding genoemd worden.</t>
  </si>
  <si>
    <t>Feedback</t>
  </si>
  <si>
    <t>5.13</t>
  </si>
  <si>
    <t xml:space="preserve">Het systeem biedt de mogelijkheid voor studenten om elkaar onderling van feedback (1) te voorzien (peerfeedback), ook op documentniveau (2). Docenten kunnen de peerfeedback inzien (3) en indien nodig beoordelen (4). </t>
  </si>
  <si>
    <t>5.14</t>
  </si>
  <si>
    <t>Het systeem voorziet in flexibele feedbackmogelijkheden en beoordelingsnormen: cijfers, ovg, rubrics en visuele of woordelijke feedback. Zet in de toelichting welke beoordelingsnormen worden ondersteund. Per beoordelingsnorm worden 2,5 punten toegekend, 10 punten in totaal.</t>
  </si>
  <si>
    <t>5.15</t>
  </si>
  <si>
    <t>Het systeem biedt de mogelijkheid om resultaten handmatig te exporteren (CSV, Excel, PDF, afbeelding) en leesbaar te zijn.</t>
  </si>
  <si>
    <t>5.16</t>
  </si>
  <si>
    <t>Het systeem biedt de mogelijkheid om op basis van resultaten een student door te verwijzen naar ondersteunende oefening of materiaal.</t>
  </si>
  <si>
    <t>5.17</t>
  </si>
  <si>
    <t xml:space="preserve">Het systeem biedt de mogelijkheid om automatische feedback bij gesloten opdrachten te genereren. </t>
  </si>
  <si>
    <t>5.18</t>
  </si>
  <si>
    <t>Het systeem biedt de mogelijkheid bij ingeleverde toetsen en gemaakte opdrachten om deze van audio en AV feedback te voorzien. Deze feedback kan op tijdcode van (een ingeleverde) video gegeven worden.</t>
  </si>
  <si>
    <t>5.19</t>
  </si>
  <si>
    <t>Het systeem biedt de mogelijkheid op ingeleverde toetsen op het werk zelf zowel zichtbare (als voor anderen onzichtbare) feedback te geven.</t>
  </si>
  <si>
    <t>5.20</t>
  </si>
  <si>
    <t>Het systeem biedt de mogelijkheid om feedback aan een toets toe te voegen (op niveau van vraag en antwoord-alternatief bij meerkeuze vragen).</t>
  </si>
  <si>
    <t>5.21</t>
  </si>
  <si>
    <t>Het systeem biedt de mogelijkheid om individuele beoordelingen aan te passen, waarbij historie bewaard wordt en zichtbaar is.</t>
  </si>
  <si>
    <t>5.22</t>
  </si>
  <si>
    <t xml:space="preserve">In het systeem kan de student haar/zijn feedback (individueel of per groep) in hetzelfde venster en/of op dezelfde pagina van het ingeleverde werk zien. </t>
  </si>
  <si>
    <t>5.23</t>
  </si>
  <si>
    <t>Het systeem voorziet in de terugkoppeling en feedback naar de student toe op een ingeleverd document en op onderdelen van het document.</t>
  </si>
  <si>
    <t>5.24</t>
  </si>
  <si>
    <t xml:space="preserve">Het systeem biedt de mogelijkheid aan de docent om binnen het systeem feedback te geven op: 1) het ingeleverde werk van een individuele student, en 2) het ingeleverde werk van een groep. Zet in de toelichting per aspect of het systeem dit ondersteund. Per ondersteund aspect kan er 5 punten worden verdiend, voor een totaal van 10. </t>
  </si>
  <si>
    <t>5.25</t>
  </si>
  <si>
    <t>De student kan in het systeem een (zelf)reflectie toevoegen.</t>
  </si>
  <si>
    <t>5.26</t>
  </si>
  <si>
    <t>Het systeem biedt de mogelijkheid aan de student om actief feedback te vragen bij docenten, externen (stagebegeleiders) of medestudenten, op bepaald materiaal.</t>
  </si>
  <si>
    <t>5.27</t>
  </si>
  <si>
    <t xml:space="preserve">Het systeem biedt de mogelijkheid om vanuit het systeem zelf - zonder te hoeven up- of downloaden - feedback toe te voegen in de kantlijn van alle Office365 bestanden/documenten (Word, Excel, PowerPoint, Publisher) en PDF. </t>
  </si>
  <si>
    <t>Planner</t>
  </si>
  <si>
    <t>Het systeem voorziet in een adapatieve planner. Dit wil zeggen dat naar aanleiding van behaalde resultaten aanvullende of extra onderdelen van de planner beschikbaar worden gesteld.</t>
  </si>
  <si>
    <t>6.2</t>
  </si>
  <si>
    <t>Het systeem biedt de mogelijkheid om de planner af te drukken.</t>
  </si>
  <si>
    <t>6.3</t>
  </si>
  <si>
    <t xml:space="preserve">Het systeem biedt de mogelijkheid om vervolgstappen toe te voegen naar aanleiding van de toets-feedback. </t>
  </si>
  <si>
    <t>6.4</t>
  </si>
  <si>
    <t>Het systeem biedt de mogelijkheid om te werken met leerdoelen in plaats van per les / per week.</t>
  </si>
  <si>
    <t>6.5</t>
  </si>
  <si>
    <t>Het systeem geeft de student eenvoudig visueel inzicht in zijn of haar vordering. Hiermee bedoelen we: deze informatie is zichtbaar op de homepagina van de planner. Hier komen alle resultaten bij elkaar.</t>
  </si>
  <si>
    <t>6.6</t>
  </si>
  <si>
    <t xml:space="preserve">Het systeem koppelt onderdelen van de planner eenvoudig aan groepen studenten en aan meerdere klassen. </t>
  </si>
  <si>
    <t>6.7</t>
  </si>
  <si>
    <t xml:space="preserve">Het systeem biedt de mogelijkheid om planners te kopiëren naar een nieuw schooljaar. </t>
  </si>
  <si>
    <t>6.8</t>
  </si>
  <si>
    <t xml:space="preserve">Het systeem biedt de mogelijkheid voor differentiatie binnen de planner. Een voorbeeld hiervan is het aanbieden van extra uitdagingen. </t>
  </si>
  <si>
    <t>6.9</t>
  </si>
  <si>
    <t xml:space="preserve">Het systeem biedt de mogelijkheid de planner in te delen in categoriën zoals stof voor de les (ter voorbereiding) tijdens de les en na de les. </t>
  </si>
  <si>
    <t>6.10</t>
  </si>
  <si>
    <t>Het systeem biedt de mogelijkheid de planner per leerjaar en vak overstijgend op te stellen en te delen met andere docenten en studenten.</t>
  </si>
  <si>
    <t>6.11</t>
  </si>
  <si>
    <t>Het systeem biedt de mogelijkheid om de planner naar eigen inzicht en vrijheid in te richten (denk hierbij o.a.: filteren, layout, visuele opmaak).</t>
  </si>
  <si>
    <t>6.12</t>
  </si>
  <si>
    <t>Het systeem biedt de mogelijkheid om planners uit te wisselen. Denk hierbij aan importeren en exporteren of het delen van een planner.</t>
  </si>
  <si>
    <t>6.13</t>
  </si>
  <si>
    <t>Het systeem biedt de mogelijkheid om een vast format te handhaven voor de planner die ook opleiding- en schoolbreed te delen en op te slaan is.</t>
  </si>
  <si>
    <t>6.14</t>
  </si>
  <si>
    <t>Het systeem biedt de mogelijkheid om de bestandsnaam van de planner zelf te bepalen (om bijvoorbeeld een codering per opleiding te handhaven).</t>
  </si>
  <si>
    <t>Overig</t>
  </si>
  <si>
    <t xml:space="preserve">Het systeem biedt support en ondersteuning (denk hierbij aan: op welke momenten, via welke communicatiekanalen, chatsupport mogelijk) </t>
  </si>
  <si>
    <t>7.2</t>
  </si>
  <si>
    <t>Er zijn Nederlandse hulpbronnen beschikbaar voor vragen over het systeem.</t>
  </si>
  <si>
    <t>7.3</t>
  </si>
  <si>
    <t xml:space="preserve">De leverancier biedt de mogelijkheid voor trainingen en scholingen. </t>
  </si>
  <si>
    <t>7.4</t>
  </si>
  <si>
    <t>Het systeem kan de functioneel beheerder en alle gebruikers binnen het systeem direct informeren over updates, zeker als het systeem tijdelijk niet beschikbaar is. Bij regulier onderhoud: minimaal één maand van tevoren. Bij storing geeft het systeem direct een melding aan alle gebruikers en ICT-contactpersoon via email.</t>
  </si>
  <si>
    <t>7.5</t>
  </si>
  <si>
    <t>Het systeem biedt de mogelijkheid om push-berichten in te stellen voor resultaten, voortgang of studiegedrag naar docenten en studenten. De standaard instellingen zijn naar mail en meldingen in het systeem.</t>
  </si>
  <si>
    <t>Aantal behaalde punten</t>
  </si>
  <si>
    <t>Ja</t>
  </si>
  <si>
    <t>Nee</t>
  </si>
  <si>
    <t>Het systeem geeft een analyse over de kwaliteit van het aanbod van toetsen, lesmateriaal en opdrachten. Deze analyse moet breder zijn dan alleen de weergave van cijfers. Geef aan of het systeem analyses uitvoert: 
- per vraagtype bekijken hoeveel studenten een taak, leerdoel, vraag en/of opdracht hebben behaald en hoe lang ze erover hebben gedaan
- per module of blok om de resultaten van een student of groep studenten te vergelijken per taak, leerdoel, vraag, opdracht, portfolio.
Er kunnen 10 punten worden verdiend als het analyseren van toetsen wordt ondersteund (invullen in kolom H, bovenste cel). Aanvullend hierop als per bovenstaand item de gevraagde functionaliteiten in het systeem worden ondersteund (in kolom H aangeven), kan er 7,5 punt per item worden verdiend, voor een totaal van 25 punten.</t>
  </si>
  <si>
    <t>N.B: het weergegeven aantal behaalde punten is een indicatie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</si>
</sst>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16"/>
      <color theme="1"/>
      <name val="Calibri"/>
      <family val="2"/>
      <scheme val="minor"/>
    </font>
    <font>
      <sz val="12"/>
      <color rgb="FFFF0000"/>
      <name val="Calibri"/>
      <family val="2"/>
      <scheme val="minor"/>
    </font>
    <font>
      <sz val="12"/>
      <color rgb="FF000000"/>
      <name val="Arial"/>
      <family val="2"/>
    </font>
    <font>
      <sz val="8"/>
      <name val="Calibri"/>
      <family val="2"/>
      <scheme val="minor"/>
    </font>
    <font>
      <sz val="11"/>
      <color rgb="FF242424"/>
      <name val="Segoe UI"/>
      <family val="2"/>
    </font>
    <font>
      <sz val="11"/>
      <color theme="1"/>
      <name val="Tahoma"/>
      <family val="2"/>
    </font>
    <font>
      <sz val="10"/>
      <color theme="1"/>
      <name val="Tahoma"/>
      <family val="2"/>
    </font>
    <font>
      <b/>
      <sz val="16"/>
      <color theme="1"/>
      <name val="Tahoma"/>
      <family val="2"/>
    </font>
    <font>
      <sz val="11"/>
      <color rgb="FF000000"/>
      <name val="Tahoma"/>
      <family val="2"/>
    </font>
    <font>
      <sz val="11"/>
      <name val="Tahoma"/>
      <family val="2"/>
    </font>
    <font>
      <b/>
      <sz val="11"/>
      <color theme="1"/>
      <name val="Tahoma"/>
      <family val="2"/>
    </font>
    <font>
      <b/>
      <sz val="16"/>
      <color indexed="8"/>
      <name val="Tahoma"/>
      <family val="2"/>
    </font>
    <font>
      <sz val="12"/>
      <color rgb="FFFF0000"/>
      <name val="Tahoma"/>
      <family val="2"/>
    </font>
    <font>
      <sz val="12"/>
      <color rgb="FF000000"/>
      <name val="Tahoma"/>
      <family val="2"/>
    </font>
    <font>
      <b/>
      <sz val="16"/>
      <color rgb="FF000000"/>
      <name val="Tahoma"/>
      <family val="2"/>
    </font>
    <font>
      <sz val="11"/>
      <color rgb="FFFF0000"/>
      <name val="Tahoma"/>
      <family val="2"/>
    </font>
    <font>
      <sz val="11"/>
      <name val="Calibri"/>
      <family val="2"/>
      <scheme val="minor"/>
    </font>
    <font>
      <b/>
      <sz val="16"/>
      <name val="Tahoma"/>
      <family val="2"/>
    </font>
    <font>
      <b/>
      <sz val="11"/>
      <name val="Calibri"/>
      <family val="2"/>
      <scheme val="minor"/>
    </font>
    <font>
      <sz val="11"/>
      <name val="Arial"/>
      <family val="2"/>
    </font>
    <font>
      <b/>
      <sz val="16"/>
      <color theme="1"/>
      <name val="Tahoma"/>
      <family val="2"/>
    </font>
    <font>
      <sz val="11"/>
      <color theme="1"/>
      <name val="Tahoma"/>
      <family val="2"/>
    </font>
    <font>
      <b/>
      <sz val="12"/>
      <color rgb="FF000000"/>
      <name val="Arial"/>
      <family val="2"/>
    </font>
    <font>
      <i/>
      <sz val="11"/>
      <color theme="1"/>
      <name val="Calibri"/>
      <family val="2"/>
      <scheme val="minor"/>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2CC"/>
        <bgColor indexed="64"/>
      </patternFill>
    </fill>
    <fill>
      <patternFill patternType="solid">
        <fgColor rgb="FFFFFFCD"/>
        <bgColor indexed="64"/>
      </patternFill>
    </fill>
    <fill>
      <patternFill patternType="solid">
        <fgColor rgb="FFFFFFEB"/>
        <bgColor indexed="64"/>
      </patternFill>
    </fill>
    <fill>
      <patternFill patternType="solid">
        <fgColor rgb="FFD9E1F2"/>
        <bgColor indexed="64"/>
      </patternFill>
    </fill>
    <fill>
      <patternFill patternType="solid">
        <fgColor rgb="FFFFC000"/>
        <bgColor indexed="64"/>
      </patternFill>
    </fill>
  </fills>
  <borders count="14">
    <border>
      <left/>
      <right/>
      <top/>
      <bottom/>
      <diagonal/>
    </border>
    <border>
      <left/>
      <right/>
      <top style="thin">
        <color theme="9"/>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213">
    <xf numFmtId="0" fontId="0" fillId="0" borderId="0" xfId="0"/>
    <xf numFmtId="0" fontId="0" fillId="0" borderId="0" xfId="0" applyAlignment="1">
      <alignment wrapText="1"/>
    </xf>
    <xf numFmtId="0" fontId="0" fillId="0" borderId="0" xfId="0"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wrapText="1"/>
    </xf>
    <xf numFmtId="0" fontId="0" fillId="0" borderId="0" xfId="0" quotePrefix="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0" borderId="0" xfId="0" applyFont="1" applyAlignment="1">
      <alignment vertical="center" wrapText="1"/>
    </xf>
    <xf numFmtId="0" fontId="0" fillId="0" borderId="0" xfId="0" quotePrefix="1" applyAlignment="1">
      <alignment wrapText="1"/>
    </xf>
    <xf numFmtId="0" fontId="0" fillId="0" borderId="0" xfId="0" applyAlignment="1">
      <alignment horizontal="left" vertical="center" wrapText="1"/>
    </xf>
    <xf numFmtId="0" fontId="1" fillId="0" borderId="0" xfId="0" applyFont="1"/>
    <xf numFmtId="0" fontId="1" fillId="0" borderId="0" xfId="0" applyFont="1" applyAlignment="1">
      <alignment wrapText="1"/>
    </xf>
    <xf numFmtId="0" fontId="0" fillId="0" borderId="0" xfId="0" applyAlignment="1">
      <alignment vertical="top"/>
    </xf>
    <xf numFmtId="0" fontId="0" fillId="0" borderId="0" xfId="0" applyAlignment="1">
      <alignment horizontal="center"/>
    </xf>
    <xf numFmtId="0" fontId="4" fillId="0" borderId="0" xfId="0" applyFont="1" applyAlignment="1">
      <alignment horizontal="left" vertical="top" wrapText="1" readingOrder="1"/>
    </xf>
    <xf numFmtId="0" fontId="0" fillId="0" borderId="0" xfId="0" applyAlignment="1">
      <alignment horizontal="left" vertical="top"/>
    </xf>
    <xf numFmtId="0" fontId="0" fillId="0" borderId="2" xfId="0" applyBorder="1" applyAlignment="1">
      <alignment vertical="top"/>
    </xf>
    <xf numFmtId="0" fontId="3" fillId="0" borderId="0" xfId="0" applyFont="1" applyAlignment="1">
      <alignment vertical="top"/>
    </xf>
    <xf numFmtId="0" fontId="0" fillId="0" borderId="0" xfId="0" applyAlignment="1">
      <alignment horizontal="center" vertical="top"/>
    </xf>
    <xf numFmtId="0" fontId="0" fillId="0" borderId="11" xfId="0" applyBorder="1" applyAlignment="1">
      <alignment vertical="top" wrapText="1"/>
    </xf>
    <xf numFmtId="0" fontId="0" fillId="0" borderId="11" xfId="0" applyBorder="1" applyAlignment="1">
      <alignment vertical="top"/>
    </xf>
    <xf numFmtId="0" fontId="0" fillId="0" borderId="12" xfId="0" applyBorder="1" applyAlignment="1">
      <alignment vertical="top"/>
    </xf>
    <xf numFmtId="0" fontId="0" fillId="0" borderId="4" xfId="0" applyBorder="1" applyAlignment="1">
      <alignment horizontal="center" vertical="top"/>
    </xf>
    <xf numFmtId="0" fontId="8" fillId="0" borderId="0" xfId="0" applyFont="1" applyAlignment="1">
      <alignment vertical="top"/>
    </xf>
    <xf numFmtId="0" fontId="9" fillId="7" borderId="5" xfId="0" applyFont="1" applyFill="1" applyBorder="1" applyAlignment="1">
      <alignment horizontal="center" vertical="top"/>
    </xf>
    <xf numFmtId="0" fontId="9" fillId="7" borderId="5" xfId="0" applyFont="1" applyFill="1" applyBorder="1" applyAlignment="1">
      <alignment vertical="top"/>
    </xf>
    <xf numFmtId="0" fontId="9" fillId="7" borderId="5" xfId="0" applyFont="1" applyFill="1" applyBorder="1" applyAlignment="1">
      <alignment horizontal="left" vertical="top" wrapText="1"/>
    </xf>
    <xf numFmtId="0" fontId="9" fillId="7" borderId="5" xfId="0" applyFont="1" applyFill="1" applyBorder="1" applyAlignment="1">
      <alignment vertical="top" wrapText="1"/>
    </xf>
    <xf numFmtId="0" fontId="7" fillId="0" borderId="5" xfId="0" applyFont="1" applyBorder="1" applyAlignment="1">
      <alignment horizontal="center" vertical="top" wrapText="1"/>
    </xf>
    <xf numFmtId="0" fontId="7" fillId="0" borderId="5" xfId="0" applyFont="1" applyBorder="1" applyAlignment="1">
      <alignment horizontal="left" vertical="top" wrapText="1"/>
    </xf>
    <xf numFmtId="0" fontId="10" fillId="0" borderId="5" xfId="0" applyFont="1" applyBorder="1" applyAlignment="1">
      <alignment horizontal="left" vertical="top"/>
    </xf>
    <xf numFmtId="0" fontId="11" fillId="0" borderId="5" xfId="0" applyFont="1" applyBorder="1" applyAlignment="1">
      <alignment horizontal="left" vertical="top" wrapText="1"/>
    </xf>
    <xf numFmtId="0" fontId="7" fillId="7" borderId="5" xfId="0" applyFont="1" applyFill="1" applyBorder="1" applyAlignment="1">
      <alignment horizontal="center" vertical="top" wrapText="1"/>
    </xf>
    <xf numFmtId="0" fontId="9" fillId="7" borderId="5" xfId="0" applyFont="1" applyFill="1" applyBorder="1" applyAlignment="1">
      <alignment horizontal="left" vertical="top"/>
    </xf>
    <xf numFmtId="0" fontId="7" fillId="7" borderId="5" xfId="0" applyFont="1" applyFill="1" applyBorder="1" applyAlignment="1">
      <alignment horizontal="left" vertical="top" wrapText="1"/>
    </xf>
    <xf numFmtId="0" fontId="7" fillId="7" borderId="5" xfId="0" applyFont="1" applyFill="1" applyBorder="1" applyAlignment="1">
      <alignment horizontal="center" vertical="top"/>
    </xf>
    <xf numFmtId="0" fontId="12" fillId="7" borderId="5" xfId="0" applyFont="1" applyFill="1" applyBorder="1" applyAlignment="1">
      <alignment horizontal="left" vertical="top" wrapText="1"/>
    </xf>
    <xf numFmtId="0" fontId="7" fillId="0" borderId="5" xfId="0" applyFont="1" applyBorder="1" applyAlignment="1">
      <alignment horizontal="center" vertical="top"/>
    </xf>
    <xf numFmtId="0" fontId="7" fillId="0" borderId="5" xfId="0" quotePrefix="1" applyFont="1" applyBorder="1" applyAlignment="1">
      <alignment horizontal="center" vertical="top"/>
    </xf>
    <xf numFmtId="0" fontId="7" fillId="0" borderId="3" xfId="0" applyFont="1" applyBorder="1" applyAlignment="1">
      <alignment vertical="top"/>
    </xf>
    <xf numFmtId="0" fontId="7" fillId="0" borderId="0" xfId="0" applyFont="1" applyAlignment="1">
      <alignment vertical="top"/>
    </xf>
    <xf numFmtId="0" fontId="7" fillId="0" borderId="11" xfId="0" applyFont="1" applyBorder="1" applyAlignment="1">
      <alignment vertical="top" wrapText="1"/>
    </xf>
    <xf numFmtId="0" fontId="7" fillId="0" borderId="5" xfId="0" applyFont="1" applyBorder="1" applyAlignment="1">
      <alignment vertical="top" wrapText="1"/>
    </xf>
    <xf numFmtId="0" fontId="7" fillId="5" borderId="5" xfId="0" applyFont="1" applyFill="1" applyBorder="1" applyAlignment="1">
      <alignment horizontal="center" vertical="top" wrapText="1"/>
    </xf>
    <xf numFmtId="0" fontId="7" fillId="6" borderId="5" xfId="0" applyFont="1" applyFill="1" applyBorder="1" applyAlignment="1">
      <alignment horizontal="center" vertical="top" wrapText="1"/>
    </xf>
    <xf numFmtId="0" fontId="7" fillId="0" borderId="5" xfId="0" applyFont="1" applyBorder="1" applyAlignment="1">
      <alignment vertical="top"/>
    </xf>
    <xf numFmtId="0" fontId="7" fillId="3" borderId="5" xfId="0" applyFont="1" applyFill="1" applyBorder="1" applyAlignment="1">
      <alignment vertical="top" wrapText="1"/>
    </xf>
    <xf numFmtId="0" fontId="7" fillId="0" borderId="3" xfId="0" quotePrefix="1" applyFont="1" applyBorder="1" applyAlignment="1">
      <alignment horizontal="center" vertical="top"/>
    </xf>
    <xf numFmtId="0" fontId="7" fillId="0" borderId="0" xfId="0" applyFont="1" applyAlignment="1">
      <alignment vertical="top" wrapText="1"/>
    </xf>
    <xf numFmtId="0" fontId="7" fillId="0" borderId="11" xfId="0" applyFont="1" applyBorder="1" applyAlignment="1">
      <alignment vertical="top"/>
    </xf>
    <xf numFmtId="0" fontId="9" fillId="7" borderId="5" xfId="0" applyFont="1" applyFill="1" applyBorder="1" applyAlignment="1">
      <alignment horizontal="center" vertical="top" wrapText="1"/>
    </xf>
    <xf numFmtId="0" fontId="7" fillId="4" borderId="5" xfId="0" applyFont="1" applyFill="1" applyBorder="1" applyAlignment="1">
      <alignment horizontal="center" vertical="top" wrapText="1"/>
    </xf>
    <xf numFmtId="0" fontId="7" fillId="0" borderId="3" xfId="0" applyFont="1" applyBorder="1" applyAlignment="1">
      <alignment horizontal="center" vertical="top"/>
    </xf>
    <xf numFmtId="0" fontId="7" fillId="0" borderId="0" xfId="0" applyFont="1" applyAlignment="1">
      <alignment horizontal="center" vertical="top"/>
    </xf>
    <xf numFmtId="0" fontId="7" fillId="2" borderId="5" xfId="0" applyFont="1" applyFill="1" applyBorder="1" applyAlignment="1">
      <alignment vertical="top" wrapText="1"/>
    </xf>
    <xf numFmtId="0" fontId="7" fillId="7" borderId="5" xfId="0" applyFont="1" applyFill="1" applyBorder="1" applyAlignment="1">
      <alignment vertical="top"/>
    </xf>
    <xf numFmtId="0" fontId="10" fillId="0" borderId="5" xfId="0" applyFont="1" applyBorder="1" applyAlignment="1">
      <alignment vertical="top" wrapText="1"/>
    </xf>
    <xf numFmtId="0" fontId="7" fillId="0" borderId="8" xfId="0" applyFont="1" applyBorder="1" applyAlignment="1">
      <alignment vertical="top" wrapText="1"/>
    </xf>
    <xf numFmtId="0" fontId="15" fillId="0" borderId="3" xfId="0" applyFont="1" applyBorder="1" applyAlignment="1">
      <alignment horizontal="center" vertical="top" wrapText="1" readingOrder="1"/>
    </xf>
    <xf numFmtId="0" fontId="15" fillId="0" borderId="0" xfId="0" applyFont="1" applyAlignment="1">
      <alignment horizontal="left" vertical="top" wrapText="1" readingOrder="1"/>
    </xf>
    <xf numFmtId="0" fontId="11" fillId="0" borderId="5" xfId="0" applyFont="1" applyBorder="1" applyAlignment="1">
      <alignment vertical="top" wrapText="1"/>
    </xf>
    <xf numFmtId="0" fontId="7" fillId="0" borderId="0" xfId="0" applyFont="1" applyAlignment="1">
      <alignment horizontal="center" vertical="top" wrapText="1"/>
    </xf>
    <xf numFmtId="0" fontId="7" fillId="0" borderId="6" xfId="0" quotePrefix="1" applyFont="1" applyBorder="1" applyAlignment="1">
      <alignment horizontal="center" vertical="top"/>
    </xf>
    <xf numFmtId="0" fontId="10" fillId="0" borderId="5" xfId="0" applyFont="1" applyBorder="1" applyAlignment="1">
      <alignment horizontal="left" vertical="top" wrapText="1" readingOrder="1"/>
    </xf>
    <xf numFmtId="0" fontId="7" fillId="3" borderId="6" xfId="0" quotePrefix="1" applyFont="1" applyFill="1" applyBorder="1" applyAlignment="1">
      <alignment horizontal="center" vertical="top"/>
    </xf>
    <xf numFmtId="0" fontId="7" fillId="0" borderId="8" xfId="0" applyFont="1" applyBorder="1" applyAlignment="1">
      <alignment horizontal="center" vertical="top"/>
    </xf>
    <xf numFmtId="0" fontId="7" fillId="2" borderId="5" xfId="0" applyFont="1" applyFill="1" applyBorder="1" applyAlignment="1">
      <alignment horizontal="left" vertical="top" wrapText="1"/>
    </xf>
    <xf numFmtId="0" fontId="10" fillId="0" borderId="0" xfId="0" applyFont="1" applyAlignment="1">
      <alignment wrapText="1"/>
    </xf>
    <xf numFmtId="0" fontId="7" fillId="8" borderId="5" xfId="0" applyFont="1" applyFill="1" applyBorder="1" applyAlignment="1">
      <alignment horizontal="center" vertical="top" wrapText="1"/>
    </xf>
    <xf numFmtId="0" fontId="10" fillId="5" borderId="5" xfId="0" applyFont="1" applyFill="1" applyBorder="1" applyAlignment="1">
      <alignment horizontal="center" vertical="top" wrapText="1"/>
    </xf>
    <xf numFmtId="0" fontId="11" fillId="8" borderId="5" xfId="0" applyFont="1" applyFill="1" applyBorder="1" applyAlignment="1">
      <alignment horizontal="center" vertical="top" wrapText="1"/>
    </xf>
    <xf numFmtId="0" fontId="11" fillId="4" borderId="5" xfId="0" applyFont="1" applyFill="1" applyBorder="1" applyAlignment="1">
      <alignment horizontal="center" vertical="top" wrapText="1"/>
    </xf>
    <xf numFmtId="0" fontId="11" fillId="5" borderId="5" xfId="0" applyFont="1" applyFill="1" applyBorder="1" applyAlignment="1">
      <alignment horizontal="center" vertical="top" wrapText="1"/>
    </xf>
    <xf numFmtId="0" fontId="11" fillId="6" borderId="5" xfId="0" applyFont="1" applyFill="1" applyBorder="1" applyAlignment="1">
      <alignment horizontal="center" vertical="top" wrapText="1"/>
    </xf>
    <xf numFmtId="0" fontId="9" fillId="8" borderId="5" xfId="0" applyFont="1" applyFill="1" applyBorder="1" applyAlignment="1">
      <alignment horizontal="center" vertical="top"/>
    </xf>
    <xf numFmtId="0" fontId="9" fillId="4" borderId="5" xfId="0" applyFont="1" applyFill="1" applyBorder="1" applyAlignment="1">
      <alignment horizontal="center" vertical="top"/>
    </xf>
    <xf numFmtId="0" fontId="9" fillId="6" borderId="5" xfId="0" applyFont="1" applyFill="1" applyBorder="1" applyAlignment="1">
      <alignment horizontal="center" vertical="top"/>
    </xf>
    <xf numFmtId="0" fontId="12" fillId="7" borderId="5" xfId="0" applyFont="1" applyFill="1" applyBorder="1" applyAlignment="1">
      <alignment horizontal="center" vertical="top" wrapText="1"/>
    </xf>
    <xf numFmtId="0" fontId="7" fillId="8" borderId="5" xfId="0" applyFont="1" applyFill="1" applyBorder="1" applyAlignment="1">
      <alignment horizontal="center" vertical="top"/>
    </xf>
    <xf numFmtId="0" fontId="7" fillId="4" borderId="5" xfId="0" applyFont="1" applyFill="1" applyBorder="1" applyAlignment="1">
      <alignment horizontal="center" vertical="top"/>
    </xf>
    <xf numFmtId="0" fontId="7" fillId="5" borderId="5" xfId="0" applyFont="1" applyFill="1" applyBorder="1" applyAlignment="1">
      <alignment horizontal="center" vertical="top"/>
    </xf>
    <xf numFmtId="0" fontId="7" fillId="6" borderId="5" xfId="0" applyFont="1" applyFill="1" applyBorder="1" applyAlignment="1">
      <alignment horizontal="center" vertical="top"/>
    </xf>
    <xf numFmtId="0" fontId="10" fillId="8" borderId="5" xfId="0" applyFont="1" applyFill="1" applyBorder="1" applyAlignment="1">
      <alignment horizontal="center" vertical="top" wrapText="1" readingOrder="1"/>
    </xf>
    <xf numFmtId="0" fontId="10" fillId="4" borderId="5" xfId="0" applyFont="1" applyFill="1" applyBorder="1" applyAlignment="1">
      <alignment horizontal="center" vertical="top" wrapText="1" readingOrder="1"/>
    </xf>
    <xf numFmtId="0" fontId="10" fillId="8" borderId="5" xfId="0" applyFont="1" applyFill="1" applyBorder="1" applyAlignment="1">
      <alignment horizontal="center" vertical="top" wrapText="1"/>
    </xf>
    <xf numFmtId="0" fontId="10" fillId="4" borderId="5" xfId="0" applyFont="1" applyFill="1" applyBorder="1" applyAlignment="1">
      <alignment horizontal="center" vertical="top" wrapText="1"/>
    </xf>
    <xf numFmtId="0" fontId="17" fillId="8" borderId="5" xfId="0" applyFont="1" applyFill="1" applyBorder="1" applyAlignment="1">
      <alignment horizontal="center" vertical="top" wrapText="1"/>
    </xf>
    <xf numFmtId="0" fontId="17" fillId="4" borderId="5" xfId="0" applyFont="1" applyFill="1" applyBorder="1" applyAlignment="1">
      <alignment horizontal="center" vertical="top" wrapText="1"/>
    </xf>
    <xf numFmtId="0" fontId="7" fillId="8" borderId="8"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5" borderId="8" xfId="0" applyFont="1" applyFill="1" applyBorder="1" applyAlignment="1">
      <alignment horizontal="center" vertical="top" wrapText="1"/>
    </xf>
    <xf numFmtId="0" fontId="7" fillId="6" borderId="8" xfId="0" applyFont="1" applyFill="1" applyBorder="1" applyAlignment="1">
      <alignment horizontal="center" vertical="top" wrapText="1"/>
    </xf>
    <xf numFmtId="0" fontId="15" fillId="0" borderId="0" xfId="0" applyFont="1" applyAlignment="1">
      <alignment horizontal="center" vertical="top" wrapText="1" readingOrder="1"/>
    </xf>
    <xf numFmtId="0" fontId="7" fillId="0" borderId="11" xfId="0" applyFont="1" applyBorder="1" applyAlignment="1">
      <alignment horizontal="center" vertical="top"/>
    </xf>
    <xf numFmtId="0" fontId="0" fillId="0" borderId="11" xfId="0" applyBorder="1" applyAlignment="1">
      <alignment horizontal="center" vertical="top"/>
    </xf>
    <xf numFmtId="0" fontId="7" fillId="0" borderId="11" xfId="0" applyFont="1" applyBorder="1" applyAlignment="1">
      <alignment horizontal="center" vertical="top" wrapText="1"/>
    </xf>
    <xf numFmtId="0" fontId="0" fillId="0" borderId="11" xfId="0" applyBorder="1" applyAlignment="1">
      <alignment horizontal="center" vertical="top" wrapText="1"/>
    </xf>
    <xf numFmtId="0" fontId="7" fillId="2" borderId="5" xfId="0" applyFont="1" applyFill="1" applyBorder="1" applyAlignment="1">
      <alignment horizontal="center" vertical="top" wrapText="1"/>
    </xf>
    <xf numFmtId="0" fontId="7" fillId="0" borderId="6" xfId="0" applyFont="1" applyBorder="1" applyAlignment="1">
      <alignment horizontal="left" vertical="top" wrapText="1"/>
    </xf>
    <xf numFmtId="0" fontId="7" fillId="7" borderId="6" xfId="0" applyFont="1" applyFill="1" applyBorder="1" applyAlignment="1">
      <alignment horizontal="left" vertical="top" wrapText="1"/>
    </xf>
    <xf numFmtId="0" fontId="12" fillId="7" borderId="6" xfId="0" applyFont="1" applyFill="1" applyBorder="1" applyAlignment="1">
      <alignment horizontal="left" vertical="top" wrapText="1"/>
    </xf>
    <xf numFmtId="0" fontId="0" fillId="0" borderId="5" xfId="0" applyBorder="1" applyAlignment="1">
      <alignment horizontal="center" vertical="top"/>
    </xf>
    <xf numFmtId="0" fontId="19" fillId="7" borderId="5" xfId="0" applyFont="1" applyFill="1" applyBorder="1" applyAlignment="1">
      <alignment horizontal="center" vertical="top" wrapText="1"/>
    </xf>
    <xf numFmtId="0" fontId="18" fillId="0" borderId="5" xfId="0" applyFont="1" applyBorder="1" applyAlignment="1">
      <alignment horizontal="center" vertical="top"/>
    </xf>
    <xf numFmtId="0" fontId="18" fillId="0" borderId="5" xfId="0" applyFont="1" applyBorder="1" applyAlignment="1">
      <alignment horizontal="center" vertical="top" wrapText="1"/>
    </xf>
    <xf numFmtId="0" fontId="11" fillId="7" borderId="5" xfId="0" applyFont="1" applyFill="1" applyBorder="1" applyAlignment="1">
      <alignment horizontal="center" vertical="top" wrapText="1"/>
    </xf>
    <xf numFmtId="0" fontId="18" fillId="0" borderId="0" xfId="0" applyFont="1" applyAlignment="1">
      <alignment horizontal="center" vertical="top"/>
    </xf>
    <xf numFmtId="0" fontId="20" fillId="0" borderId="0" xfId="0" applyFont="1" applyAlignment="1">
      <alignment horizontal="center" vertical="top"/>
    </xf>
    <xf numFmtId="0" fontId="0" fillId="0" borderId="5" xfId="0" applyBorder="1" applyAlignment="1">
      <alignment vertical="top"/>
    </xf>
    <xf numFmtId="0" fontId="18" fillId="0" borderId="9" xfId="0" applyFont="1" applyBorder="1" applyAlignment="1">
      <alignment horizontal="center" vertical="top"/>
    </xf>
    <xf numFmtId="0" fontId="9" fillId="7" borderId="5" xfId="0" applyFont="1" applyFill="1" applyBorder="1" applyAlignment="1">
      <alignment horizontal="center" vertical="center"/>
    </xf>
    <xf numFmtId="0" fontId="9" fillId="7" borderId="9" xfId="0" applyFont="1" applyFill="1" applyBorder="1" applyAlignment="1">
      <alignment horizontal="left" vertical="center" wrapText="1"/>
    </xf>
    <xf numFmtId="0" fontId="9" fillId="7" borderId="2" xfId="0" applyFont="1" applyFill="1" applyBorder="1" applyAlignment="1">
      <alignment horizontal="center" vertical="center" wrapText="1"/>
    </xf>
    <xf numFmtId="0" fontId="16" fillId="7" borderId="2" xfId="0" applyFont="1" applyFill="1" applyBorder="1" applyAlignment="1">
      <alignment horizontal="center" vertical="center" wrapText="1" readingOrder="1"/>
    </xf>
    <xf numFmtId="0" fontId="9" fillId="7" borderId="9" xfId="0" applyFont="1" applyFill="1" applyBorder="1" applyAlignment="1">
      <alignment horizontal="center" vertical="center" wrapText="1"/>
    </xf>
    <xf numFmtId="0" fontId="22" fillId="7" borderId="9" xfId="0" applyFont="1" applyFill="1" applyBorder="1" applyAlignment="1">
      <alignment horizontal="center" vertical="center" wrapText="1"/>
    </xf>
    <xf numFmtId="0" fontId="9" fillId="7" borderId="5" xfId="0" applyFont="1" applyFill="1" applyBorder="1" applyAlignment="1">
      <alignment horizontal="left" vertical="center" wrapText="1"/>
    </xf>
    <xf numFmtId="0" fontId="9" fillId="7" borderId="5" xfId="0" applyFont="1" applyFill="1" applyBorder="1" applyAlignment="1">
      <alignment horizontal="center" vertical="center" wrapText="1"/>
    </xf>
    <xf numFmtId="0" fontId="13" fillId="7" borderId="9" xfId="0" applyFont="1" applyFill="1" applyBorder="1" applyAlignment="1">
      <alignment horizontal="center" vertical="center" wrapText="1" readingOrder="1"/>
    </xf>
    <xf numFmtId="0" fontId="7" fillId="0" borderId="5" xfId="0" applyFont="1" applyBorder="1" applyAlignment="1">
      <alignment horizontal="center" vertical="center" wrapText="1"/>
    </xf>
    <xf numFmtId="0" fontId="7" fillId="8"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0" borderId="5" xfId="0" applyFont="1" applyBorder="1" applyAlignment="1">
      <alignment horizontal="center" vertical="center"/>
    </xf>
    <xf numFmtId="0" fontId="0" fillId="0" borderId="5" xfId="0" applyBorder="1" applyAlignment="1">
      <alignment horizontal="center" vertical="center"/>
    </xf>
    <xf numFmtId="0" fontId="7" fillId="0" borderId="5" xfId="0" applyFont="1" applyBorder="1" applyAlignment="1">
      <alignment vertical="center"/>
    </xf>
    <xf numFmtId="0" fontId="18" fillId="0" borderId="5" xfId="0" applyFont="1" applyBorder="1" applyAlignment="1">
      <alignment horizontal="center" vertical="center"/>
    </xf>
    <xf numFmtId="0" fontId="9" fillId="7" borderId="2" xfId="0" applyFont="1" applyFill="1" applyBorder="1" applyAlignment="1">
      <alignment horizontal="center" vertical="top" wrapText="1"/>
    </xf>
    <xf numFmtId="0" fontId="13" fillId="7" borderId="9" xfId="0" applyFont="1" applyFill="1" applyBorder="1" applyAlignment="1">
      <alignment horizontal="center" vertical="top" wrapText="1" readingOrder="1"/>
    </xf>
    <xf numFmtId="0" fontId="9" fillId="7" borderId="9" xfId="0" applyFont="1" applyFill="1" applyBorder="1" applyAlignment="1">
      <alignment horizontal="center" vertical="top" wrapText="1"/>
    </xf>
    <xf numFmtId="0" fontId="9" fillId="7" borderId="7" xfId="0" applyFont="1" applyFill="1" applyBorder="1" applyAlignment="1">
      <alignment horizontal="left" vertical="center" wrapText="1"/>
    </xf>
    <xf numFmtId="0" fontId="7" fillId="0" borderId="6" xfId="0" applyFont="1" applyBorder="1" applyAlignment="1">
      <alignment vertical="top" wrapText="1"/>
    </xf>
    <xf numFmtId="0" fontId="7" fillId="0" borderId="6" xfId="0" applyFont="1" applyBorder="1" applyAlignment="1">
      <alignment vertical="top"/>
    </xf>
    <xf numFmtId="0" fontId="7" fillId="8" borderId="5" xfId="0" applyFont="1" applyFill="1" applyBorder="1" applyAlignment="1">
      <alignment horizontal="center" vertical="center"/>
    </xf>
    <xf numFmtId="0" fontId="7" fillId="4" borderId="5" xfId="0" applyFont="1" applyFill="1" applyBorder="1" applyAlignment="1">
      <alignment horizontal="center" vertical="center"/>
    </xf>
    <xf numFmtId="0" fontId="7" fillId="3" borderId="5"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0" borderId="5" xfId="0" applyFont="1" applyBorder="1" applyAlignment="1">
      <alignment horizontal="center" vertical="center" wrapText="1"/>
    </xf>
    <xf numFmtId="0" fontId="7" fillId="7" borderId="5"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21" fillId="0" borderId="5" xfId="0" applyFont="1" applyBorder="1" applyAlignment="1">
      <alignment horizontal="center" vertical="center" wrapText="1" readingOrder="1"/>
    </xf>
    <xf numFmtId="0" fontId="1" fillId="0" borderId="0" xfId="0" applyFont="1" applyAlignment="1">
      <alignment horizontal="center"/>
    </xf>
    <xf numFmtId="0" fontId="1" fillId="0" borderId="0" xfId="0" applyFont="1" applyAlignment="1">
      <alignment horizontal="center" vertical="top"/>
    </xf>
    <xf numFmtId="0" fontId="7" fillId="0" borderId="0" xfId="0" applyFont="1" applyBorder="1" applyAlignment="1">
      <alignment horizontal="center" vertical="top"/>
    </xf>
    <xf numFmtId="0" fontId="0" fillId="0" borderId="0" xfId="0" applyBorder="1" applyAlignment="1">
      <alignment horizontal="center"/>
    </xf>
    <xf numFmtId="0" fontId="4" fillId="0" borderId="0" xfId="0" applyFont="1" applyAlignment="1">
      <alignment horizontal="center" vertical="top" wrapText="1" readingOrder="1"/>
    </xf>
    <xf numFmtId="0" fontId="24" fillId="0" borderId="0" xfId="0" applyFont="1" applyAlignment="1">
      <alignment horizontal="center" vertical="top" wrapText="1" readingOrder="1"/>
    </xf>
    <xf numFmtId="0" fontId="7" fillId="0" borderId="0" xfId="0" applyFont="1" applyBorder="1" applyAlignment="1">
      <alignment vertical="top"/>
    </xf>
    <xf numFmtId="0" fontId="15" fillId="0" borderId="0" xfId="0" applyFont="1" applyBorder="1" applyAlignment="1">
      <alignment horizontal="left" vertical="top" wrapText="1" readingOrder="1"/>
    </xf>
    <xf numFmtId="0" fontId="15" fillId="0" borderId="0" xfId="0" applyFont="1" applyBorder="1" applyAlignment="1">
      <alignment horizontal="center" vertical="top" wrapText="1" readingOrder="1"/>
    </xf>
    <xf numFmtId="0" fontId="0" fillId="0" borderId="0" xfId="0" applyBorder="1" applyAlignment="1">
      <alignment vertical="top"/>
    </xf>
    <xf numFmtId="0" fontId="0" fillId="0" borderId="0" xfId="0" applyBorder="1" applyAlignment="1">
      <alignment horizontal="center" vertical="top"/>
    </xf>
    <xf numFmtId="0" fontId="8" fillId="0" borderId="0" xfId="0" applyFont="1" applyBorder="1" applyAlignment="1">
      <alignment vertical="top"/>
    </xf>
    <xf numFmtId="0" fontId="7" fillId="7" borderId="5" xfId="0" applyFont="1" applyFill="1" applyBorder="1" applyAlignment="1">
      <alignment horizontal="center" vertical="center"/>
    </xf>
    <xf numFmtId="0" fontId="23" fillId="7" borderId="5" xfId="0" applyFont="1" applyFill="1" applyBorder="1" applyAlignment="1">
      <alignment horizontal="center" vertical="center"/>
    </xf>
    <xf numFmtId="0" fontId="6" fillId="0" borderId="5" xfId="0" applyFont="1" applyBorder="1" applyAlignment="1">
      <alignment horizontal="center" vertical="center"/>
    </xf>
    <xf numFmtId="0" fontId="1" fillId="0" borderId="0" xfId="0" applyFont="1" applyAlignment="1">
      <alignment horizontal="center" vertical="center"/>
    </xf>
    <xf numFmtId="0" fontId="7" fillId="0" borderId="0" xfId="0" applyFont="1" applyBorder="1" applyAlignment="1">
      <alignment vertical="top" wrapText="1"/>
    </xf>
    <xf numFmtId="0" fontId="1" fillId="0" borderId="0" xfId="0" applyFont="1" applyAlignment="1">
      <alignment vertical="top"/>
    </xf>
    <xf numFmtId="0" fontId="7" fillId="0" borderId="0" xfId="0" applyFont="1" applyFill="1" applyBorder="1" applyAlignment="1">
      <alignment vertical="top"/>
    </xf>
    <xf numFmtId="0" fontId="7" fillId="0" borderId="0" xfId="0" applyFont="1" applyFill="1" applyBorder="1" applyAlignment="1">
      <alignment horizontal="center" vertical="top"/>
    </xf>
    <xf numFmtId="0" fontId="0" fillId="0" borderId="0" xfId="0" applyFill="1" applyBorder="1" applyAlignment="1">
      <alignment vertical="top"/>
    </xf>
    <xf numFmtId="0" fontId="0" fillId="0" borderId="0" xfId="0" applyFill="1" applyBorder="1" applyAlignment="1">
      <alignment horizontal="center" vertical="top"/>
    </xf>
    <xf numFmtId="0" fontId="8" fillId="0" borderId="0" xfId="0" applyFont="1" applyFill="1" applyBorder="1" applyAlignment="1">
      <alignment vertical="top"/>
    </xf>
    <xf numFmtId="0" fontId="18" fillId="0" borderId="0" xfId="0" applyFont="1" applyBorder="1" applyAlignment="1">
      <alignment horizontal="center" vertical="top"/>
    </xf>
    <xf numFmtId="0" fontId="0" fillId="0" borderId="0" xfId="0" applyBorder="1" applyAlignment="1">
      <alignment vertical="top" wrapText="1"/>
    </xf>
    <xf numFmtId="0" fontId="7" fillId="0" borderId="0" xfId="0" applyFont="1" applyBorder="1" applyAlignment="1">
      <alignment horizontal="center" vertical="top" wrapText="1"/>
    </xf>
    <xf numFmtId="0" fontId="0" fillId="0" borderId="0" xfId="0" applyBorder="1" applyAlignment="1">
      <alignment horizontal="center" vertical="top" wrapText="1"/>
    </xf>
    <xf numFmtId="0" fontId="7" fillId="0" borderId="0" xfId="0" quotePrefix="1" applyFont="1" applyFill="1" applyBorder="1" applyAlignment="1">
      <alignment horizontal="center" vertical="top"/>
    </xf>
    <xf numFmtId="0" fontId="14" fillId="0" borderId="0" xfId="0" applyFont="1" applyFill="1" applyBorder="1" applyAlignment="1">
      <alignment vertical="top"/>
    </xf>
    <xf numFmtId="0" fontId="14" fillId="0" borderId="0" xfId="0" applyFont="1" applyFill="1" applyBorder="1" applyAlignment="1">
      <alignment horizontal="center" vertical="top"/>
    </xf>
    <xf numFmtId="0" fontId="11" fillId="0" borderId="0" xfId="0" applyFont="1" applyFill="1" applyBorder="1" applyAlignment="1">
      <alignment horizontal="center" vertical="top"/>
    </xf>
    <xf numFmtId="0" fontId="1" fillId="0" borderId="0" xfId="0" applyFont="1" applyFill="1" applyBorder="1" applyAlignment="1">
      <alignment horizontal="center" vertical="top"/>
    </xf>
    <xf numFmtId="0" fontId="22" fillId="7" borderId="9" xfId="0" applyFont="1" applyFill="1" applyBorder="1" applyAlignment="1">
      <alignment horizontal="center" vertical="top" wrapText="1"/>
    </xf>
    <xf numFmtId="0" fontId="0" fillId="0" borderId="5" xfId="0" applyBorder="1" applyAlignment="1">
      <alignment horizontal="center" vertical="top" wrapText="1"/>
    </xf>
    <xf numFmtId="0" fontId="18" fillId="0" borderId="5" xfId="0" applyFont="1" applyBorder="1" applyAlignment="1">
      <alignment horizontal="center" vertical="center"/>
    </xf>
    <xf numFmtId="12" fontId="0" fillId="0" borderId="5" xfId="0" applyNumberFormat="1" applyBorder="1" applyAlignment="1">
      <alignment horizontal="center" vertical="center"/>
    </xf>
    <xf numFmtId="0" fontId="7" fillId="5" borderId="9" xfId="0" applyFont="1" applyFill="1" applyBorder="1" applyAlignment="1">
      <alignment horizontal="center" vertical="top" wrapText="1"/>
    </xf>
    <xf numFmtId="0" fontId="7" fillId="6" borderId="9" xfId="0" applyFont="1" applyFill="1" applyBorder="1" applyAlignment="1">
      <alignment horizontal="center" vertical="top" wrapText="1"/>
    </xf>
    <xf numFmtId="0" fontId="7" fillId="0" borderId="9" xfId="0" applyFont="1" applyBorder="1" applyAlignment="1">
      <alignment horizontal="center" vertical="top"/>
    </xf>
    <xf numFmtId="0" fontId="7" fillId="0" borderId="9" xfId="0" applyFont="1" applyBorder="1" applyAlignment="1">
      <alignment horizontal="center" vertical="top" wrapText="1"/>
    </xf>
    <xf numFmtId="0" fontId="7" fillId="0" borderId="13" xfId="0" applyFont="1" applyBorder="1" applyAlignment="1">
      <alignment horizontal="center" vertical="top" wrapText="1"/>
    </xf>
    <xf numFmtId="0" fontId="7" fillId="0" borderId="10" xfId="0" applyFont="1" applyBorder="1" applyAlignment="1">
      <alignment horizontal="center" vertical="top" wrapText="1"/>
    </xf>
    <xf numFmtId="0" fontId="7" fillId="0" borderId="9" xfId="0" applyFont="1" applyBorder="1" applyAlignment="1">
      <alignment horizontal="left" vertical="top" wrapText="1"/>
    </xf>
    <xf numFmtId="0" fontId="7" fillId="8" borderId="9" xfId="0" applyFont="1" applyFill="1" applyBorder="1" applyAlignment="1">
      <alignment horizontal="center" vertical="top" wrapText="1"/>
    </xf>
    <xf numFmtId="0" fontId="7" fillId="4" borderId="9" xfId="0" applyFont="1" applyFill="1" applyBorder="1" applyAlignment="1">
      <alignment horizontal="center" vertical="top" wrapText="1"/>
    </xf>
    <xf numFmtId="0" fontId="7" fillId="6" borderId="5" xfId="0" applyFont="1" applyFill="1" applyBorder="1" applyAlignment="1">
      <alignment horizontal="center" vertical="center" wrapText="1"/>
    </xf>
    <xf numFmtId="0" fontId="7" fillId="0" borderId="9" xfId="0" quotePrefix="1" applyFont="1" applyBorder="1" applyAlignment="1">
      <alignment horizontal="center" vertical="top"/>
    </xf>
    <xf numFmtId="0" fontId="7" fillId="0" borderId="13" xfId="0" quotePrefix="1" applyFont="1" applyBorder="1" applyAlignment="1">
      <alignment horizontal="center" vertical="top"/>
    </xf>
    <xf numFmtId="0" fontId="7" fillId="0" borderId="10" xfId="0" quotePrefix="1" applyFont="1" applyBorder="1" applyAlignment="1">
      <alignment horizontal="center" vertical="top"/>
    </xf>
    <xf numFmtId="0" fontId="7" fillId="0" borderId="13" xfId="0" applyFont="1" applyBorder="1" applyAlignment="1">
      <alignment horizontal="left" vertical="top" wrapText="1"/>
    </xf>
    <xf numFmtId="0" fontId="7" fillId="0" borderId="10" xfId="0" applyFont="1" applyBorder="1" applyAlignment="1">
      <alignment horizontal="left" vertical="top" wrapText="1"/>
    </xf>
    <xf numFmtId="0" fontId="7" fillId="0" borderId="5" xfId="0" applyFont="1" applyBorder="1" applyAlignment="1">
      <alignment horizontal="center" vertical="center" wrapText="1"/>
    </xf>
    <xf numFmtId="0" fontId="7" fillId="8"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6" borderId="5" xfId="0" applyFont="1" applyFill="1" applyBorder="1" applyAlignment="1">
      <alignment horizontal="center" vertical="top" wrapText="1"/>
    </xf>
    <xf numFmtId="0" fontId="7" fillId="0" borderId="13" xfId="0" applyFont="1" applyBorder="1" applyAlignment="1">
      <alignment horizontal="center" vertical="top"/>
    </xf>
    <xf numFmtId="0" fontId="7" fillId="0" borderId="10" xfId="0" applyFont="1" applyBorder="1" applyAlignment="1">
      <alignment horizontal="center" vertical="top"/>
    </xf>
    <xf numFmtId="0" fontId="7" fillId="0" borderId="5" xfId="0" applyFont="1" applyBorder="1" applyAlignment="1">
      <alignment horizontal="left" vertical="top" wrapText="1"/>
    </xf>
    <xf numFmtId="0" fontId="7" fillId="0" borderId="5" xfId="0" applyFont="1" applyBorder="1" applyAlignment="1">
      <alignment horizontal="center" vertical="top" wrapText="1"/>
    </xf>
    <xf numFmtId="0" fontId="7" fillId="8" borderId="5" xfId="0" applyFont="1" applyFill="1" applyBorder="1" applyAlignment="1">
      <alignment horizontal="center" vertical="top" wrapText="1"/>
    </xf>
    <xf numFmtId="0" fontId="7" fillId="4" borderId="5" xfId="0" applyFont="1" applyFill="1" applyBorder="1" applyAlignment="1">
      <alignment horizontal="center" vertical="top" wrapText="1"/>
    </xf>
    <xf numFmtId="0" fontId="7" fillId="5" borderId="5" xfId="0" applyFont="1" applyFill="1" applyBorder="1" applyAlignment="1">
      <alignment horizontal="center" vertical="top" wrapText="1"/>
    </xf>
    <xf numFmtId="0" fontId="25" fillId="0" borderId="2" xfId="0" applyFont="1" applyBorder="1" applyAlignment="1">
      <alignment vertical="top"/>
    </xf>
  </cellXfs>
  <cellStyles count="1">
    <cellStyle name="Standaard" xfId="0" builtinId="0"/>
  </cellStyles>
  <dxfs count="0"/>
  <tableStyles count="0" defaultTableStyle="TableStyleMedium2" defaultPivotStyle="PivotStyleLight16"/>
  <colors>
    <mruColors>
      <color rgb="FFFFFFEB"/>
      <color rgb="FFFF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3"/>
  <sheetViews>
    <sheetView topLeftCell="A166" workbookViewId="0">
      <selection activeCell="A164" sqref="A164:H173"/>
    </sheetView>
  </sheetViews>
  <sheetFormatPr baseColWidth="10" defaultColWidth="8.5" defaultRowHeight="15" x14ac:dyDescent="0.2"/>
  <cols>
    <col min="2" max="2" width="54.5" customWidth="1"/>
    <col min="5" max="5" width="11.5" customWidth="1"/>
  </cols>
  <sheetData>
    <row r="1" spans="1:3" ht="21" x14ac:dyDescent="0.25">
      <c r="B1" s="3" t="s">
        <v>0</v>
      </c>
      <c r="C1" t="s">
        <v>1</v>
      </c>
    </row>
    <row r="2" spans="1:3" ht="21" x14ac:dyDescent="0.25">
      <c r="B2" s="3"/>
    </row>
    <row r="3" spans="1:3" x14ac:dyDescent="0.2">
      <c r="B3" s="14" t="s">
        <v>2</v>
      </c>
    </row>
    <row r="4" spans="1:3" ht="32" x14ac:dyDescent="0.2">
      <c r="A4" s="2">
        <v>0</v>
      </c>
      <c r="B4" s="1" t="s">
        <v>3</v>
      </c>
    </row>
    <row r="5" spans="1:3" ht="32" x14ac:dyDescent="0.2">
      <c r="B5" s="1" t="s">
        <v>4</v>
      </c>
    </row>
    <row r="6" spans="1:3" ht="32" x14ac:dyDescent="0.2">
      <c r="B6" s="1" t="s">
        <v>5</v>
      </c>
    </row>
    <row r="7" spans="1:3" ht="32" x14ac:dyDescent="0.2">
      <c r="B7" s="1" t="s">
        <v>6</v>
      </c>
    </row>
    <row r="8" spans="1:3" ht="32" x14ac:dyDescent="0.2">
      <c r="B8" s="10" t="s">
        <v>7</v>
      </c>
    </row>
    <row r="9" spans="1:3" ht="16" x14ac:dyDescent="0.2">
      <c r="B9" s="15" t="s">
        <v>8</v>
      </c>
    </row>
    <row r="10" spans="1:3" ht="32" x14ac:dyDescent="0.2">
      <c r="A10" s="2">
        <v>2</v>
      </c>
      <c r="B10" s="1" t="s">
        <v>9</v>
      </c>
    </row>
    <row r="11" spans="1:3" ht="48" x14ac:dyDescent="0.2">
      <c r="A11" s="2"/>
      <c r="B11" s="1" t="s">
        <v>10</v>
      </c>
    </row>
    <row r="12" spans="1:3" ht="16" x14ac:dyDescent="0.2">
      <c r="A12" s="2"/>
      <c r="B12" s="15" t="s">
        <v>11</v>
      </c>
    </row>
    <row r="13" spans="1:3" ht="48" x14ac:dyDescent="0.2">
      <c r="A13" s="2">
        <v>3</v>
      </c>
      <c r="B13" s="12" t="s">
        <v>12</v>
      </c>
    </row>
    <row r="14" spans="1:3" ht="34.5" customHeight="1" x14ac:dyDescent="0.2">
      <c r="B14" s="9" t="s">
        <v>13</v>
      </c>
    </row>
    <row r="15" spans="1:3" ht="32" x14ac:dyDescent="0.2">
      <c r="B15" s="1" t="s">
        <v>14</v>
      </c>
    </row>
    <row r="16" spans="1:3" ht="16" x14ac:dyDescent="0.2">
      <c r="B16" s="15" t="s">
        <v>15</v>
      </c>
    </row>
    <row r="17" spans="1:8" ht="16" x14ac:dyDescent="0.2">
      <c r="A17" s="2">
        <v>5</v>
      </c>
      <c r="B17" s="1" t="s">
        <v>16</v>
      </c>
    </row>
    <row r="18" spans="1:8" ht="32" x14ac:dyDescent="0.2">
      <c r="A18" s="2"/>
      <c r="B18" s="1" t="s">
        <v>17</v>
      </c>
    </row>
    <row r="19" spans="1:8" ht="32" x14ac:dyDescent="0.2">
      <c r="A19" s="2"/>
      <c r="B19" s="1" t="s">
        <v>18</v>
      </c>
    </row>
    <row r="20" spans="1:8" ht="16" x14ac:dyDescent="0.2">
      <c r="A20" s="2"/>
      <c r="B20" s="15" t="s">
        <v>19</v>
      </c>
    </row>
    <row r="21" spans="1:8" ht="48" x14ac:dyDescent="0.2">
      <c r="A21" s="2">
        <v>6</v>
      </c>
      <c r="B21" s="1" t="s">
        <v>20</v>
      </c>
    </row>
    <row r="22" spans="1:8" ht="16" x14ac:dyDescent="0.2">
      <c r="A22" s="2"/>
      <c r="B22" s="15" t="s">
        <v>21</v>
      </c>
    </row>
    <row r="23" spans="1:8" x14ac:dyDescent="0.2">
      <c r="A23" s="2">
        <v>8</v>
      </c>
      <c r="B23" s="16" t="s">
        <v>22</v>
      </c>
    </row>
    <row r="24" spans="1:8" ht="31.5" customHeight="1" x14ac:dyDescent="0.2">
      <c r="B24" s="9" t="s">
        <v>23</v>
      </c>
    </row>
    <row r="25" spans="1:8" ht="33" customHeight="1" x14ac:dyDescent="0.2">
      <c r="B25" s="9" t="s">
        <v>24</v>
      </c>
    </row>
    <row r="26" spans="1:8" ht="32" x14ac:dyDescent="0.2">
      <c r="B26" s="9" t="s">
        <v>25</v>
      </c>
    </row>
    <row r="27" spans="1:8" ht="32" x14ac:dyDescent="0.2">
      <c r="B27" s="1" t="s">
        <v>26</v>
      </c>
    </row>
    <row r="28" spans="1:8" ht="32" x14ac:dyDescent="0.2">
      <c r="B28" s="1" t="s">
        <v>27</v>
      </c>
    </row>
    <row r="29" spans="1:8" ht="33" customHeight="1" x14ac:dyDescent="0.2">
      <c r="B29" s="9" t="s">
        <v>28</v>
      </c>
    </row>
    <row r="30" spans="1:8" ht="30" customHeight="1" x14ac:dyDescent="0.2">
      <c r="B30" s="1" t="s">
        <v>29</v>
      </c>
    </row>
    <row r="31" spans="1:8" x14ac:dyDescent="0.2">
      <c r="B31" s="1"/>
    </row>
    <row r="32" spans="1:8" x14ac:dyDescent="0.2">
      <c r="B32" s="1"/>
      <c r="C32" s="17" t="s">
        <v>30</v>
      </c>
      <c r="D32" s="17" t="s">
        <v>31</v>
      </c>
      <c r="E32" s="17" t="s">
        <v>32</v>
      </c>
      <c r="F32" s="17" t="s">
        <v>33</v>
      </c>
      <c r="G32" s="17" t="s">
        <v>34</v>
      </c>
      <c r="H32" s="17" t="s">
        <v>35</v>
      </c>
    </row>
    <row r="33" spans="1:8" ht="22" x14ac:dyDescent="0.2">
      <c r="A33" s="6">
        <v>0</v>
      </c>
      <c r="B33" s="7" t="s">
        <v>36</v>
      </c>
    </row>
    <row r="34" spans="1:8" x14ac:dyDescent="0.2">
      <c r="A34" s="8" t="s">
        <v>37</v>
      </c>
      <c r="B34" t="s">
        <v>38</v>
      </c>
      <c r="C34" s="17" t="s">
        <v>39</v>
      </c>
      <c r="D34" s="17" t="s">
        <v>40</v>
      </c>
    </row>
    <row r="35" spans="1:8" x14ac:dyDescent="0.2">
      <c r="A35" s="8" t="s">
        <v>41</v>
      </c>
      <c r="B35" t="s">
        <v>42</v>
      </c>
      <c r="C35" s="17" t="s">
        <v>39</v>
      </c>
      <c r="D35" s="17" t="s">
        <v>40</v>
      </c>
    </row>
    <row r="36" spans="1:8" ht="16" x14ac:dyDescent="0.2">
      <c r="A36" s="8" t="s">
        <v>43</v>
      </c>
      <c r="B36" s="1" t="s">
        <v>44</v>
      </c>
      <c r="C36" s="2" t="s">
        <v>39</v>
      </c>
      <c r="D36" s="2" t="s">
        <v>45</v>
      </c>
      <c r="E36" s="2">
        <v>10</v>
      </c>
      <c r="F36" s="2">
        <f>E36</f>
        <v>10</v>
      </c>
      <c r="G36" s="2">
        <f>E36/2</f>
        <v>5</v>
      </c>
      <c r="H36" s="2">
        <f>F36/G36</f>
        <v>2</v>
      </c>
    </row>
    <row r="37" spans="1:8" ht="32" x14ac:dyDescent="0.2">
      <c r="A37" s="8" t="s">
        <v>46</v>
      </c>
      <c r="B37" s="1" t="s">
        <v>47</v>
      </c>
      <c r="C37" s="2" t="s">
        <v>39</v>
      </c>
      <c r="D37" s="2" t="s">
        <v>40</v>
      </c>
      <c r="E37" s="2"/>
      <c r="F37" s="2"/>
      <c r="G37" s="2"/>
      <c r="H37" s="2"/>
    </row>
    <row r="38" spans="1:8" ht="16" x14ac:dyDescent="0.2">
      <c r="A38" s="8" t="s">
        <v>48</v>
      </c>
      <c r="B38" s="1" t="s">
        <v>49</v>
      </c>
      <c r="C38" s="2" t="s">
        <v>39</v>
      </c>
      <c r="D38" s="2" t="s">
        <v>40</v>
      </c>
      <c r="E38" s="2"/>
      <c r="F38" s="2"/>
      <c r="G38" s="2"/>
      <c r="H38" s="2"/>
    </row>
    <row r="39" spans="1:8" ht="32.25" customHeight="1" x14ac:dyDescent="0.2">
      <c r="A39" s="8" t="s">
        <v>50</v>
      </c>
      <c r="B39" s="9" t="s">
        <v>51</v>
      </c>
      <c r="C39" s="2" t="s">
        <v>39</v>
      </c>
      <c r="D39" s="2" t="s">
        <v>52</v>
      </c>
      <c r="E39" s="2"/>
      <c r="F39" s="2"/>
      <c r="G39" s="2"/>
      <c r="H39" s="2"/>
    </row>
    <row r="40" spans="1:8" ht="48" x14ac:dyDescent="0.2">
      <c r="A40" s="8" t="s">
        <v>53</v>
      </c>
      <c r="B40" s="1" t="s">
        <v>54</v>
      </c>
      <c r="C40" s="2" t="s">
        <v>39</v>
      </c>
      <c r="D40" s="2" t="s">
        <v>45</v>
      </c>
      <c r="E40" s="2">
        <v>30</v>
      </c>
      <c r="F40" s="2">
        <f t="shared" ref="F40:F60" si="0">E40</f>
        <v>30</v>
      </c>
      <c r="G40" s="2">
        <f t="shared" ref="G40:G60" si="1">E40/2</f>
        <v>15</v>
      </c>
      <c r="H40" s="2">
        <f t="shared" ref="H40:H60" si="2">F40/G40</f>
        <v>2</v>
      </c>
    </row>
    <row r="41" spans="1:8" ht="16" x14ac:dyDescent="0.2">
      <c r="A41" s="8" t="s">
        <v>55</v>
      </c>
      <c r="B41" s="1" t="s">
        <v>56</v>
      </c>
      <c r="C41" s="2" t="s">
        <v>39</v>
      </c>
      <c r="D41" s="2" t="s">
        <v>45</v>
      </c>
      <c r="E41" s="2">
        <v>10</v>
      </c>
      <c r="F41" s="2">
        <f t="shared" si="0"/>
        <v>10</v>
      </c>
      <c r="G41" s="2">
        <f t="shared" si="1"/>
        <v>5</v>
      </c>
      <c r="H41" s="2">
        <f t="shared" si="2"/>
        <v>2</v>
      </c>
    </row>
    <row r="42" spans="1:8" ht="17.25" customHeight="1" x14ac:dyDescent="0.2">
      <c r="A42" s="8" t="s">
        <v>57</v>
      </c>
      <c r="B42" s="9" t="s">
        <v>58</v>
      </c>
      <c r="C42" s="2" t="s">
        <v>39</v>
      </c>
      <c r="D42" s="2" t="s">
        <v>45</v>
      </c>
      <c r="E42" s="2">
        <v>10</v>
      </c>
      <c r="F42" s="2">
        <f t="shared" si="0"/>
        <v>10</v>
      </c>
      <c r="G42" s="2">
        <f t="shared" si="1"/>
        <v>5</v>
      </c>
      <c r="H42" s="2">
        <f t="shared" si="2"/>
        <v>2</v>
      </c>
    </row>
    <row r="43" spans="1:8" ht="48" x14ac:dyDescent="0.2">
      <c r="A43" s="8" t="s">
        <v>59</v>
      </c>
      <c r="B43" s="1" t="s">
        <v>60</v>
      </c>
      <c r="C43" s="2" t="s">
        <v>39</v>
      </c>
      <c r="D43" s="2" t="s">
        <v>45</v>
      </c>
      <c r="E43" s="2">
        <v>10</v>
      </c>
      <c r="F43" s="2">
        <f t="shared" si="0"/>
        <v>10</v>
      </c>
      <c r="G43" s="2">
        <f t="shared" si="1"/>
        <v>5</v>
      </c>
      <c r="H43" s="2">
        <f t="shared" si="2"/>
        <v>2</v>
      </c>
    </row>
    <row r="44" spans="1:8" ht="46.5" customHeight="1" x14ac:dyDescent="0.2">
      <c r="A44" s="8" t="s">
        <v>61</v>
      </c>
      <c r="B44" s="9" t="s">
        <v>62</v>
      </c>
      <c r="C44" s="2" t="s">
        <v>39</v>
      </c>
      <c r="D44" s="2" t="s">
        <v>45</v>
      </c>
      <c r="E44" s="2">
        <v>10</v>
      </c>
      <c r="F44" s="2">
        <f t="shared" si="0"/>
        <v>10</v>
      </c>
      <c r="G44" s="2">
        <f t="shared" si="1"/>
        <v>5</v>
      </c>
      <c r="H44" s="2">
        <f t="shared" si="2"/>
        <v>2</v>
      </c>
    </row>
    <row r="45" spans="1:8" ht="48" customHeight="1" x14ac:dyDescent="0.2">
      <c r="A45" s="8" t="s">
        <v>63</v>
      </c>
      <c r="B45" s="9" t="s">
        <v>64</v>
      </c>
      <c r="C45" s="2" t="s">
        <v>39</v>
      </c>
      <c r="D45" s="2" t="s">
        <v>45</v>
      </c>
      <c r="E45" s="2">
        <v>10</v>
      </c>
      <c r="F45" s="2">
        <f t="shared" si="0"/>
        <v>10</v>
      </c>
      <c r="G45" s="2">
        <f t="shared" si="1"/>
        <v>5</v>
      </c>
      <c r="H45" s="2">
        <f t="shared" si="2"/>
        <v>2</v>
      </c>
    </row>
    <row r="46" spans="1:8" ht="31.5" customHeight="1" x14ac:dyDescent="0.2">
      <c r="A46" s="8" t="s">
        <v>65</v>
      </c>
      <c r="B46" s="9" t="s">
        <v>66</v>
      </c>
      <c r="C46" s="2" t="s">
        <v>39</v>
      </c>
      <c r="D46" s="2" t="s">
        <v>45</v>
      </c>
      <c r="E46" s="2">
        <v>9</v>
      </c>
      <c r="F46" s="2">
        <f t="shared" si="0"/>
        <v>9</v>
      </c>
      <c r="G46" s="2">
        <f t="shared" si="1"/>
        <v>4.5</v>
      </c>
      <c r="H46" s="2">
        <f t="shared" si="2"/>
        <v>2</v>
      </c>
    </row>
    <row r="47" spans="1:8" ht="18.75" customHeight="1" x14ac:dyDescent="0.2">
      <c r="A47" s="8" t="s">
        <v>67</v>
      </c>
      <c r="B47" s="9" t="s">
        <v>68</v>
      </c>
      <c r="C47" s="2" t="s">
        <v>39</v>
      </c>
      <c r="D47" s="2" t="s">
        <v>45</v>
      </c>
      <c r="E47" s="2">
        <v>10</v>
      </c>
      <c r="F47" s="2">
        <f t="shared" si="0"/>
        <v>10</v>
      </c>
      <c r="G47" s="2">
        <f t="shared" si="1"/>
        <v>5</v>
      </c>
      <c r="H47" s="2">
        <f t="shared" si="2"/>
        <v>2</v>
      </c>
    </row>
    <row r="48" spans="1:8" ht="33.75" customHeight="1" x14ac:dyDescent="0.2">
      <c r="A48" s="8" t="s">
        <v>69</v>
      </c>
      <c r="B48" s="9" t="s">
        <v>70</v>
      </c>
      <c r="C48" s="2" t="s">
        <v>39</v>
      </c>
      <c r="D48" s="2" t="s">
        <v>45</v>
      </c>
      <c r="E48" s="2">
        <v>30</v>
      </c>
      <c r="F48" s="2">
        <f t="shared" si="0"/>
        <v>30</v>
      </c>
      <c r="G48" s="2">
        <f t="shared" si="1"/>
        <v>15</v>
      </c>
      <c r="H48" s="2">
        <f t="shared" si="2"/>
        <v>2</v>
      </c>
    </row>
    <row r="49" spans="1:8" ht="32.25" customHeight="1" x14ac:dyDescent="0.2">
      <c r="A49" s="8" t="s">
        <v>71</v>
      </c>
      <c r="B49" s="9" t="s">
        <v>72</v>
      </c>
      <c r="C49" s="2" t="s">
        <v>39</v>
      </c>
      <c r="D49" s="2" t="s">
        <v>45</v>
      </c>
      <c r="E49" s="2">
        <v>30</v>
      </c>
      <c r="F49" s="2">
        <f t="shared" si="0"/>
        <v>30</v>
      </c>
      <c r="G49" s="2">
        <f t="shared" si="1"/>
        <v>15</v>
      </c>
      <c r="H49" s="2">
        <f t="shared" si="2"/>
        <v>2</v>
      </c>
    </row>
    <row r="50" spans="1:8" ht="18.75" customHeight="1" x14ac:dyDescent="0.2">
      <c r="A50" s="8" t="s">
        <v>73</v>
      </c>
      <c r="B50" s="9" t="s">
        <v>74</v>
      </c>
      <c r="C50" s="2" t="s">
        <v>39</v>
      </c>
      <c r="D50" s="2" t="s">
        <v>45</v>
      </c>
      <c r="E50" s="2">
        <v>30</v>
      </c>
      <c r="F50" s="2">
        <f t="shared" si="0"/>
        <v>30</v>
      </c>
      <c r="G50" s="2">
        <f t="shared" si="1"/>
        <v>15</v>
      </c>
      <c r="H50" s="2">
        <f t="shared" si="2"/>
        <v>2</v>
      </c>
    </row>
    <row r="51" spans="1:8" ht="31.5" customHeight="1" x14ac:dyDescent="0.2">
      <c r="A51" s="8" t="s">
        <v>75</v>
      </c>
      <c r="B51" s="9" t="s">
        <v>76</v>
      </c>
      <c r="C51" s="2" t="s">
        <v>39</v>
      </c>
      <c r="D51" s="2" t="s">
        <v>45</v>
      </c>
      <c r="E51" s="2">
        <v>30</v>
      </c>
      <c r="F51" s="2">
        <f t="shared" si="0"/>
        <v>30</v>
      </c>
      <c r="G51" s="2">
        <f t="shared" si="1"/>
        <v>15</v>
      </c>
      <c r="H51" s="2">
        <f t="shared" si="2"/>
        <v>2</v>
      </c>
    </row>
    <row r="52" spans="1:8" ht="32" x14ac:dyDescent="0.2">
      <c r="A52" s="8" t="s">
        <v>77</v>
      </c>
      <c r="B52" s="1" t="s">
        <v>78</v>
      </c>
      <c r="C52" s="2" t="s">
        <v>39</v>
      </c>
      <c r="D52" s="2" t="s">
        <v>45</v>
      </c>
      <c r="E52" s="2">
        <v>10</v>
      </c>
      <c r="F52" s="2">
        <f t="shared" si="0"/>
        <v>10</v>
      </c>
      <c r="G52" s="2">
        <f t="shared" si="1"/>
        <v>5</v>
      </c>
      <c r="H52" s="2">
        <f t="shared" si="2"/>
        <v>2</v>
      </c>
    </row>
    <row r="53" spans="1:8" ht="32" x14ac:dyDescent="0.2">
      <c r="A53" s="8" t="s">
        <v>79</v>
      </c>
      <c r="B53" s="1" t="s">
        <v>80</v>
      </c>
      <c r="C53" s="2" t="s">
        <v>39</v>
      </c>
      <c r="D53" s="2" t="s">
        <v>45</v>
      </c>
      <c r="E53" s="2">
        <v>30</v>
      </c>
      <c r="F53" s="2">
        <f t="shared" si="0"/>
        <v>30</v>
      </c>
      <c r="G53" s="2">
        <f t="shared" si="1"/>
        <v>15</v>
      </c>
      <c r="H53" s="2">
        <f t="shared" si="2"/>
        <v>2</v>
      </c>
    </row>
    <row r="54" spans="1:8" ht="32" x14ac:dyDescent="0.2">
      <c r="A54" s="8" t="s">
        <v>81</v>
      </c>
      <c r="B54" s="1" t="s">
        <v>82</v>
      </c>
      <c r="C54" s="2" t="s">
        <v>39</v>
      </c>
      <c r="D54" s="2" t="s">
        <v>45</v>
      </c>
      <c r="E54" s="2">
        <v>30</v>
      </c>
      <c r="F54" s="2">
        <f t="shared" si="0"/>
        <v>30</v>
      </c>
      <c r="G54" s="2">
        <f t="shared" si="1"/>
        <v>15</v>
      </c>
      <c r="H54" s="2">
        <f t="shared" si="2"/>
        <v>2</v>
      </c>
    </row>
    <row r="55" spans="1:8" ht="48" x14ac:dyDescent="0.2">
      <c r="A55" s="8" t="s">
        <v>83</v>
      </c>
      <c r="B55" s="1" t="s">
        <v>84</v>
      </c>
      <c r="C55" s="2" t="s">
        <v>39</v>
      </c>
      <c r="D55" s="2" t="s">
        <v>45</v>
      </c>
      <c r="E55" s="2">
        <v>30</v>
      </c>
      <c r="F55" s="2">
        <f t="shared" si="0"/>
        <v>30</v>
      </c>
      <c r="G55" s="2">
        <f t="shared" si="1"/>
        <v>15</v>
      </c>
      <c r="H55" s="2">
        <f t="shared" si="2"/>
        <v>2</v>
      </c>
    </row>
    <row r="56" spans="1:8" ht="32" x14ac:dyDescent="0.2">
      <c r="A56" s="8" t="s">
        <v>85</v>
      </c>
      <c r="B56" s="9" t="s">
        <v>86</v>
      </c>
      <c r="C56" s="2" t="s">
        <v>39</v>
      </c>
      <c r="D56" s="2" t="s">
        <v>45</v>
      </c>
      <c r="E56" s="2">
        <v>30</v>
      </c>
      <c r="F56" s="2">
        <f t="shared" si="0"/>
        <v>30</v>
      </c>
      <c r="G56" s="2">
        <f t="shared" si="1"/>
        <v>15</v>
      </c>
      <c r="H56" s="2">
        <f t="shared" si="2"/>
        <v>2</v>
      </c>
    </row>
    <row r="57" spans="1:8" ht="16" x14ac:dyDescent="0.2">
      <c r="A57" s="8" t="s">
        <v>87</v>
      </c>
      <c r="B57" s="1" t="s">
        <v>88</v>
      </c>
      <c r="C57" s="2" t="s">
        <v>39</v>
      </c>
      <c r="D57" s="2" t="s">
        <v>45</v>
      </c>
      <c r="E57" s="2">
        <v>30</v>
      </c>
      <c r="F57" s="2">
        <f t="shared" si="0"/>
        <v>30</v>
      </c>
      <c r="G57" s="2">
        <f t="shared" si="1"/>
        <v>15</v>
      </c>
      <c r="H57" s="2">
        <f t="shared" si="2"/>
        <v>2</v>
      </c>
    </row>
    <row r="58" spans="1:8" ht="16" x14ac:dyDescent="0.2">
      <c r="A58" s="8" t="s">
        <v>89</v>
      </c>
      <c r="B58" s="1" t="s">
        <v>90</v>
      </c>
      <c r="C58" s="2" t="s">
        <v>39</v>
      </c>
      <c r="D58" s="2" t="s">
        <v>45</v>
      </c>
      <c r="E58" s="2">
        <v>30</v>
      </c>
      <c r="F58" s="2">
        <f t="shared" si="0"/>
        <v>30</v>
      </c>
      <c r="G58" s="2">
        <f t="shared" si="1"/>
        <v>15</v>
      </c>
      <c r="H58" s="2">
        <f t="shared" si="2"/>
        <v>2</v>
      </c>
    </row>
    <row r="59" spans="1:8" ht="64" x14ac:dyDescent="0.2">
      <c r="A59" s="8" t="s">
        <v>91</v>
      </c>
      <c r="B59" s="9" t="s">
        <v>92</v>
      </c>
      <c r="C59" s="2" t="s">
        <v>39</v>
      </c>
      <c r="D59" s="2" t="s">
        <v>45</v>
      </c>
      <c r="E59" s="2">
        <v>30</v>
      </c>
      <c r="F59" s="2">
        <f t="shared" si="0"/>
        <v>30</v>
      </c>
      <c r="G59" s="2">
        <f t="shared" si="1"/>
        <v>15</v>
      </c>
      <c r="H59" s="2">
        <f t="shared" si="2"/>
        <v>2</v>
      </c>
    </row>
    <row r="60" spans="1:8" ht="32" x14ac:dyDescent="0.2">
      <c r="A60" s="8" t="s">
        <v>93</v>
      </c>
      <c r="B60" s="9" t="s">
        <v>94</v>
      </c>
      <c r="C60" s="2" t="s">
        <v>39</v>
      </c>
      <c r="D60" s="2" t="s">
        <v>45</v>
      </c>
      <c r="E60" s="2">
        <v>30</v>
      </c>
      <c r="F60" s="2">
        <f t="shared" si="0"/>
        <v>30</v>
      </c>
      <c r="G60" s="2">
        <f t="shared" si="1"/>
        <v>15</v>
      </c>
      <c r="H60" s="2">
        <f t="shared" si="2"/>
        <v>2</v>
      </c>
    </row>
    <row r="61" spans="1:8" x14ac:dyDescent="0.2">
      <c r="B61" s="9"/>
    </row>
    <row r="62" spans="1:8" ht="22" x14ac:dyDescent="0.2">
      <c r="A62" s="6">
        <v>1</v>
      </c>
      <c r="B62" s="7" t="s">
        <v>95</v>
      </c>
      <c r="C62" s="2"/>
      <c r="D62" s="2"/>
      <c r="E62" s="2"/>
      <c r="F62" s="2"/>
      <c r="G62" s="2"/>
      <c r="H62" s="2"/>
    </row>
    <row r="63" spans="1:8" ht="32" x14ac:dyDescent="0.2">
      <c r="A63" s="8" t="s">
        <v>96</v>
      </c>
      <c r="B63" s="1" t="s">
        <v>97</v>
      </c>
      <c r="C63" s="2" t="s">
        <v>39</v>
      </c>
      <c r="D63" s="2" t="s">
        <v>52</v>
      </c>
      <c r="E63" s="2"/>
      <c r="F63" s="2"/>
      <c r="G63" s="2"/>
      <c r="H63" s="2"/>
    </row>
    <row r="64" spans="1:8" x14ac:dyDescent="0.2">
      <c r="A64" s="8" t="s">
        <v>98</v>
      </c>
      <c r="B64" t="s">
        <v>99</v>
      </c>
      <c r="C64" s="2" t="s">
        <v>39</v>
      </c>
      <c r="D64" s="2" t="s">
        <v>52</v>
      </c>
    </row>
    <row r="65" spans="1:8" ht="48" x14ac:dyDescent="0.2">
      <c r="A65" s="8" t="s">
        <v>100</v>
      </c>
      <c r="B65" s="9" t="s">
        <v>101</v>
      </c>
      <c r="C65" s="2" t="s">
        <v>39</v>
      </c>
      <c r="D65" s="2" t="s">
        <v>45</v>
      </c>
      <c r="E65" s="2">
        <v>10</v>
      </c>
      <c r="F65" s="2">
        <f>E65</f>
        <v>10</v>
      </c>
      <c r="G65" s="2">
        <f>E65/2</f>
        <v>5</v>
      </c>
      <c r="H65" s="2">
        <f>F65/G65</f>
        <v>2</v>
      </c>
    </row>
    <row r="66" spans="1:8" ht="32" x14ac:dyDescent="0.2">
      <c r="A66" s="8" t="s">
        <v>102</v>
      </c>
      <c r="B66" s="9" t="s">
        <v>103</v>
      </c>
      <c r="C66" s="2" t="s">
        <v>39</v>
      </c>
      <c r="D66" s="2" t="s">
        <v>45</v>
      </c>
      <c r="E66" s="2">
        <v>10</v>
      </c>
      <c r="F66" s="2">
        <f>E66</f>
        <v>10</v>
      </c>
      <c r="G66" s="2">
        <f>E66/2</f>
        <v>5</v>
      </c>
      <c r="H66" s="2">
        <f>F66/G66</f>
        <v>2</v>
      </c>
    </row>
    <row r="67" spans="1:8" ht="48" x14ac:dyDescent="0.2">
      <c r="A67" s="8" t="s">
        <v>104</v>
      </c>
      <c r="B67" s="1" t="s">
        <v>105</v>
      </c>
      <c r="C67" s="2" t="s">
        <v>39</v>
      </c>
      <c r="D67" s="2" t="s">
        <v>52</v>
      </c>
    </row>
    <row r="68" spans="1:8" ht="32" x14ac:dyDescent="0.2">
      <c r="A68" s="8" t="s">
        <v>106</v>
      </c>
      <c r="B68" s="1" t="s">
        <v>107</v>
      </c>
      <c r="C68" s="2" t="s">
        <v>39</v>
      </c>
      <c r="D68" s="2" t="s">
        <v>45</v>
      </c>
      <c r="E68" s="2">
        <v>10</v>
      </c>
      <c r="F68" s="2">
        <f>E68</f>
        <v>10</v>
      </c>
      <c r="G68" s="2">
        <f>E68/2</f>
        <v>5</v>
      </c>
      <c r="H68" s="2">
        <f>F68/G68</f>
        <v>2</v>
      </c>
    </row>
    <row r="69" spans="1:8" x14ac:dyDescent="0.2">
      <c r="A69" s="8"/>
      <c r="B69" s="1"/>
      <c r="C69" s="2"/>
      <c r="D69" s="2"/>
      <c r="E69" s="2"/>
      <c r="F69" s="2"/>
      <c r="G69" s="2"/>
      <c r="H69" s="2"/>
    </row>
    <row r="70" spans="1:8" ht="22" x14ac:dyDescent="0.2">
      <c r="A70" s="6">
        <v>2</v>
      </c>
      <c r="B70" s="7" t="s">
        <v>108</v>
      </c>
      <c r="C70" s="2"/>
      <c r="D70" s="2"/>
      <c r="E70" s="2"/>
      <c r="F70" s="2"/>
      <c r="G70" s="2"/>
      <c r="H70" s="2"/>
    </row>
    <row r="71" spans="1:8" ht="32" x14ac:dyDescent="0.2">
      <c r="A71" s="8" t="s">
        <v>109</v>
      </c>
      <c r="B71" s="1" t="s">
        <v>110</v>
      </c>
      <c r="C71" s="2" t="s">
        <v>39</v>
      </c>
      <c r="D71" s="2" t="s">
        <v>52</v>
      </c>
      <c r="E71" s="2"/>
      <c r="F71" s="2"/>
      <c r="G71" s="2"/>
      <c r="H71" s="2"/>
    </row>
    <row r="72" spans="1:8" ht="32" x14ac:dyDescent="0.2">
      <c r="A72" s="8" t="s">
        <v>111</v>
      </c>
      <c r="B72" s="9" t="s">
        <v>112</v>
      </c>
      <c r="C72" s="2" t="s">
        <v>39</v>
      </c>
      <c r="D72" s="2" t="s">
        <v>45</v>
      </c>
      <c r="E72" s="2">
        <v>10</v>
      </c>
      <c r="F72" s="2">
        <f>E72</f>
        <v>10</v>
      </c>
      <c r="G72" s="2">
        <f>E72/2</f>
        <v>5</v>
      </c>
      <c r="H72" s="2">
        <f>F72/G72</f>
        <v>2</v>
      </c>
    </row>
    <row r="73" spans="1:8" ht="16" x14ac:dyDescent="0.2">
      <c r="A73" s="8" t="s">
        <v>113</v>
      </c>
      <c r="B73" s="1" t="s">
        <v>114</v>
      </c>
      <c r="C73" s="2" t="s">
        <v>39</v>
      </c>
      <c r="D73" s="2" t="s">
        <v>52</v>
      </c>
      <c r="E73" s="2"/>
      <c r="F73" s="2"/>
      <c r="G73" s="2"/>
      <c r="H73" s="2"/>
    </row>
    <row r="74" spans="1:8" ht="32" x14ac:dyDescent="0.2">
      <c r="A74" s="8" t="s">
        <v>115</v>
      </c>
      <c r="B74" s="1" t="s">
        <v>116</v>
      </c>
      <c r="C74" s="2" t="s">
        <v>39</v>
      </c>
      <c r="D74" s="2" t="s">
        <v>45</v>
      </c>
      <c r="E74" s="2">
        <v>10</v>
      </c>
      <c r="F74" s="2">
        <f t="shared" ref="F74:F81" si="3">E74</f>
        <v>10</v>
      </c>
      <c r="G74" s="2">
        <f t="shared" ref="G74:G81" si="4">E74/2</f>
        <v>5</v>
      </c>
      <c r="H74" s="2">
        <f t="shared" ref="H74:H81" si="5">F74/G74</f>
        <v>2</v>
      </c>
    </row>
    <row r="75" spans="1:8" ht="48" x14ac:dyDescent="0.2">
      <c r="A75" s="8" t="s">
        <v>117</v>
      </c>
      <c r="B75" s="1" t="s">
        <v>118</v>
      </c>
      <c r="C75" s="2" t="s">
        <v>39</v>
      </c>
      <c r="D75" s="2" t="s">
        <v>45</v>
      </c>
      <c r="E75" s="2">
        <v>10</v>
      </c>
      <c r="F75" s="2">
        <f t="shared" si="3"/>
        <v>10</v>
      </c>
      <c r="G75" s="2">
        <f t="shared" si="4"/>
        <v>5</v>
      </c>
      <c r="H75" s="2">
        <f t="shared" si="5"/>
        <v>2</v>
      </c>
    </row>
    <row r="76" spans="1:8" ht="32" x14ac:dyDescent="0.2">
      <c r="A76" s="8" t="s">
        <v>119</v>
      </c>
      <c r="B76" s="9" t="s">
        <v>120</v>
      </c>
      <c r="C76" s="2" t="s">
        <v>39</v>
      </c>
      <c r="D76" s="2" t="s">
        <v>45</v>
      </c>
      <c r="E76" s="2">
        <v>10</v>
      </c>
      <c r="F76" s="2">
        <f>E76</f>
        <v>10</v>
      </c>
      <c r="G76" s="2">
        <f>E76/2</f>
        <v>5</v>
      </c>
      <c r="H76" s="2">
        <f>F76/G76</f>
        <v>2</v>
      </c>
    </row>
    <row r="77" spans="1:8" ht="32" x14ac:dyDescent="0.2">
      <c r="A77" s="8" t="s">
        <v>121</v>
      </c>
      <c r="B77" s="1" t="s">
        <v>122</v>
      </c>
      <c r="C77" s="2" t="s">
        <v>39</v>
      </c>
      <c r="D77" s="2" t="s">
        <v>45</v>
      </c>
      <c r="E77" s="2">
        <v>10</v>
      </c>
      <c r="F77" s="2">
        <f>E77</f>
        <v>10</v>
      </c>
      <c r="G77" s="2">
        <f>E77/2</f>
        <v>5</v>
      </c>
      <c r="H77" s="2">
        <f>F77/G77</f>
        <v>2</v>
      </c>
    </row>
    <row r="78" spans="1:8" ht="32" x14ac:dyDescent="0.2">
      <c r="A78" s="8" t="s">
        <v>123</v>
      </c>
      <c r="B78" s="1" t="s">
        <v>124</v>
      </c>
      <c r="C78" s="2" t="s">
        <v>39</v>
      </c>
      <c r="D78" s="2" t="s">
        <v>45</v>
      </c>
      <c r="E78" s="2">
        <v>10</v>
      </c>
      <c r="F78" s="2">
        <f>E78</f>
        <v>10</v>
      </c>
      <c r="G78" s="2">
        <f>E78/2</f>
        <v>5</v>
      </c>
      <c r="H78" s="2">
        <f>F78/G78</f>
        <v>2</v>
      </c>
    </row>
    <row r="79" spans="1:8" ht="32" x14ac:dyDescent="0.2">
      <c r="A79" s="8" t="s">
        <v>125</v>
      </c>
      <c r="B79" s="1" t="s">
        <v>126</v>
      </c>
      <c r="C79" s="2" t="s">
        <v>39</v>
      </c>
      <c r="D79" s="2" t="s">
        <v>45</v>
      </c>
      <c r="E79" s="2">
        <v>10</v>
      </c>
      <c r="F79" s="2">
        <f t="shared" si="3"/>
        <v>10</v>
      </c>
      <c r="G79" s="2">
        <f t="shared" si="4"/>
        <v>5</v>
      </c>
      <c r="H79" s="2">
        <f t="shared" si="5"/>
        <v>2</v>
      </c>
    </row>
    <row r="80" spans="1:8" ht="32" x14ac:dyDescent="0.2">
      <c r="A80" s="8" t="s">
        <v>127</v>
      </c>
      <c r="B80" s="1" t="s">
        <v>128</v>
      </c>
      <c r="C80" s="2" t="s">
        <v>39</v>
      </c>
      <c r="D80" s="2" t="s">
        <v>45</v>
      </c>
      <c r="E80" s="2">
        <v>10</v>
      </c>
      <c r="F80" s="2">
        <f t="shared" si="3"/>
        <v>10</v>
      </c>
      <c r="G80" s="2">
        <f t="shared" si="4"/>
        <v>5</v>
      </c>
      <c r="H80" s="2">
        <f t="shared" si="5"/>
        <v>2</v>
      </c>
    </row>
    <row r="81" spans="1:8" ht="32" x14ac:dyDescent="0.2">
      <c r="A81" s="8" t="s">
        <v>129</v>
      </c>
      <c r="B81" s="1" t="s">
        <v>130</v>
      </c>
      <c r="C81" s="2" t="s">
        <v>39</v>
      </c>
      <c r="D81" s="2" t="s">
        <v>45</v>
      </c>
      <c r="E81" s="2">
        <v>10</v>
      </c>
      <c r="F81" s="2">
        <f t="shared" si="3"/>
        <v>10</v>
      </c>
      <c r="G81" s="2">
        <f t="shared" si="4"/>
        <v>5</v>
      </c>
      <c r="H81" s="2">
        <f t="shared" si="5"/>
        <v>2</v>
      </c>
    </row>
    <row r="82" spans="1:8" ht="32" x14ac:dyDescent="0.2">
      <c r="A82" s="8" t="s">
        <v>131</v>
      </c>
      <c r="B82" s="1" t="s">
        <v>132</v>
      </c>
      <c r="C82" s="2" t="s">
        <v>39</v>
      </c>
      <c r="D82" s="2" t="s">
        <v>45</v>
      </c>
      <c r="E82" s="2">
        <v>10</v>
      </c>
      <c r="F82" s="2">
        <f>E82</f>
        <v>10</v>
      </c>
      <c r="G82" s="2">
        <f>E82/2</f>
        <v>5</v>
      </c>
      <c r="H82" s="2">
        <f>F82/G82</f>
        <v>2</v>
      </c>
    </row>
    <row r="83" spans="1:8" ht="32" x14ac:dyDescent="0.2">
      <c r="A83" s="8" t="s">
        <v>133</v>
      </c>
      <c r="B83" s="1" t="s">
        <v>134</v>
      </c>
      <c r="C83" s="2" t="s">
        <v>39</v>
      </c>
      <c r="D83" s="2" t="s">
        <v>45</v>
      </c>
      <c r="E83" s="2">
        <v>10</v>
      </c>
      <c r="F83" s="2">
        <f>E83</f>
        <v>10</v>
      </c>
      <c r="G83" s="2">
        <f>E83/2</f>
        <v>5</v>
      </c>
      <c r="H83" s="2">
        <f>F83/G83</f>
        <v>2</v>
      </c>
    </row>
    <row r="84" spans="1:8" ht="32" x14ac:dyDescent="0.2">
      <c r="A84" s="8" t="s">
        <v>135</v>
      </c>
      <c r="B84" s="1" t="s">
        <v>136</v>
      </c>
      <c r="C84" s="2" t="s">
        <v>39</v>
      </c>
      <c r="D84" s="2" t="s">
        <v>45</v>
      </c>
      <c r="E84" s="2">
        <v>10</v>
      </c>
      <c r="F84" s="2">
        <f>E84</f>
        <v>10</v>
      </c>
      <c r="G84" s="2">
        <f>E84/2</f>
        <v>5</v>
      </c>
      <c r="H84" s="2">
        <f>F84/G84</f>
        <v>2</v>
      </c>
    </row>
    <row r="85" spans="1:8" ht="32" x14ac:dyDescent="0.2">
      <c r="A85" s="8" t="s">
        <v>137</v>
      </c>
      <c r="B85" s="1" t="s">
        <v>138</v>
      </c>
      <c r="C85" s="2" t="s">
        <v>39</v>
      </c>
      <c r="D85" s="2" t="s">
        <v>45</v>
      </c>
      <c r="E85" s="2">
        <v>10</v>
      </c>
      <c r="F85" s="2">
        <f>E85</f>
        <v>10</v>
      </c>
      <c r="G85" s="2">
        <f>E85/2</f>
        <v>5</v>
      </c>
      <c r="H85" s="2">
        <f>F85/G85</f>
        <v>2</v>
      </c>
    </row>
    <row r="87" spans="1:8" ht="22" x14ac:dyDescent="0.2">
      <c r="A87" s="6">
        <v>3</v>
      </c>
      <c r="B87" s="7" t="s">
        <v>139</v>
      </c>
      <c r="C87" s="2"/>
      <c r="D87" s="2"/>
      <c r="E87" s="2"/>
      <c r="F87" s="2"/>
      <c r="G87" s="2"/>
      <c r="H87" s="2"/>
    </row>
    <row r="88" spans="1:8" ht="16" x14ac:dyDescent="0.2">
      <c r="A88" s="8" t="s">
        <v>140</v>
      </c>
      <c r="B88" s="1" t="s">
        <v>141</v>
      </c>
      <c r="C88" s="2" t="s">
        <v>39</v>
      </c>
      <c r="D88" s="2" t="s">
        <v>45</v>
      </c>
      <c r="E88" s="2">
        <v>10</v>
      </c>
      <c r="F88" s="2">
        <f t="shared" ref="F88:F98" si="6">E88</f>
        <v>10</v>
      </c>
      <c r="G88" s="2">
        <f t="shared" ref="G88:G98" si="7">E88/2</f>
        <v>5</v>
      </c>
      <c r="H88" s="2">
        <f t="shared" ref="H88:H98" si="8">F88/G88</f>
        <v>2</v>
      </c>
    </row>
    <row r="89" spans="1:8" ht="32" x14ac:dyDescent="0.2">
      <c r="A89" s="8" t="s">
        <v>142</v>
      </c>
      <c r="B89" s="1" t="s">
        <v>143</v>
      </c>
      <c r="C89" s="2" t="s">
        <v>39</v>
      </c>
      <c r="D89" s="2" t="s">
        <v>45</v>
      </c>
      <c r="E89" s="2">
        <v>10</v>
      </c>
      <c r="F89" s="2">
        <f t="shared" si="6"/>
        <v>10</v>
      </c>
      <c r="G89" s="2">
        <f t="shared" si="7"/>
        <v>5</v>
      </c>
      <c r="H89" s="2">
        <f t="shared" si="8"/>
        <v>2</v>
      </c>
    </row>
    <row r="90" spans="1:8" ht="32" x14ac:dyDescent="0.2">
      <c r="A90" s="8" t="s">
        <v>144</v>
      </c>
      <c r="B90" s="1" t="s">
        <v>145</v>
      </c>
      <c r="C90" s="2" t="s">
        <v>39</v>
      </c>
      <c r="D90" s="2" t="s">
        <v>45</v>
      </c>
      <c r="E90" s="2">
        <v>10</v>
      </c>
      <c r="F90" s="2">
        <f>E90</f>
        <v>10</v>
      </c>
      <c r="G90" s="2">
        <f>E90/2</f>
        <v>5</v>
      </c>
      <c r="H90" s="2">
        <f>F90/G90</f>
        <v>2</v>
      </c>
    </row>
    <row r="91" spans="1:8" ht="32" x14ac:dyDescent="0.2">
      <c r="A91" s="8" t="s">
        <v>146</v>
      </c>
      <c r="B91" s="1" t="s">
        <v>147</v>
      </c>
      <c r="C91" s="2" t="s">
        <v>39</v>
      </c>
      <c r="D91" s="2" t="s">
        <v>45</v>
      </c>
      <c r="E91" s="2">
        <v>10</v>
      </c>
      <c r="F91" s="2">
        <f>E91</f>
        <v>10</v>
      </c>
      <c r="G91" s="2">
        <f>E91/2</f>
        <v>5</v>
      </c>
      <c r="H91" s="2">
        <f>F91/G91</f>
        <v>2</v>
      </c>
    </row>
    <row r="92" spans="1:8" ht="33" customHeight="1" x14ac:dyDescent="0.2">
      <c r="A92" s="8" t="s">
        <v>148</v>
      </c>
      <c r="B92" s="9" t="s">
        <v>149</v>
      </c>
      <c r="C92" s="2" t="s">
        <v>39</v>
      </c>
      <c r="D92" s="2" t="s">
        <v>45</v>
      </c>
      <c r="E92" s="2">
        <v>10</v>
      </c>
      <c r="F92" s="2">
        <f>E92</f>
        <v>10</v>
      </c>
      <c r="G92" s="2">
        <f>E92/2</f>
        <v>5</v>
      </c>
      <c r="H92" s="2">
        <f>F92/G92</f>
        <v>2</v>
      </c>
    </row>
    <row r="93" spans="1:8" ht="34.5" customHeight="1" x14ac:dyDescent="0.2">
      <c r="A93" s="8" t="s">
        <v>150</v>
      </c>
      <c r="B93" s="9" t="s">
        <v>151</v>
      </c>
      <c r="C93" s="2" t="s">
        <v>39</v>
      </c>
      <c r="D93" s="2" t="s">
        <v>45</v>
      </c>
      <c r="E93" s="2">
        <v>10</v>
      </c>
      <c r="F93" s="2">
        <f>E93</f>
        <v>10</v>
      </c>
      <c r="G93" s="2">
        <f>E93/2</f>
        <v>5</v>
      </c>
      <c r="H93" s="2">
        <f>F93/G93</f>
        <v>2</v>
      </c>
    </row>
    <row r="94" spans="1:8" ht="62.25" customHeight="1" x14ac:dyDescent="0.2">
      <c r="A94" s="8" t="s">
        <v>152</v>
      </c>
      <c r="B94" s="9" t="s">
        <v>153</v>
      </c>
      <c r="C94" s="2" t="s">
        <v>39</v>
      </c>
      <c r="D94" s="2" t="s">
        <v>45</v>
      </c>
      <c r="E94" s="2">
        <v>10</v>
      </c>
      <c r="F94" s="2">
        <f>E94</f>
        <v>10</v>
      </c>
      <c r="G94" s="2">
        <f>E94/2</f>
        <v>5</v>
      </c>
      <c r="H94" s="2">
        <f>F94/G94</f>
        <v>2</v>
      </c>
    </row>
    <row r="95" spans="1:8" ht="32" x14ac:dyDescent="0.2">
      <c r="A95" s="8" t="s">
        <v>154</v>
      </c>
      <c r="B95" s="1" t="s">
        <v>155</v>
      </c>
      <c r="C95" s="2" t="s">
        <v>39</v>
      </c>
      <c r="D95" s="2" t="s">
        <v>45</v>
      </c>
      <c r="E95" s="2">
        <v>10</v>
      </c>
      <c r="F95" s="2">
        <f t="shared" si="6"/>
        <v>10</v>
      </c>
      <c r="G95" s="2">
        <f t="shared" si="7"/>
        <v>5</v>
      </c>
      <c r="H95" s="2">
        <f t="shared" si="8"/>
        <v>2</v>
      </c>
    </row>
    <row r="96" spans="1:8" ht="32" x14ac:dyDescent="0.2">
      <c r="A96" s="8" t="s">
        <v>156</v>
      </c>
      <c r="B96" s="1" t="s">
        <v>157</v>
      </c>
      <c r="C96" s="2" t="s">
        <v>39</v>
      </c>
      <c r="D96" s="2" t="s">
        <v>45</v>
      </c>
      <c r="E96" s="2">
        <v>10</v>
      </c>
      <c r="F96" s="2">
        <f t="shared" si="6"/>
        <v>10</v>
      </c>
      <c r="G96" s="2">
        <f t="shared" si="7"/>
        <v>5</v>
      </c>
      <c r="H96" s="2">
        <f t="shared" si="8"/>
        <v>2</v>
      </c>
    </row>
    <row r="97" spans="1:8" ht="49.5" customHeight="1" x14ac:dyDescent="0.2">
      <c r="A97" s="8" t="s">
        <v>158</v>
      </c>
      <c r="B97" s="9" t="s">
        <v>159</v>
      </c>
      <c r="C97" s="2" t="s">
        <v>39</v>
      </c>
      <c r="D97" s="2" t="s">
        <v>45</v>
      </c>
      <c r="E97" s="2">
        <v>10</v>
      </c>
      <c r="F97" s="2">
        <f>E97</f>
        <v>10</v>
      </c>
      <c r="G97" s="2">
        <f>E97/2</f>
        <v>5</v>
      </c>
      <c r="H97" s="2">
        <f>F97/G97</f>
        <v>2</v>
      </c>
    </row>
    <row r="98" spans="1:8" ht="32" x14ac:dyDescent="0.2">
      <c r="A98" s="8" t="s">
        <v>160</v>
      </c>
      <c r="B98" s="1" t="s">
        <v>161</v>
      </c>
      <c r="C98" s="2" t="s">
        <v>39</v>
      </c>
      <c r="D98" s="2" t="s">
        <v>45</v>
      </c>
      <c r="E98" s="2">
        <v>10</v>
      </c>
      <c r="F98" s="2">
        <f t="shared" si="6"/>
        <v>10</v>
      </c>
      <c r="G98" s="2">
        <f t="shared" si="7"/>
        <v>5</v>
      </c>
      <c r="H98" s="2">
        <f t="shared" si="8"/>
        <v>2</v>
      </c>
    </row>
    <row r="99" spans="1:8" ht="60" customHeight="1" x14ac:dyDescent="0.2">
      <c r="A99" s="8" t="s">
        <v>162</v>
      </c>
      <c r="B99" s="9" t="s">
        <v>163</v>
      </c>
      <c r="C99" s="2" t="s">
        <v>39</v>
      </c>
      <c r="D99" s="2" t="s">
        <v>45</v>
      </c>
      <c r="E99" s="2">
        <v>10</v>
      </c>
      <c r="F99" s="2">
        <f>E99</f>
        <v>10</v>
      </c>
      <c r="G99" s="2">
        <f>E99/2</f>
        <v>5</v>
      </c>
      <c r="H99" s="2">
        <f>F99/G99</f>
        <v>2</v>
      </c>
    </row>
    <row r="101" spans="1:8" ht="22" x14ac:dyDescent="0.2">
      <c r="A101" s="6">
        <v>4</v>
      </c>
      <c r="B101" s="7" t="s">
        <v>164</v>
      </c>
      <c r="C101" s="2"/>
      <c r="D101" s="2"/>
      <c r="E101" s="2"/>
      <c r="F101" s="2"/>
      <c r="G101" s="2"/>
      <c r="H101" s="2"/>
    </row>
    <row r="102" spans="1:8" ht="48" x14ac:dyDescent="0.2">
      <c r="A102" s="8" t="s">
        <v>165</v>
      </c>
      <c r="B102" s="1" t="s">
        <v>166</v>
      </c>
      <c r="C102" s="2" t="s">
        <v>39</v>
      </c>
      <c r="D102" s="2" t="s">
        <v>45</v>
      </c>
      <c r="E102" s="2">
        <v>10</v>
      </c>
      <c r="F102" s="2">
        <f>E102</f>
        <v>10</v>
      </c>
      <c r="G102" s="2">
        <f>E102/2</f>
        <v>5</v>
      </c>
      <c r="H102" s="2">
        <f>F102/G102</f>
        <v>2</v>
      </c>
    </row>
    <row r="103" spans="1:8" ht="32" x14ac:dyDescent="0.2">
      <c r="A103" s="8" t="s">
        <v>167</v>
      </c>
      <c r="B103" s="1" t="s">
        <v>168</v>
      </c>
      <c r="C103" s="2" t="s">
        <v>39</v>
      </c>
      <c r="D103" s="2" t="s">
        <v>45</v>
      </c>
      <c r="E103" s="2">
        <v>10</v>
      </c>
      <c r="F103" s="2">
        <f t="shared" ref="F103:F109" si="9">E103</f>
        <v>10</v>
      </c>
      <c r="G103" s="2">
        <f t="shared" ref="G103:G109" si="10">E103/2</f>
        <v>5</v>
      </c>
      <c r="H103" s="2">
        <f t="shared" ref="H103:H109" si="11">F103/G103</f>
        <v>2</v>
      </c>
    </row>
    <row r="104" spans="1:8" ht="48" x14ac:dyDescent="0.2">
      <c r="A104" s="8" t="s">
        <v>169</v>
      </c>
      <c r="B104" s="9" t="s">
        <v>170</v>
      </c>
      <c r="C104" s="2" t="s">
        <v>39</v>
      </c>
      <c r="D104" s="2" t="s">
        <v>45</v>
      </c>
      <c r="E104" s="2">
        <v>10</v>
      </c>
      <c r="F104" s="2">
        <f>E104</f>
        <v>10</v>
      </c>
      <c r="G104" s="2">
        <f>E104/2</f>
        <v>5</v>
      </c>
      <c r="H104" s="2">
        <f>F104/G104</f>
        <v>2</v>
      </c>
    </row>
    <row r="105" spans="1:8" ht="32" x14ac:dyDescent="0.2">
      <c r="A105" s="8" t="s">
        <v>171</v>
      </c>
      <c r="B105" s="9" t="s">
        <v>172</v>
      </c>
      <c r="C105" s="2" t="s">
        <v>39</v>
      </c>
      <c r="D105" s="2" t="s">
        <v>45</v>
      </c>
      <c r="E105" s="2">
        <v>10</v>
      </c>
      <c r="F105" s="2">
        <f>E105</f>
        <v>10</v>
      </c>
      <c r="G105" s="2">
        <f>E105/2</f>
        <v>5</v>
      </c>
      <c r="H105" s="2">
        <f>F105/G105</f>
        <v>2</v>
      </c>
    </row>
    <row r="106" spans="1:8" ht="48" x14ac:dyDescent="0.2">
      <c r="A106" s="8" t="s">
        <v>173</v>
      </c>
      <c r="B106" s="1" t="s">
        <v>174</v>
      </c>
      <c r="C106" s="2" t="s">
        <v>39</v>
      </c>
      <c r="D106" s="2" t="s">
        <v>45</v>
      </c>
      <c r="E106" s="2">
        <v>10</v>
      </c>
      <c r="F106" s="2">
        <f t="shared" si="9"/>
        <v>10</v>
      </c>
      <c r="G106" s="2">
        <f t="shared" si="10"/>
        <v>5</v>
      </c>
      <c r="H106" s="2">
        <f t="shared" si="11"/>
        <v>2</v>
      </c>
    </row>
    <row r="107" spans="1:8" ht="32.25" customHeight="1" x14ac:dyDescent="0.2">
      <c r="A107" s="8" t="s">
        <v>175</v>
      </c>
      <c r="B107" s="9" t="s">
        <v>176</v>
      </c>
      <c r="C107" s="2" t="s">
        <v>39</v>
      </c>
      <c r="D107" s="2" t="s">
        <v>45</v>
      </c>
      <c r="E107" s="2">
        <v>10</v>
      </c>
      <c r="F107" s="2">
        <f t="shared" si="9"/>
        <v>10</v>
      </c>
      <c r="G107" s="2">
        <f t="shared" si="10"/>
        <v>5</v>
      </c>
      <c r="H107" s="2">
        <f t="shared" si="11"/>
        <v>2</v>
      </c>
    </row>
    <row r="108" spans="1:8" ht="48" x14ac:dyDescent="0.2">
      <c r="A108" s="8" t="s">
        <v>177</v>
      </c>
      <c r="B108" s="1" t="s">
        <v>178</v>
      </c>
      <c r="C108" s="2" t="s">
        <v>39</v>
      </c>
      <c r="D108" s="2" t="s">
        <v>45</v>
      </c>
      <c r="E108" s="2">
        <v>10</v>
      </c>
      <c r="F108" s="2">
        <f t="shared" si="9"/>
        <v>10</v>
      </c>
      <c r="G108" s="2">
        <f t="shared" si="10"/>
        <v>5</v>
      </c>
      <c r="H108" s="2">
        <f t="shared" si="11"/>
        <v>2</v>
      </c>
    </row>
    <row r="109" spans="1:8" ht="16" x14ac:dyDescent="0.2">
      <c r="A109" s="8" t="s">
        <v>179</v>
      </c>
      <c r="B109" s="1" t="s">
        <v>180</v>
      </c>
      <c r="C109" s="2" t="s">
        <v>39</v>
      </c>
      <c r="D109" s="2" t="s">
        <v>45</v>
      </c>
      <c r="E109" s="2">
        <v>10</v>
      </c>
      <c r="F109" s="2">
        <f t="shared" si="9"/>
        <v>10</v>
      </c>
      <c r="G109" s="2">
        <f t="shared" si="10"/>
        <v>5</v>
      </c>
      <c r="H109" s="2">
        <f t="shared" si="11"/>
        <v>2</v>
      </c>
    </row>
    <row r="110" spans="1:8" ht="32" x14ac:dyDescent="0.2">
      <c r="A110" s="8" t="s">
        <v>181</v>
      </c>
      <c r="B110" s="9" t="s">
        <v>182</v>
      </c>
      <c r="C110" s="2" t="s">
        <v>39</v>
      </c>
      <c r="D110" s="2" t="s">
        <v>45</v>
      </c>
      <c r="E110" s="2">
        <v>10</v>
      </c>
      <c r="F110" s="2">
        <f>E110</f>
        <v>10</v>
      </c>
      <c r="G110" s="2">
        <f>E110/2</f>
        <v>5</v>
      </c>
      <c r="H110" s="2">
        <f>F110/G110</f>
        <v>2</v>
      </c>
    </row>
    <row r="111" spans="1:8" ht="32" x14ac:dyDescent="0.2">
      <c r="A111" s="8" t="s">
        <v>183</v>
      </c>
      <c r="B111" s="1" t="s">
        <v>184</v>
      </c>
      <c r="C111" s="2" t="s">
        <v>39</v>
      </c>
      <c r="D111" s="2" t="s">
        <v>45</v>
      </c>
      <c r="E111" s="2">
        <v>10</v>
      </c>
      <c r="F111" s="2">
        <f>E111</f>
        <v>10</v>
      </c>
      <c r="G111" s="2">
        <f>E111/2</f>
        <v>5</v>
      </c>
      <c r="H111" s="2">
        <f>F111/G111</f>
        <v>2</v>
      </c>
    </row>
    <row r="112" spans="1:8" ht="32" x14ac:dyDescent="0.2">
      <c r="A112" s="8" t="s">
        <v>185</v>
      </c>
      <c r="B112" s="1" t="s">
        <v>186</v>
      </c>
      <c r="C112" s="2" t="s">
        <v>39</v>
      </c>
      <c r="D112" s="2" t="s">
        <v>45</v>
      </c>
      <c r="E112" s="2">
        <v>10</v>
      </c>
      <c r="F112" s="2">
        <f>E112</f>
        <v>10</v>
      </c>
      <c r="G112" s="2">
        <f>E112/2</f>
        <v>5</v>
      </c>
      <c r="H112" s="2">
        <f>F112/G112</f>
        <v>2</v>
      </c>
    </row>
    <row r="113" spans="1:8" ht="32" x14ac:dyDescent="0.2">
      <c r="A113" s="8" t="s">
        <v>187</v>
      </c>
      <c r="B113" s="1" t="s">
        <v>188</v>
      </c>
      <c r="C113" s="2" t="s">
        <v>39</v>
      </c>
      <c r="D113" s="2" t="s">
        <v>45</v>
      </c>
      <c r="E113" s="2">
        <v>10</v>
      </c>
      <c r="F113" s="2">
        <f>E113</f>
        <v>10</v>
      </c>
      <c r="G113" s="2">
        <f>E113/2</f>
        <v>5</v>
      </c>
      <c r="H113" s="2">
        <f>F113/G113</f>
        <v>2</v>
      </c>
    </row>
    <row r="114" spans="1:8" ht="32" x14ac:dyDescent="0.2">
      <c r="A114" s="8" t="s">
        <v>189</v>
      </c>
      <c r="B114" s="9" t="s">
        <v>190</v>
      </c>
      <c r="C114" s="2" t="s">
        <v>39</v>
      </c>
      <c r="D114" s="2" t="s">
        <v>45</v>
      </c>
      <c r="E114" s="2">
        <v>10</v>
      </c>
      <c r="F114" s="2">
        <f>E114</f>
        <v>10</v>
      </c>
      <c r="G114" s="2">
        <f>E114/2</f>
        <v>5</v>
      </c>
      <c r="H114" s="2">
        <f>F114/G114</f>
        <v>2</v>
      </c>
    </row>
    <row r="115" spans="1:8" x14ac:dyDescent="0.2">
      <c r="A115" s="8"/>
      <c r="B115" s="1"/>
      <c r="C115" s="2"/>
      <c r="D115" s="2"/>
      <c r="E115" s="2"/>
      <c r="F115" s="2"/>
      <c r="G115" s="2"/>
      <c r="H115" s="2"/>
    </row>
    <row r="116" spans="1:8" ht="22" x14ac:dyDescent="0.2">
      <c r="A116" s="6">
        <v>5</v>
      </c>
      <c r="B116" s="7" t="s">
        <v>191</v>
      </c>
      <c r="C116" s="2"/>
      <c r="D116" s="2"/>
      <c r="E116" s="2"/>
      <c r="F116" s="2"/>
      <c r="G116" s="2"/>
      <c r="H116" s="2"/>
    </row>
    <row r="117" spans="1:8" ht="48" x14ac:dyDescent="0.2">
      <c r="A117" s="2" t="s">
        <v>192</v>
      </c>
      <c r="B117" s="13" t="s">
        <v>193</v>
      </c>
      <c r="C117" s="2" t="s">
        <v>39</v>
      </c>
      <c r="D117" s="2" t="s">
        <v>45</v>
      </c>
      <c r="E117" s="2">
        <v>10</v>
      </c>
      <c r="F117" s="2">
        <f>E117</f>
        <v>10</v>
      </c>
      <c r="G117" s="2">
        <f>E117/2</f>
        <v>5</v>
      </c>
      <c r="H117" s="2">
        <f>F117/G117</f>
        <v>2</v>
      </c>
    </row>
    <row r="118" spans="1:8" ht="32" x14ac:dyDescent="0.2">
      <c r="A118" s="2" t="s">
        <v>194</v>
      </c>
      <c r="B118" s="13" t="s">
        <v>195</v>
      </c>
      <c r="C118" s="2" t="s">
        <v>39</v>
      </c>
      <c r="D118" s="2" t="s">
        <v>45</v>
      </c>
      <c r="E118" s="2">
        <v>10</v>
      </c>
      <c r="F118" s="2">
        <f>E118</f>
        <v>10</v>
      </c>
      <c r="G118" s="2">
        <f>E118/2</f>
        <v>5</v>
      </c>
      <c r="H118" s="2">
        <f>F118/G118</f>
        <v>2</v>
      </c>
    </row>
    <row r="119" spans="1:8" ht="32" x14ac:dyDescent="0.2">
      <c r="A119" s="8" t="s">
        <v>196</v>
      </c>
      <c r="B119" s="1" t="s">
        <v>197</v>
      </c>
      <c r="C119" s="2" t="s">
        <v>39</v>
      </c>
      <c r="D119" s="2" t="s">
        <v>45</v>
      </c>
      <c r="E119" s="2">
        <v>10</v>
      </c>
      <c r="F119" s="2">
        <f>E119</f>
        <v>10</v>
      </c>
      <c r="G119" s="2">
        <f>E119/2</f>
        <v>5</v>
      </c>
      <c r="H119" s="2">
        <f>F119/G119</f>
        <v>2</v>
      </c>
    </row>
    <row r="120" spans="1:8" ht="32" x14ac:dyDescent="0.2">
      <c r="A120" s="8" t="s">
        <v>198</v>
      </c>
      <c r="B120" s="1" t="s">
        <v>199</v>
      </c>
      <c r="C120" s="2" t="s">
        <v>39</v>
      </c>
      <c r="D120" s="2" t="s">
        <v>45</v>
      </c>
      <c r="E120" s="2">
        <v>10</v>
      </c>
      <c r="F120" s="2">
        <f>E120</f>
        <v>10</v>
      </c>
      <c r="G120" s="2">
        <f>E120/2</f>
        <v>5</v>
      </c>
      <c r="H120" s="2">
        <f>F120/G120</f>
        <v>2</v>
      </c>
    </row>
    <row r="121" spans="1:8" x14ac:dyDescent="0.2">
      <c r="A121" s="8"/>
      <c r="B121" s="1"/>
      <c r="C121" s="2"/>
      <c r="D121" s="2"/>
      <c r="E121" s="2"/>
      <c r="F121" s="2"/>
      <c r="G121" s="2"/>
      <c r="H121" s="2"/>
    </row>
    <row r="122" spans="1:8" ht="22" x14ac:dyDescent="0.2">
      <c r="A122" s="6">
        <v>6</v>
      </c>
      <c r="B122" s="7" t="s">
        <v>200</v>
      </c>
      <c r="C122" s="2"/>
      <c r="D122" s="2"/>
      <c r="E122" s="2"/>
      <c r="F122" s="2"/>
      <c r="G122" s="2"/>
      <c r="H122" s="2"/>
    </row>
    <row r="123" spans="1:8" ht="48" x14ac:dyDescent="0.2">
      <c r="A123" s="2" t="s">
        <v>201</v>
      </c>
      <c r="B123" s="13" t="s">
        <v>202</v>
      </c>
      <c r="C123" s="2" t="s">
        <v>39</v>
      </c>
      <c r="D123" s="2" t="s">
        <v>45</v>
      </c>
      <c r="E123" s="2">
        <v>10</v>
      </c>
      <c r="F123" s="2">
        <f>E123</f>
        <v>10</v>
      </c>
      <c r="G123" s="2">
        <f>E123/2</f>
        <v>5</v>
      </c>
      <c r="H123" s="2">
        <f>F123/G123</f>
        <v>2</v>
      </c>
    </row>
    <row r="124" spans="1:8" x14ac:dyDescent="0.2">
      <c r="A124" s="8"/>
      <c r="B124" s="1"/>
      <c r="C124" s="2"/>
      <c r="D124" s="2"/>
      <c r="E124" s="2"/>
      <c r="F124" s="2"/>
      <c r="G124" s="2"/>
      <c r="H124" s="2"/>
    </row>
    <row r="125" spans="1:8" ht="24.75" customHeight="1" x14ac:dyDescent="0.2">
      <c r="A125" s="6">
        <v>7</v>
      </c>
      <c r="B125" s="11" t="s">
        <v>203</v>
      </c>
      <c r="C125" s="2"/>
      <c r="D125" s="2"/>
      <c r="E125" s="2"/>
      <c r="F125" s="2"/>
      <c r="G125" s="2"/>
      <c r="H125" s="2"/>
    </row>
    <row r="126" spans="1:8" ht="48" x14ac:dyDescent="0.2">
      <c r="A126" s="8" t="s">
        <v>204</v>
      </c>
      <c r="B126" s="1" t="s">
        <v>205</v>
      </c>
      <c r="C126" s="2" t="s">
        <v>39</v>
      </c>
      <c r="D126" s="2" t="s">
        <v>45</v>
      </c>
      <c r="E126" s="2">
        <v>10</v>
      </c>
      <c r="F126" s="2">
        <f>E126</f>
        <v>10</v>
      </c>
      <c r="G126" s="2">
        <f>E126/2</f>
        <v>5</v>
      </c>
      <c r="H126" s="2">
        <f>F126/G126</f>
        <v>2</v>
      </c>
    </row>
    <row r="127" spans="1:8" x14ac:dyDescent="0.2">
      <c r="B127" s="1"/>
    </row>
    <row r="128" spans="1:8" ht="22" x14ac:dyDescent="0.25">
      <c r="A128" s="5">
        <v>8</v>
      </c>
      <c r="B128" s="4" t="s">
        <v>206</v>
      </c>
    </row>
    <row r="129" spans="1:8" ht="16" x14ac:dyDescent="0.2">
      <c r="A129" s="2" t="s">
        <v>207</v>
      </c>
      <c r="B129" s="1" t="s">
        <v>208</v>
      </c>
      <c r="C129" s="2" t="s">
        <v>39</v>
      </c>
      <c r="D129" s="2" t="s">
        <v>52</v>
      </c>
    </row>
    <row r="130" spans="1:8" ht="16" x14ac:dyDescent="0.2">
      <c r="A130" s="2" t="s">
        <v>209</v>
      </c>
      <c r="B130" s="1" t="s">
        <v>210</v>
      </c>
      <c r="C130" s="2" t="s">
        <v>39</v>
      </c>
      <c r="D130" s="2" t="s">
        <v>45</v>
      </c>
      <c r="E130" s="2">
        <v>10</v>
      </c>
      <c r="F130" s="2">
        <f t="shared" ref="F130:F142" si="12">E130</f>
        <v>10</v>
      </c>
      <c r="G130" s="2">
        <f t="shared" ref="G130:G142" si="13">E130/2</f>
        <v>5</v>
      </c>
      <c r="H130" s="2">
        <f t="shared" ref="H130:H142" si="14">F130/G130</f>
        <v>2</v>
      </c>
    </row>
    <row r="131" spans="1:8" ht="64" x14ac:dyDescent="0.2">
      <c r="A131" s="2" t="s">
        <v>211</v>
      </c>
      <c r="B131" s="1" t="s">
        <v>212</v>
      </c>
      <c r="C131" s="2" t="s">
        <v>39</v>
      </c>
      <c r="D131" s="2" t="s">
        <v>45</v>
      </c>
      <c r="E131" s="2">
        <v>20</v>
      </c>
      <c r="F131" s="2">
        <f t="shared" si="12"/>
        <v>20</v>
      </c>
      <c r="G131" s="2">
        <f t="shared" si="13"/>
        <v>10</v>
      </c>
      <c r="H131" s="2">
        <f t="shared" si="14"/>
        <v>2</v>
      </c>
    </row>
    <row r="132" spans="1:8" ht="32" x14ac:dyDescent="0.2">
      <c r="A132" s="2" t="s">
        <v>213</v>
      </c>
      <c r="B132" s="1" t="s">
        <v>214</v>
      </c>
      <c r="C132" s="2" t="s">
        <v>39</v>
      </c>
      <c r="D132" s="2" t="s">
        <v>45</v>
      </c>
      <c r="E132" s="2">
        <v>10</v>
      </c>
      <c r="F132" s="2">
        <f>E132</f>
        <v>10</v>
      </c>
      <c r="G132" s="2">
        <f>E132/2</f>
        <v>5</v>
      </c>
      <c r="H132" s="2">
        <f>F132/G132</f>
        <v>2</v>
      </c>
    </row>
    <row r="133" spans="1:8" ht="32" x14ac:dyDescent="0.2">
      <c r="A133" s="2" t="s">
        <v>215</v>
      </c>
      <c r="B133" s="1" t="s">
        <v>216</v>
      </c>
      <c r="C133" s="2" t="s">
        <v>39</v>
      </c>
      <c r="D133" s="2" t="s">
        <v>45</v>
      </c>
      <c r="E133" s="2">
        <v>30</v>
      </c>
      <c r="F133" s="2">
        <f t="shared" si="12"/>
        <v>30</v>
      </c>
      <c r="G133" s="2">
        <f t="shared" si="13"/>
        <v>15</v>
      </c>
      <c r="H133" s="2">
        <f t="shared" si="14"/>
        <v>2</v>
      </c>
    </row>
    <row r="134" spans="1:8" ht="16" x14ac:dyDescent="0.2">
      <c r="A134" s="2" t="s">
        <v>217</v>
      </c>
      <c r="B134" s="1" t="s">
        <v>218</v>
      </c>
      <c r="C134" s="2" t="s">
        <v>39</v>
      </c>
      <c r="D134" s="2" t="s">
        <v>45</v>
      </c>
      <c r="E134" s="2">
        <v>30</v>
      </c>
      <c r="F134" s="2">
        <f t="shared" si="12"/>
        <v>30</v>
      </c>
      <c r="G134" s="2">
        <f t="shared" si="13"/>
        <v>15</v>
      </c>
      <c r="H134" s="2">
        <f t="shared" si="14"/>
        <v>2</v>
      </c>
    </row>
    <row r="135" spans="1:8" ht="32" x14ac:dyDescent="0.2">
      <c r="A135" s="2" t="s">
        <v>219</v>
      </c>
      <c r="B135" s="1" t="s">
        <v>220</v>
      </c>
      <c r="C135" s="2" t="s">
        <v>39</v>
      </c>
      <c r="D135" s="2" t="s">
        <v>45</v>
      </c>
      <c r="E135" s="2">
        <v>10</v>
      </c>
      <c r="F135" s="2">
        <f t="shared" si="12"/>
        <v>10</v>
      </c>
      <c r="G135" s="2">
        <f t="shared" si="13"/>
        <v>5</v>
      </c>
      <c r="H135" s="2">
        <f t="shared" si="14"/>
        <v>2</v>
      </c>
    </row>
    <row r="136" spans="1:8" ht="32" x14ac:dyDescent="0.2">
      <c r="A136" s="2" t="s">
        <v>221</v>
      </c>
      <c r="B136" s="1" t="s">
        <v>222</v>
      </c>
      <c r="C136" s="2" t="s">
        <v>39</v>
      </c>
      <c r="D136" s="2" t="s">
        <v>45</v>
      </c>
      <c r="E136" s="2">
        <v>10</v>
      </c>
      <c r="F136" s="2">
        <f t="shared" si="12"/>
        <v>10</v>
      </c>
      <c r="G136" s="2">
        <f t="shared" si="13"/>
        <v>5</v>
      </c>
      <c r="H136" s="2">
        <f t="shared" si="14"/>
        <v>2</v>
      </c>
    </row>
    <row r="137" spans="1:8" ht="32" x14ac:dyDescent="0.2">
      <c r="A137" s="2" t="s">
        <v>223</v>
      </c>
      <c r="B137" s="1" t="s">
        <v>224</v>
      </c>
      <c r="C137" s="2" t="s">
        <v>39</v>
      </c>
      <c r="D137" s="2" t="s">
        <v>45</v>
      </c>
      <c r="E137" s="2">
        <v>10</v>
      </c>
      <c r="F137" s="2">
        <f t="shared" si="12"/>
        <v>10</v>
      </c>
      <c r="G137" s="2">
        <f t="shared" si="13"/>
        <v>5</v>
      </c>
      <c r="H137" s="2">
        <f t="shared" si="14"/>
        <v>2</v>
      </c>
    </row>
    <row r="138" spans="1:8" ht="32.25" customHeight="1" x14ac:dyDescent="0.2">
      <c r="A138" s="2" t="s">
        <v>225</v>
      </c>
      <c r="B138" s="9" t="s">
        <v>226</v>
      </c>
      <c r="C138" s="2" t="s">
        <v>39</v>
      </c>
      <c r="D138" s="2" t="s">
        <v>45</v>
      </c>
      <c r="E138" s="2">
        <v>10</v>
      </c>
      <c r="F138" s="2">
        <f t="shared" si="12"/>
        <v>10</v>
      </c>
      <c r="G138" s="2">
        <f t="shared" si="13"/>
        <v>5</v>
      </c>
      <c r="H138" s="2">
        <f t="shared" si="14"/>
        <v>2</v>
      </c>
    </row>
    <row r="139" spans="1:8" ht="48" x14ac:dyDescent="0.2">
      <c r="A139" s="2" t="s">
        <v>227</v>
      </c>
      <c r="B139" s="9" t="s">
        <v>228</v>
      </c>
      <c r="C139" s="2" t="s">
        <v>39</v>
      </c>
      <c r="D139" s="2" t="s">
        <v>45</v>
      </c>
      <c r="E139" s="2">
        <v>10</v>
      </c>
      <c r="F139" s="2">
        <f t="shared" si="12"/>
        <v>10</v>
      </c>
      <c r="G139" s="2">
        <f t="shared" si="13"/>
        <v>5</v>
      </c>
      <c r="H139" s="2">
        <f t="shared" si="14"/>
        <v>2</v>
      </c>
    </row>
    <row r="140" spans="1:8" ht="32" x14ac:dyDescent="0.2">
      <c r="A140" s="2" t="s">
        <v>229</v>
      </c>
      <c r="B140" s="1" t="s">
        <v>230</v>
      </c>
      <c r="C140" s="2" t="s">
        <v>39</v>
      </c>
      <c r="D140" s="2" t="s">
        <v>45</v>
      </c>
      <c r="E140" s="2">
        <v>10</v>
      </c>
      <c r="F140" s="2">
        <f t="shared" si="12"/>
        <v>10</v>
      </c>
      <c r="G140" s="2">
        <f t="shared" si="13"/>
        <v>5</v>
      </c>
      <c r="H140" s="2">
        <f t="shared" si="14"/>
        <v>2</v>
      </c>
    </row>
    <row r="141" spans="1:8" ht="48" x14ac:dyDescent="0.2">
      <c r="A141" s="2" t="s">
        <v>231</v>
      </c>
      <c r="B141" s="1" t="s">
        <v>232</v>
      </c>
      <c r="C141" s="2" t="s">
        <v>39</v>
      </c>
      <c r="D141" s="2" t="s">
        <v>45</v>
      </c>
      <c r="E141" s="2">
        <v>10</v>
      </c>
      <c r="F141" s="2">
        <f t="shared" si="12"/>
        <v>10</v>
      </c>
      <c r="G141" s="2">
        <f t="shared" si="13"/>
        <v>5</v>
      </c>
      <c r="H141" s="2">
        <f t="shared" si="14"/>
        <v>2</v>
      </c>
    </row>
    <row r="142" spans="1:8" ht="32" x14ac:dyDescent="0.2">
      <c r="A142" s="2" t="s">
        <v>233</v>
      </c>
      <c r="B142" s="1" t="s">
        <v>234</v>
      </c>
      <c r="C142" s="2" t="s">
        <v>39</v>
      </c>
      <c r="D142" s="2" t="s">
        <v>45</v>
      </c>
      <c r="E142" s="2">
        <v>10</v>
      </c>
      <c r="F142" s="2">
        <f t="shared" si="12"/>
        <v>10</v>
      </c>
      <c r="G142" s="2">
        <f t="shared" si="13"/>
        <v>5</v>
      </c>
      <c r="H142" s="2">
        <f t="shared" si="14"/>
        <v>2</v>
      </c>
    </row>
    <row r="143" spans="1:8" ht="33.75" customHeight="1" x14ac:dyDescent="0.2">
      <c r="A143" s="2" t="s">
        <v>235</v>
      </c>
      <c r="B143" s="9" t="s">
        <v>236</v>
      </c>
      <c r="C143" s="2" t="s">
        <v>39</v>
      </c>
      <c r="D143" s="2" t="s">
        <v>45</v>
      </c>
      <c r="E143" s="2">
        <v>10</v>
      </c>
      <c r="F143" s="2">
        <f t="shared" ref="F143:F148" si="15">E143</f>
        <v>10</v>
      </c>
      <c r="G143" s="2">
        <f t="shared" ref="G143:G148" si="16">E143/2</f>
        <v>5</v>
      </c>
      <c r="H143" s="2">
        <f t="shared" ref="H143:H148" si="17">F143/G143</f>
        <v>2</v>
      </c>
    </row>
    <row r="144" spans="1:8" ht="48" customHeight="1" x14ac:dyDescent="0.2">
      <c r="A144" s="2" t="s">
        <v>237</v>
      </c>
      <c r="B144" s="9" t="s">
        <v>238</v>
      </c>
      <c r="C144" s="2" t="s">
        <v>39</v>
      </c>
      <c r="D144" s="2" t="s">
        <v>45</v>
      </c>
      <c r="E144" s="2">
        <v>10</v>
      </c>
      <c r="F144" s="2">
        <f t="shared" si="15"/>
        <v>10</v>
      </c>
      <c r="G144" s="2">
        <f t="shared" si="16"/>
        <v>5</v>
      </c>
      <c r="H144" s="2">
        <f t="shared" si="17"/>
        <v>2</v>
      </c>
    </row>
    <row r="145" spans="1:8" ht="63" customHeight="1" x14ac:dyDescent="0.2">
      <c r="A145" s="2" t="s">
        <v>239</v>
      </c>
      <c r="B145" s="9" t="s">
        <v>240</v>
      </c>
      <c r="C145" s="2" t="s">
        <v>39</v>
      </c>
      <c r="D145" s="2" t="s">
        <v>45</v>
      </c>
      <c r="E145" s="2">
        <v>10</v>
      </c>
      <c r="F145" s="2">
        <f t="shared" si="15"/>
        <v>10</v>
      </c>
      <c r="G145" s="2">
        <f t="shared" si="16"/>
        <v>5</v>
      </c>
      <c r="H145" s="2">
        <f t="shared" si="17"/>
        <v>2</v>
      </c>
    </row>
    <row r="146" spans="1:8" ht="49.5" customHeight="1" x14ac:dyDescent="0.2">
      <c r="A146" s="2" t="s">
        <v>241</v>
      </c>
      <c r="B146" s="9" t="s">
        <v>242</v>
      </c>
      <c r="C146" s="2" t="s">
        <v>39</v>
      </c>
      <c r="D146" s="2" t="s">
        <v>45</v>
      </c>
      <c r="E146" s="2">
        <v>10</v>
      </c>
      <c r="F146" s="2">
        <f t="shared" si="15"/>
        <v>10</v>
      </c>
      <c r="G146" s="2">
        <f t="shared" si="16"/>
        <v>5</v>
      </c>
      <c r="H146" s="2">
        <f t="shared" si="17"/>
        <v>2</v>
      </c>
    </row>
    <row r="147" spans="1:8" ht="33.75" customHeight="1" x14ac:dyDescent="0.2">
      <c r="A147" s="2" t="s">
        <v>243</v>
      </c>
      <c r="B147" s="9" t="s">
        <v>244</v>
      </c>
      <c r="C147" s="2" t="s">
        <v>39</v>
      </c>
      <c r="D147" s="2" t="s">
        <v>45</v>
      </c>
      <c r="E147" s="2">
        <v>10</v>
      </c>
      <c r="F147" s="2">
        <f t="shared" si="15"/>
        <v>10</v>
      </c>
      <c r="G147" s="2">
        <f t="shared" si="16"/>
        <v>5</v>
      </c>
      <c r="H147" s="2">
        <f t="shared" si="17"/>
        <v>2</v>
      </c>
    </row>
    <row r="148" spans="1:8" ht="48" x14ac:dyDescent="0.2">
      <c r="A148" s="2" t="s">
        <v>245</v>
      </c>
      <c r="B148" s="9" t="s">
        <v>246</v>
      </c>
      <c r="C148" s="2" t="s">
        <v>39</v>
      </c>
      <c r="D148" s="2" t="s">
        <v>45</v>
      </c>
      <c r="E148" s="2">
        <v>10</v>
      </c>
      <c r="F148" s="2">
        <f t="shared" si="15"/>
        <v>10</v>
      </c>
      <c r="G148" s="2">
        <f t="shared" si="16"/>
        <v>5</v>
      </c>
      <c r="H148" s="2">
        <f t="shared" si="17"/>
        <v>2</v>
      </c>
    </row>
    <row r="149" spans="1:8" x14ac:dyDescent="0.2">
      <c r="B149" s="9"/>
      <c r="C149" s="2"/>
      <c r="D149" s="2"/>
      <c r="E149" s="2"/>
      <c r="F149" s="2"/>
      <c r="G149" s="2"/>
      <c r="H149" s="2"/>
    </row>
    <row r="150" spans="1:8" ht="22" x14ac:dyDescent="0.25">
      <c r="A150" s="5">
        <v>9</v>
      </c>
      <c r="B150" s="4" t="s">
        <v>247</v>
      </c>
      <c r="C150" s="2"/>
      <c r="D150" s="2"/>
      <c r="E150" s="2"/>
      <c r="F150" s="2"/>
      <c r="G150" s="2"/>
      <c r="H150" s="2"/>
    </row>
    <row r="151" spans="1:8" ht="32" x14ac:dyDescent="0.2">
      <c r="A151" s="2" t="s">
        <v>248</v>
      </c>
      <c r="B151" s="1" t="s">
        <v>249</v>
      </c>
      <c r="C151" s="2" t="s">
        <v>39</v>
      </c>
      <c r="D151" s="2" t="s">
        <v>52</v>
      </c>
      <c r="E151" s="2"/>
      <c r="F151" s="2"/>
      <c r="G151" s="2"/>
      <c r="H151" s="2"/>
    </row>
    <row r="152" spans="1:8" ht="48" x14ac:dyDescent="0.2">
      <c r="A152" s="2" t="s">
        <v>250</v>
      </c>
      <c r="B152" s="1" t="s">
        <v>251</v>
      </c>
      <c r="C152" s="2" t="s">
        <v>39</v>
      </c>
      <c r="D152" s="2" t="s">
        <v>52</v>
      </c>
    </row>
    <row r="153" spans="1:8" ht="18" customHeight="1" x14ac:dyDescent="0.2">
      <c r="A153" s="2" t="s">
        <v>252</v>
      </c>
      <c r="B153" s="9" t="s">
        <v>253</v>
      </c>
      <c r="C153" s="2" t="s">
        <v>39</v>
      </c>
      <c r="D153" s="2" t="s">
        <v>52</v>
      </c>
    </row>
    <row r="154" spans="1:8" ht="32" x14ac:dyDescent="0.2">
      <c r="A154" s="2" t="s">
        <v>254</v>
      </c>
      <c r="B154" s="1" t="s">
        <v>255</v>
      </c>
      <c r="C154" s="2" t="s">
        <v>39</v>
      </c>
      <c r="D154" s="2" t="s">
        <v>45</v>
      </c>
      <c r="E154" s="2">
        <v>10</v>
      </c>
      <c r="F154" s="2">
        <f>E154</f>
        <v>10</v>
      </c>
      <c r="G154" s="2">
        <f>E154/2</f>
        <v>5</v>
      </c>
      <c r="H154" s="2">
        <f>F154/G154</f>
        <v>2</v>
      </c>
    </row>
    <row r="155" spans="1:8" ht="16" x14ac:dyDescent="0.2">
      <c r="A155" s="2" t="s">
        <v>256</v>
      </c>
      <c r="B155" s="1" t="s">
        <v>257</v>
      </c>
      <c r="C155" s="2" t="s">
        <v>39</v>
      </c>
      <c r="D155" s="2" t="s">
        <v>52</v>
      </c>
      <c r="E155" s="2"/>
      <c r="F155" s="2"/>
      <c r="G155" s="2"/>
      <c r="H155" s="2"/>
    </row>
    <row r="156" spans="1:8" ht="16" x14ac:dyDescent="0.2">
      <c r="A156" s="2" t="s">
        <v>258</v>
      </c>
      <c r="B156" s="1" t="s">
        <v>259</v>
      </c>
      <c r="C156" s="2" t="s">
        <v>39</v>
      </c>
      <c r="D156" s="2" t="s">
        <v>52</v>
      </c>
      <c r="E156" s="2"/>
      <c r="F156" s="2"/>
      <c r="G156" s="2"/>
      <c r="H156" s="2"/>
    </row>
    <row r="157" spans="1:8" ht="32" x14ac:dyDescent="0.2">
      <c r="A157" s="2" t="s">
        <v>260</v>
      </c>
      <c r="B157" s="1" t="s">
        <v>261</v>
      </c>
      <c r="C157" s="2" t="s">
        <v>39</v>
      </c>
      <c r="D157" s="2" t="s">
        <v>45</v>
      </c>
      <c r="E157" s="2">
        <v>10</v>
      </c>
      <c r="F157" s="2">
        <f t="shared" ref="F157:F162" si="18">E157</f>
        <v>10</v>
      </c>
      <c r="G157" s="2">
        <f t="shared" ref="G157:G162" si="19">E157/2</f>
        <v>5</v>
      </c>
      <c r="H157" s="2">
        <f t="shared" ref="H157:H162" si="20">F157/G157</f>
        <v>2</v>
      </c>
    </row>
    <row r="158" spans="1:8" ht="48" x14ac:dyDescent="0.2">
      <c r="A158" s="2" t="s">
        <v>262</v>
      </c>
      <c r="B158" s="1" t="s">
        <v>263</v>
      </c>
      <c r="C158" s="2" t="s">
        <v>39</v>
      </c>
      <c r="D158" s="2" t="s">
        <v>45</v>
      </c>
      <c r="E158" s="2">
        <v>10</v>
      </c>
      <c r="F158" s="2">
        <f t="shared" si="18"/>
        <v>10</v>
      </c>
      <c r="G158" s="2">
        <f t="shared" si="19"/>
        <v>5</v>
      </c>
      <c r="H158" s="2">
        <f t="shared" si="20"/>
        <v>2</v>
      </c>
    </row>
    <row r="159" spans="1:8" ht="48" x14ac:dyDescent="0.2">
      <c r="A159" s="2" t="s">
        <v>264</v>
      </c>
      <c r="B159" s="1" t="s">
        <v>265</v>
      </c>
      <c r="C159" s="2" t="s">
        <v>39</v>
      </c>
      <c r="D159" s="2" t="s">
        <v>45</v>
      </c>
      <c r="E159" s="2">
        <v>10</v>
      </c>
      <c r="F159" s="2">
        <f t="shared" si="18"/>
        <v>10</v>
      </c>
      <c r="G159" s="2">
        <f t="shared" si="19"/>
        <v>5</v>
      </c>
      <c r="H159" s="2">
        <f t="shared" si="20"/>
        <v>2</v>
      </c>
    </row>
    <row r="160" spans="1:8" ht="48" x14ac:dyDescent="0.2">
      <c r="A160" s="2" t="s">
        <v>266</v>
      </c>
      <c r="B160" s="1" t="s">
        <v>267</v>
      </c>
      <c r="C160" s="2" t="s">
        <v>39</v>
      </c>
      <c r="D160" s="2" t="s">
        <v>45</v>
      </c>
      <c r="E160" s="2">
        <v>10</v>
      </c>
      <c r="F160" s="2">
        <f t="shared" si="18"/>
        <v>10</v>
      </c>
      <c r="G160" s="2">
        <f t="shared" si="19"/>
        <v>5</v>
      </c>
      <c r="H160" s="2">
        <f t="shared" si="20"/>
        <v>2</v>
      </c>
    </row>
    <row r="161" spans="1:8" ht="48" x14ac:dyDescent="0.2">
      <c r="A161" s="2" t="s">
        <v>268</v>
      </c>
      <c r="B161" s="1" t="s">
        <v>269</v>
      </c>
      <c r="C161" s="2" t="s">
        <v>39</v>
      </c>
      <c r="D161" s="2" t="s">
        <v>45</v>
      </c>
      <c r="E161" s="2">
        <v>10</v>
      </c>
      <c r="F161" s="2">
        <f t="shared" si="18"/>
        <v>10</v>
      </c>
      <c r="G161" s="2">
        <f t="shared" si="19"/>
        <v>5</v>
      </c>
      <c r="H161" s="2">
        <f t="shared" si="20"/>
        <v>2</v>
      </c>
    </row>
    <row r="162" spans="1:8" ht="49.5" customHeight="1" x14ac:dyDescent="0.2">
      <c r="A162" s="2" t="s">
        <v>270</v>
      </c>
      <c r="B162" s="9" t="s">
        <v>271</v>
      </c>
      <c r="C162" s="2" t="s">
        <v>39</v>
      </c>
      <c r="D162" s="2" t="s">
        <v>45</v>
      </c>
      <c r="E162" s="2">
        <v>10</v>
      </c>
      <c r="F162" s="2">
        <f t="shared" si="18"/>
        <v>10</v>
      </c>
      <c r="G162" s="2">
        <f t="shared" si="19"/>
        <v>5</v>
      </c>
      <c r="H162" s="2">
        <f t="shared" si="20"/>
        <v>2</v>
      </c>
    </row>
    <row r="164" spans="1:8" ht="22" x14ac:dyDescent="0.25">
      <c r="A164" s="5">
        <v>10</v>
      </c>
      <c r="B164" s="4" t="s">
        <v>272</v>
      </c>
    </row>
    <row r="165" spans="1:8" ht="48" x14ac:dyDescent="0.2">
      <c r="A165" s="8" t="s">
        <v>273</v>
      </c>
      <c r="B165" s="9" t="s">
        <v>274</v>
      </c>
      <c r="C165" s="2" t="s">
        <v>39</v>
      </c>
      <c r="D165" s="2" t="s">
        <v>45</v>
      </c>
      <c r="E165" s="2">
        <v>10</v>
      </c>
      <c r="F165" s="2">
        <f>E165</f>
        <v>10</v>
      </c>
      <c r="G165" s="2">
        <f t="shared" ref="G165:G173" si="21">E165/2</f>
        <v>5</v>
      </c>
      <c r="H165" s="2">
        <f t="shared" ref="H165:H173" si="22">F165/G165</f>
        <v>2</v>
      </c>
    </row>
    <row r="166" spans="1:8" ht="51" customHeight="1" x14ac:dyDescent="0.2">
      <c r="A166" s="8" t="s">
        <v>275</v>
      </c>
      <c r="B166" s="9" t="s">
        <v>276</v>
      </c>
      <c r="C166" s="2" t="s">
        <v>39</v>
      </c>
      <c r="D166" s="2" t="s">
        <v>45</v>
      </c>
      <c r="E166" s="2">
        <v>10</v>
      </c>
      <c r="F166" s="2">
        <f>E166</f>
        <v>10</v>
      </c>
      <c r="G166" s="2">
        <f t="shared" si="21"/>
        <v>5</v>
      </c>
      <c r="H166" s="2">
        <f t="shared" si="22"/>
        <v>2</v>
      </c>
    </row>
    <row r="167" spans="1:8" ht="95.25" customHeight="1" x14ac:dyDescent="0.2">
      <c r="A167" s="8" t="s">
        <v>277</v>
      </c>
      <c r="B167" s="9" t="s">
        <v>278</v>
      </c>
      <c r="C167" s="2" t="s">
        <v>39</v>
      </c>
      <c r="D167" s="2" t="s">
        <v>45</v>
      </c>
      <c r="E167" s="2">
        <v>30</v>
      </c>
      <c r="F167" s="2">
        <f t="shared" ref="F167:F173" si="23">E167</f>
        <v>30</v>
      </c>
      <c r="G167" s="2">
        <f t="shared" si="21"/>
        <v>15</v>
      </c>
      <c r="H167" s="2">
        <f t="shared" si="22"/>
        <v>2</v>
      </c>
    </row>
    <row r="168" spans="1:8" ht="49.5" customHeight="1" x14ac:dyDescent="0.2">
      <c r="A168" s="8" t="s">
        <v>279</v>
      </c>
      <c r="B168" s="9" t="s">
        <v>280</v>
      </c>
      <c r="C168" s="2" t="s">
        <v>39</v>
      </c>
      <c r="D168" s="2" t="s">
        <v>45</v>
      </c>
      <c r="E168" s="2">
        <v>30</v>
      </c>
      <c r="F168" s="2">
        <f>E168</f>
        <v>30</v>
      </c>
      <c r="G168" s="2">
        <f>E168/2</f>
        <v>15</v>
      </c>
      <c r="H168" s="2">
        <f>F168/G168</f>
        <v>2</v>
      </c>
    </row>
    <row r="169" spans="1:8" ht="40.5" customHeight="1" x14ac:dyDescent="0.2">
      <c r="A169" s="8" t="s">
        <v>281</v>
      </c>
      <c r="B169" s="9" t="s">
        <v>282</v>
      </c>
      <c r="C169" s="2" t="s">
        <v>39</v>
      </c>
      <c r="D169" s="2" t="s">
        <v>45</v>
      </c>
      <c r="E169" s="2">
        <v>30</v>
      </c>
      <c r="F169" s="2">
        <f>E169</f>
        <v>30</v>
      </c>
      <c r="G169" s="2">
        <f>E169/2</f>
        <v>15</v>
      </c>
      <c r="H169" s="2">
        <f>F169/G169</f>
        <v>2</v>
      </c>
    </row>
    <row r="170" spans="1:8" ht="37.5" customHeight="1" x14ac:dyDescent="0.2">
      <c r="A170" s="8" t="s">
        <v>283</v>
      </c>
      <c r="B170" s="9" t="s">
        <v>284</v>
      </c>
      <c r="C170" s="2" t="s">
        <v>39</v>
      </c>
      <c r="D170" s="2" t="s">
        <v>45</v>
      </c>
      <c r="E170" s="2">
        <v>30</v>
      </c>
      <c r="F170" s="2">
        <f>E170</f>
        <v>30</v>
      </c>
      <c r="G170" s="2">
        <f>E170/2</f>
        <v>15</v>
      </c>
      <c r="H170" s="2">
        <f>F170/G170</f>
        <v>2</v>
      </c>
    </row>
    <row r="171" spans="1:8" ht="63.75" customHeight="1" x14ac:dyDescent="0.2">
      <c r="A171" s="8" t="s">
        <v>285</v>
      </c>
      <c r="B171" s="9" t="s">
        <v>286</v>
      </c>
      <c r="C171" s="2" t="s">
        <v>39</v>
      </c>
      <c r="D171" s="2" t="s">
        <v>45</v>
      </c>
      <c r="E171" s="2">
        <v>30</v>
      </c>
      <c r="F171" s="2">
        <f>E171</f>
        <v>30</v>
      </c>
      <c r="G171" s="2">
        <f>E171/2</f>
        <v>15</v>
      </c>
      <c r="H171" s="2">
        <f>F171/G171</f>
        <v>2</v>
      </c>
    </row>
    <row r="172" spans="1:8" ht="32" x14ac:dyDescent="0.2">
      <c r="A172" s="8" t="s">
        <v>287</v>
      </c>
      <c r="B172" s="1" t="s">
        <v>288</v>
      </c>
      <c r="C172" s="2" t="s">
        <v>39</v>
      </c>
      <c r="D172" s="2" t="s">
        <v>45</v>
      </c>
      <c r="E172" s="2">
        <v>30</v>
      </c>
      <c r="F172" s="2">
        <f t="shared" si="23"/>
        <v>30</v>
      </c>
      <c r="G172" s="2">
        <f t="shared" si="21"/>
        <v>15</v>
      </c>
      <c r="H172" s="2">
        <f t="shared" si="22"/>
        <v>2</v>
      </c>
    </row>
    <row r="173" spans="1:8" ht="64" x14ac:dyDescent="0.2">
      <c r="A173" s="8" t="s">
        <v>289</v>
      </c>
      <c r="B173" s="9" t="s">
        <v>290</v>
      </c>
      <c r="C173" s="2" t="s">
        <v>39</v>
      </c>
      <c r="D173" s="2" t="s">
        <v>45</v>
      </c>
      <c r="E173" s="2">
        <v>30</v>
      </c>
      <c r="F173" s="2">
        <f t="shared" si="23"/>
        <v>30</v>
      </c>
      <c r="G173" s="2">
        <f t="shared" si="21"/>
        <v>15</v>
      </c>
      <c r="H173" s="2">
        <f t="shared" si="22"/>
        <v>2</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9B62B-A98F-412E-826E-602A903FB4AC}">
  <dimension ref="A1:K47"/>
  <sheetViews>
    <sheetView topLeftCell="C1" zoomScale="130" zoomScaleNormal="130" workbookViewId="0">
      <pane ySplit="1" topLeftCell="A38" activePane="bottomLeft" state="frozen"/>
      <selection activeCell="G3" sqref="G3"/>
      <selection pane="bottomLeft" activeCell="H37" sqref="H37"/>
    </sheetView>
  </sheetViews>
  <sheetFormatPr baseColWidth="10" defaultColWidth="9.1640625" defaultRowHeight="15" x14ac:dyDescent="0.2"/>
  <cols>
    <col min="1" max="1" width="9.1640625" style="22"/>
    <col min="2" max="2" width="90.83203125" style="16" customWidth="1"/>
    <col min="3" max="3" width="16.1640625" style="16" customWidth="1"/>
    <col min="4" max="5" width="16" style="22" customWidth="1"/>
    <col min="6" max="6" width="14.5" style="22" customWidth="1"/>
    <col min="7" max="7" width="14" style="22" customWidth="1"/>
    <col min="8" max="8" width="48.5" style="23" customWidth="1"/>
    <col min="9" max="9" width="13.5" style="110" customWidth="1"/>
    <col min="10" max="10" width="19.33203125" style="22" customWidth="1"/>
    <col min="11" max="16384" width="9.1640625" style="16"/>
  </cols>
  <sheetData>
    <row r="1" spans="1:11" ht="71" customHeight="1" x14ac:dyDescent="0.2">
      <c r="A1" s="28">
        <v>0</v>
      </c>
      <c r="B1" s="29" t="s">
        <v>291</v>
      </c>
      <c r="C1" s="54" t="s">
        <v>292</v>
      </c>
      <c r="D1" s="54" t="s">
        <v>293</v>
      </c>
      <c r="E1" s="54" t="s">
        <v>294</v>
      </c>
      <c r="F1" s="54" t="s">
        <v>295</v>
      </c>
      <c r="G1" s="54" t="s">
        <v>296</v>
      </c>
      <c r="H1" s="54" t="s">
        <v>297</v>
      </c>
      <c r="I1" s="106" t="s">
        <v>298</v>
      </c>
      <c r="J1" s="106" t="s">
        <v>493</v>
      </c>
      <c r="K1" s="20"/>
    </row>
    <row r="2" spans="1:11" s="19" customFormat="1" ht="35.5" customHeight="1" x14ac:dyDescent="0.2">
      <c r="A2" s="32" t="s">
        <v>37</v>
      </c>
      <c r="B2" s="33" t="s">
        <v>299</v>
      </c>
      <c r="C2" s="33"/>
      <c r="D2" s="72" t="s">
        <v>300</v>
      </c>
      <c r="E2" s="55"/>
      <c r="F2" s="47"/>
      <c r="G2" s="48"/>
      <c r="H2" s="102"/>
      <c r="I2" s="107">
        <v>0</v>
      </c>
      <c r="J2" s="182">
        <f>IF(C2="Ja",I2,0)</f>
        <v>0</v>
      </c>
    </row>
    <row r="3" spans="1:11" s="19" customFormat="1" ht="30" x14ac:dyDescent="0.2">
      <c r="A3" s="32" t="s">
        <v>41</v>
      </c>
      <c r="B3" s="33" t="s">
        <v>301</v>
      </c>
      <c r="C3" s="33"/>
      <c r="D3" s="72" t="s">
        <v>300</v>
      </c>
      <c r="E3" s="55"/>
      <c r="F3" s="47"/>
      <c r="G3" s="48"/>
      <c r="H3" s="102"/>
      <c r="I3" s="107">
        <v>0</v>
      </c>
      <c r="J3" s="182">
        <f>IF(C3="Ja",I3,0)</f>
        <v>0</v>
      </c>
    </row>
    <row r="4" spans="1:11" s="19" customFormat="1" ht="30" x14ac:dyDescent="0.2">
      <c r="A4" s="32" t="s">
        <v>43</v>
      </c>
      <c r="B4" s="33" t="s">
        <v>302</v>
      </c>
      <c r="C4" s="33"/>
      <c r="D4" s="72" t="s">
        <v>300</v>
      </c>
      <c r="E4" s="55"/>
      <c r="F4" s="47"/>
      <c r="G4" s="48"/>
      <c r="H4" s="102"/>
      <c r="I4" s="107">
        <v>0</v>
      </c>
      <c r="J4" s="182">
        <f t="shared" ref="J4:J44" si="0">IF(C4="Ja",I4,0)</f>
        <v>0</v>
      </c>
    </row>
    <row r="5" spans="1:11" s="19" customFormat="1" x14ac:dyDescent="0.2">
      <c r="A5" s="32" t="s">
        <v>46</v>
      </c>
      <c r="B5" s="34" t="s">
        <v>303</v>
      </c>
      <c r="C5" s="34"/>
      <c r="D5" s="72"/>
      <c r="E5" s="55"/>
      <c r="F5" s="47" t="s">
        <v>300</v>
      </c>
      <c r="G5" s="48"/>
      <c r="H5" s="102"/>
      <c r="I5" s="107">
        <v>10</v>
      </c>
      <c r="J5" s="182">
        <f t="shared" si="0"/>
        <v>0</v>
      </c>
    </row>
    <row r="6" spans="1:11" s="19" customFormat="1" ht="51" customHeight="1" x14ac:dyDescent="0.2">
      <c r="A6" s="32" t="s">
        <v>48</v>
      </c>
      <c r="B6" s="33" t="s">
        <v>304</v>
      </c>
      <c r="C6" s="33"/>
      <c r="D6" s="72" t="s">
        <v>300</v>
      </c>
      <c r="E6" s="55"/>
      <c r="F6" s="47"/>
      <c r="G6" s="48"/>
      <c r="H6" s="102"/>
      <c r="I6" s="107">
        <v>0</v>
      </c>
      <c r="J6" s="182">
        <f t="shared" si="0"/>
        <v>0</v>
      </c>
    </row>
    <row r="7" spans="1:11" s="19" customFormat="1" ht="30" x14ac:dyDescent="0.2">
      <c r="A7" s="32" t="s">
        <v>50</v>
      </c>
      <c r="B7" s="33" t="s">
        <v>305</v>
      </c>
      <c r="C7" s="33"/>
      <c r="D7" s="72" t="s">
        <v>300</v>
      </c>
      <c r="E7" s="55"/>
      <c r="F7" s="47"/>
      <c r="G7" s="48"/>
      <c r="H7" s="102"/>
      <c r="I7" s="107">
        <v>0</v>
      </c>
      <c r="J7" s="182">
        <f t="shared" si="0"/>
        <v>0</v>
      </c>
    </row>
    <row r="8" spans="1:11" s="19" customFormat="1" ht="56.25" customHeight="1" x14ac:dyDescent="0.2">
      <c r="A8" s="32" t="s">
        <v>53</v>
      </c>
      <c r="B8" s="33" t="s">
        <v>306</v>
      </c>
      <c r="C8" s="33"/>
      <c r="D8" s="72"/>
      <c r="E8" s="55"/>
      <c r="F8" s="47" t="s">
        <v>300</v>
      </c>
      <c r="G8" s="48"/>
      <c r="H8" s="102"/>
      <c r="I8" s="107">
        <v>10</v>
      </c>
      <c r="J8" s="182">
        <f t="shared" si="0"/>
        <v>0</v>
      </c>
    </row>
    <row r="9" spans="1:11" s="19" customFormat="1" x14ac:dyDescent="0.2">
      <c r="A9" s="32" t="s">
        <v>55</v>
      </c>
      <c r="B9" s="33" t="s">
        <v>307</v>
      </c>
      <c r="C9" s="33"/>
      <c r="D9" s="72"/>
      <c r="E9" s="55"/>
      <c r="F9" s="47" t="s">
        <v>300</v>
      </c>
      <c r="G9" s="48"/>
      <c r="H9" s="102"/>
      <c r="I9" s="108">
        <v>10</v>
      </c>
      <c r="J9" s="182">
        <f t="shared" si="0"/>
        <v>0</v>
      </c>
    </row>
    <row r="10" spans="1:11" s="19" customFormat="1" ht="30" x14ac:dyDescent="0.2">
      <c r="A10" s="32" t="s">
        <v>57</v>
      </c>
      <c r="B10" s="70" t="s">
        <v>308</v>
      </c>
      <c r="C10" s="33"/>
      <c r="D10" s="72"/>
      <c r="E10" s="55"/>
      <c r="F10" s="73" t="s">
        <v>300</v>
      </c>
      <c r="G10" s="48"/>
      <c r="H10" s="102"/>
      <c r="I10" s="107">
        <v>10</v>
      </c>
      <c r="J10" s="182">
        <f t="shared" si="0"/>
        <v>0</v>
      </c>
    </row>
    <row r="11" spans="1:11" s="19" customFormat="1" ht="42" customHeight="1" x14ac:dyDescent="0.2">
      <c r="A11" s="32" t="s">
        <v>59</v>
      </c>
      <c r="B11" s="33" t="s">
        <v>309</v>
      </c>
      <c r="C11" s="33"/>
      <c r="D11" s="72"/>
      <c r="E11" s="55"/>
      <c r="F11" s="47" t="s">
        <v>300</v>
      </c>
      <c r="G11" s="48"/>
      <c r="H11" s="102"/>
      <c r="I11" s="107">
        <v>10</v>
      </c>
      <c r="J11" s="182">
        <f t="shared" si="0"/>
        <v>0</v>
      </c>
    </row>
    <row r="12" spans="1:11" s="19" customFormat="1" ht="62.5" customHeight="1" x14ac:dyDescent="0.2">
      <c r="A12" s="32" t="s">
        <v>61</v>
      </c>
      <c r="B12" s="33" t="s">
        <v>310</v>
      </c>
      <c r="C12" s="35"/>
      <c r="D12" s="74" t="s">
        <v>300</v>
      </c>
      <c r="E12" s="75"/>
      <c r="F12" s="76"/>
      <c r="G12" s="77"/>
      <c r="H12" s="102"/>
      <c r="I12" s="107">
        <v>0</v>
      </c>
      <c r="J12" s="182">
        <f t="shared" si="0"/>
        <v>0</v>
      </c>
    </row>
    <row r="13" spans="1:11" s="19" customFormat="1" ht="30" x14ac:dyDescent="0.2">
      <c r="A13" s="32" t="s">
        <v>63</v>
      </c>
      <c r="B13" s="35" t="s">
        <v>311</v>
      </c>
      <c r="C13" s="33"/>
      <c r="D13" s="72" t="s">
        <v>300</v>
      </c>
      <c r="E13" s="55"/>
      <c r="F13" s="47"/>
      <c r="G13" s="48"/>
      <c r="H13" s="102"/>
      <c r="I13" s="107">
        <v>0</v>
      </c>
      <c r="J13" s="182">
        <f t="shared" si="0"/>
        <v>0</v>
      </c>
    </row>
    <row r="14" spans="1:11" s="19" customFormat="1" x14ac:dyDescent="0.2">
      <c r="A14" s="32" t="s">
        <v>65</v>
      </c>
      <c r="B14" s="33" t="s">
        <v>312</v>
      </c>
      <c r="C14" s="33"/>
      <c r="D14" s="72" t="s">
        <v>300</v>
      </c>
      <c r="E14" s="55"/>
      <c r="F14" s="47"/>
      <c r="G14" s="48"/>
      <c r="H14" s="102"/>
      <c r="I14" s="107">
        <v>0</v>
      </c>
      <c r="J14" s="182">
        <f t="shared" si="0"/>
        <v>0</v>
      </c>
    </row>
    <row r="15" spans="1:11" s="19" customFormat="1" x14ac:dyDescent="0.2">
      <c r="A15" s="32" t="s">
        <v>67</v>
      </c>
      <c r="B15" s="33" t="s">
        <v>313</v>
      </c>
      <c r="C15" s="33"/>
      <c r="D15" s="72" t="s">
        <v>300</v>
      </c>
      <c r="E15" s="55"/>
      <c r="F15" s="47"/>
      <c r="G15" s="48"/>
      <c r="H15" s="102"/>
      <c r="I15" s="107">
        <v>0</v>
      </c>
      <c r="J15" s="182">
        <f t="shared" si="0"/>
        <v>0</v>
      </c>
    </row>
    <row r="16" spans="1:11" s="19" customFormat="1" ht="33.5" customHeight="1" x14ac:dyDescent="0.2">
      <c r="A16" s="32" t="s">
        <v>69</v>
      </c>
      <c r="B16" s="33" t="s">
        <v>314</v>
      </c>
      <c r="C16" s="33"/>
      <c r="D16" s="72"/>
      <c r="E16" s="55"/>
      <c r="F16" s="47" t="s">
        <v>300</v>
      </c>
      <c r="G16" s="48"/>
      <c r="H16" s="102"/>
      <c r="I16" s="107">
        <v>10</v>
      </c>
      <c r="J16" s="182">
        <f t="shared" si="0"/>
        <v>0</v>
      </c>
    </row>
    <row r="17" spans="1:10" s="19" customFormat="1" ht="30" x14ac:dyDescent="0.2">
      <c r="A17" s="32" t="s">
        <v>71</v>
      </c>
      <c r="B17" s="33" t="s">
        <v>315</v>
      </c>
      <c r="C17" s="33"/>
      <c r="D17" s="72"/>
      <c r="E17" s="55"/>
      <c r="F17" s="47" t="s">
        <v>300</v>
      </c>
      <c r="G17" s="48"/>
      <c r="H17" s="102"/>
      <c r="I17" s="107">
        <v>10</v>
      </c>
      <c r="J17" s="182">
        <f t="shared" si="0"/>
        <v>0</v>
      </c>
    </row>
    <row r="18" spans="1:10" s="19" customFormat="1" ht="26.5" customHeight="1" x14ac:dyDescent="0.2">
      <c r="A18" s="32" t="s">
        <v>73</v>
      </c>
      <c r="B18" s="33" t="s">
        <v>316</v>
      </c>
      <c r="C18" s="33"/>
      <c r="D18" s="72" t="s">
        <v>300</v>
      </c>
      <c r="E18" s="55"/>
      <c r="F18" s="47"/>
      <c r="G18" s="48"/>
      <c r="H18" s="102"/>
      <c r="I18" s="107">
        <v>0</v>
      </c>
      <c r="J18" s="182">
        <f t="shared" si="0"/>
        <v>0</v>
      </c>
    </row>
    <row r="19" spans="1:10" s="19" customFormat="1" ht="43.75" customHeight="1" x14ac:dyDescent="0.2">
      <c r="A19" s="32" t="s">
        <v>75</v>
      </c>
      <c r="B19" s="33" t="s">
        <v>317</v>
      </c>
      <c r="C19" s="33"/>
      <c r="D19" s="72" t="s">
        <v>300</v>
      </c>
      <c r="E19" s="55"/>
      <c r="F19" s="47"/>
      <c r="G19" s="48"/>
      <c r="H19" s="102"/>
      <c r="I19" s="107">
        <v>0</v>
      </c>
      <c r="J19" s="182">
        <f t="shared" si="0"/>
        <v>0</v>
      </c>
    </row>
    <row r="20" spans="1:10" s="19" customFormat="1" ht="60" x14ac:dyDescent="0.2">
      <c r="A20" s="32" t="s">
        <v>77</v>
      </c>
      <c r="B20" s="33" t="s">
        <v>318</v>
      </c>
      <c r="C20" s="33"/>
      <c r="D20" s="78"/>
      <c r="E20" s="79"/>
      <c r="F20" s="47" t="s">
        <v>300</v>
      </c>
      <c r="G20" s="80"/>
      <c r="H20" s="102"/>
      <c r="I20" s="107">
        <v>10</v>
      </c>
      <c r="J20" s="182">
        <f t="shared" si="0"/>
        <v>0</v>
      </c>
    </row>
    <row r="21" spans="1:10" s="19" customFormat="1" ht="45" x14ac:dyDescent="0.2">
      <c r="A21" s="32" t="s">
        <v>79</v>
      </c>
      <c r="B21" s="33" t="s">
        <v>319</v>
      </c>
      <c r="C21" s="33"/>
      <c r="D21" s="78"/>
      <c r="E21" s="79"/>
      <c r="F21" s="47" t="s">
        <v>300</v>
      </c>
      <c r="G21" s="80"/>
      <c r="H21" s="102"/>
      <c r="I21" s="107">
        <v>10</v>
      </c>
      <c r="J21" s="182">
        <f t="shared" si="0"/>
        <v>0</v>
      </c>
    </row>
    <row r="22" spans="1:10" s="19" customFormat="1" ht="20" x14ac:dyDescent="0.2">
      <c r="A22" s="36"/>
      <c r="B22" s="37" t="s">
        <v>320</v>
      </c>
      <c r="C22" s="38"/>
      <c r="D22" s="38"/>
      <c r="E22" s="36"/>
      <c r="F22" s="36"/>
      <c r="G22" s="36"/>
      <c r="H22" s="103"/>
      <c r="I22" s="109"/>
      <c r="J22" s="109"/>
    </row>
    <row r="23" spans="1:10" s="19" customFormat="1" ht="45" x14ac:dyDescent="0.2">
      <c r="A23" s="32" t="s">
        <v>81</v>
      </c>
      <c r="B23" s="33" t="s">
        <v>321</v>
      </c>
      <c r="C23" s="33"/>
      <c r="D23" s="72" t="s">
        <v>300</v>
      </c>
      <c r="E23" s="55"/>
      <c r="F23" s="47"/>
      <c r="G23" s="48"/>
      <c r="H23" s="102"/>
      <c r="I23" s="107">
        <v>0</v>
      </c>
      <c r="J23" s="182">
        <f t="shared" si="0"/>
        <v>0</v>
      </c>
    </row>
    <row r="24" spans="1:10" s="19" customFormat="1" x14ac:dyDescent="0.2">
      <c r="A24" s="32" t="s">
        <v>83</v>
      </c>
      <c r="B24" s="33" t="s">
        <v>322</v>
      </c>
      <c r="C24" s="33"/>
      <c r="D24" s="72" t="s">
        <v>300</v>
      </c>
      <c r="E24" s="55"/>
      <c r="F24" s="47"/>
      <c r="G24" s="48"/>
      <c r="H24" s="102"/>
      <c r="I24" s="107">
        <v>0</v>
      </c>
      <c r="J24" s="182">
        <f t="shared" si="0"/>
        <v>0</v>
      </c>
    </row>
    <row r="25" spans="1:10" s="19" customFormat="1" ht="30" x14ac:dyDescent="0.2">
      <c r="A25" s="32" t="s">
        <v>85</v>
      </c>
      <c r="B25" s="33" t="s">
        <v>323</v>
      </c>
      <c r="C25" s="33"/>
      <c r="D25" s="72" t="s">
        <v>300</v>
      </c>
      <c r="E25" s="55"/>
      <c r="F25" s="47"/>
      <c r="G25" s="48"/>
      <c r="H25" s="102"/>
      <c r="I25" s="107">
        <v>0</v>
      </c>
      <c r="J25" s="182">
        <f t="shared" si="0"/>
        <v>0</v>
      </c>
    </row>
    <row r="26" spans="1:10" s="19" customFormat="1" x14ac:dyDescent="0.2">
      <c r="A26" s="32" t="s">
        <v>87</v>
      </c>
      <c r="B26" s="33" t="s">
        <v>324</v>
      </c>
      <c r="C26" s="33"/>
      <c r="D26" s="72" t="s">
        <v>300</v>
      </c>
      <c r="E26" s="55"/>
      <c r="F26" s="47"/>
      <c r="G26" s="48"/>
      <c r="H26" s="102"/>
      <c r="I26" s="107">
        <v>0</v>
      </c>
      <c r="J26" s="182">
        <f t="shared" si="0"/>
        <v>0</v>
      </c>
    </row>
    <row r="27" spans="1:10" s="19" customFormat="1" ht="30" x14ac:dyDescent="0.2">
      <c r="A27" s="32" t="s">
        <v>89</v>
      </c>
      <c r="B27" s="33" t="s">
        <v>325</v>
      </c>
      <c r="C27" s="33"/>
      <c r="D27" s="72" t="s">
        <v>300</v>
      </c>
      <c r="E27" s="55"/>
      <c r="F27" s="47"/>
      <c r="G27" s="48"/>
      <c r="H27" s="102"/>
      <c r="I27" s="107">
        <v>0</v>
      </c>
      <c r="J27" s="182">
        <f t="shared" si="0"/>
        <v>0</v>
      </c>
    </row>
    <row r="28" spans="1:10" s="19" customFormat="1" ht="30" x14ac:dyDescent="0.2">
      <c r="A28" s="32" t="s">
        <v>91</v>
      </c>
      <c r="B28" s="33" t="s">
        <v>326</v>
      </c>
      <c r="C28" s="33"/>
      <c r="D28" s="72" t="s">
        <v>300</v>
      </c>
      <c r="E28" s="55"/>
      <c r="F28" s="47"/>
      <c r="G28" s="48"/>
      <c r="H28" s="102"/>
      <c r="I28" s="107">
        <v>0</v>
      </c>
      <c r="J28" s="182">
        <f t="shared" si="0"/>
        <v>0</v>
      </c>
    </row>
    <row r="29" spans="1:10" s="19" customFormat="1" ht="30" x14ac:dyDescent="0.2">
      <c r="A29" s="32" t="s">
        <v>93</v>
      </c>
      <c r="B29" s="33" t="s">
        <v>327</v>
      </c>
      <c r="C29" s="33"/>
      <c r="D29" s="72"/>
      <c r="E29" s="55"/>
      <c r="F29" s="47" t="s">
        <v>300</v>
      </c>
      <c r="G29" s="48"/>
      <c r="H29" s="102"/>
      <c r="I29" s="107">
        <v>10</v>
      </c>
      <c r="J29" s="182">
        <f t="shared" si="0"/>
        <v>0</v>
      </c>
    </row>
    <row r="30" spans="1:10" s="19" customFormat="1" ht="20" x14ac:dyDescent="0.2">
      <c r="A30" s="39"/>
      <c r="B30" s="37" t="s">
        <v>328</v>
      </c>
      <c r="C30" s="38"/>
      <c r="D30" s="36"/>
      <c r="E30" s="81"/>
      <c r="F30" s="81"/>
      <c r="G30" s="81"/>
      <c r="H30" s="104"/>
      <c r="I30" s="109"/>
      <c r="J30" s="109"/>
    </row>
    <row r="31" spans="1:10" s="19" customFormat="1" ht="30" x14ac:dyDescent="0.2">
      <c r="A31" s="39"/>
      <c r="B31" s="40" t="s">
        <v>329</v>
      </c>
      <c r="C31" s="38"/>
      <c r="D31" s="36"/>
      <c r="E31" s="36"/>
      <c r="F31" s="36"/>
      <c r="G31" s="36"/>
      <c r="H31" s="103"/>
      <c r="I31" s="109"/>
      <c r="J31" s="109"/>
    </row>
    <row r="32" spans="1:10" s="19" customFormat="1" ht="92" customHeight="1" x14ac:dyDescent="0.2">
      <c r="A32" s="41" t="s">
        <v>330</v>
      </c>
      <c r="B32" s="70" t="s">
        <v>331</v>
      </c>
      <c r="C32" s="33"/>
      <c r="D32" s="72" t="s">
        <v>300</v>
      </c>
      <c r="E32" s="55"/>
      <c r="F32" s="47"/>
      <c r="G32" s="48"/>
      <c r="H32" s="102"/>
      <c r="I32" s="107">
        <v>0</v>
      </c>
      <c r="J32" s="182">
        <f t="shared" si="0"/>
        <v>0</v>
      </c>
    </row>
    <row r="33" spans="1:10" s="19" customFormat="1" ht="18" customHeight="1" x14ac:dyDescent="0.2">
      <c r="A33" s="187" t="s">
        <v>332</v>
      </c>
      <c r="B33" s="191" t="s">
        <v>333</v>
      </c>
      <c r="C33" s="188"/>
      <c r="D33" s="192"/>
      <c r="E33" s="193" t="s">
        <v>300</v>
      </c>
      <c r="F33" s="185"/>
      <c r="G33" s="186"/>
      <c r="H33" s="102"/>
      <c r="I33" s="113">
        <v>5</v>
      </c>
      <c r="J33" s="182">
        <f>IF(H33="Ja",I33,0)</f>
        <v>0</v>
      </c>
    </row>
    <row r="34" spans="1:10" s="19" customFormat="1" ht="18" customHeight="1" x14ac:dyDescent="0.2">
      <c r="A34" s="187"/>
      <c r="B34" s="191"/>
      <c r="C34" s="189"/>
      <c r="D34" s="192"/>
      <c r="E34" s="193"/>
      <c r="F34" s="185"/>
      <c r="G34" s="186"/>
      <c r="H34" s="102"/>
      <c r="I34" s="113">
        <v>5</v>
      </c>
      <c r="J34" s="182">
        <f t="shared" ref="J34:J37" si="1">IF(H34="Ja",I34,0)</f>
        <v>0</v>
      </c>
    </row>
    <row r="35" spans="1:10" s="19" customFormat="1" ht="18" customHeight="1" x14ac:dyDescent="0.2">
      <c r="A35" s="187"/>
      <c r="B35" s="191"/>
      <c r="C35" s="189"/>
      <c r="D35" s="192"/>
      <c r="E35" s="193"/>
      <c r="F35" s="185"/>
      <c r="G35" s="186"/>
      <c r="H35" s="102"/>
      <c r="I35" s="113">
        <v>5</v>
      </c>
      <c r="J35" s="182">
        <f t="shared" si="1"/>
        <v>0</v>
      </c>
    </row>
    <row r="36" spans="1:10" s="19" customFormat="1" ht="18" customHeight="1" x14ac:dyDescent="0.2">
      <c r="A36" s="187"/>
      <c r="B36" s="191"/>
      <c r="C36" s="189"/>
      <c r="D36" s="192"/>
      <c r="E36" s="193"/>
      <c r="F36" s="185"/>
      <c r="G36" s="186"/>
      <c r="H36" s="102"/>
      <c r="I36" s="113">
        <v>5</v>
      </c>
      <c r="J36" s="182">
        <f t="shared" si="1"/>
        <v>0</v>
      </c>
    </row>
    <row r="37" spans="1:10" s="19" customFormat="1" ht="30.5" customHeight="1" x14ac:dyDescent="0.2">
      <c r="A37" s="187"/>
      <c r="B37" s="191"/>
      <c r="C37" s="190"/>
      <c r="D37" s="192"/>
      <c r="E37" s="193"/>
      <c r="F37" s="185"/>
      <c r="G37" s="186"/>
      <c r="H37" s="102"/>
      <c r="I37" s="113">
        <v>5</v>
      </c>
      <c r="J37" s="182">
        <f t="shared" si="1"/>
        <v>0</v>
      </c>
    </row>
    <row r="38" spans="1:10" s="19" customFormat="1" ht="60" x14ac:dyDescent="0.2">
      <c r="A38" s="41" t="s">
        <v>334</v>
      </c>
      <c r="B38" s="33" t="s">
        <v>335</v>
      </c>
      <c r="C38" s="33"/>
      <c r="D38" s="82"/>
      <c r="E38" s="83"/>
      <c r="F38" s="84" t="s">
        <v>300</v>
      </c>
      <c r="G38" s="85"/>
      <c r="H38" s="102"/>
      <c r="I38" s="107">
        <v>10</v>
      </c>
      <c r="J38" s="182">
        <f t="shared" si="0"/>
        <v>0</v>
      </c>
    </row>
    <row r="39" spans="1:10" s="19" customFormat="1" ht="69" customHeight="1" x14ac:dyDescent="0.2">
      <c r="A39" s="41" t="s">
        <v>336</v>
      </c>
      <c r="B39" s="33" t="s">
        <v>337</v>
      </c>
      <c r="C39" s="33"/>
      <c r="D39" s="72"/>
      <c r="E39" s="55"/>
      <c r="F39" s="47" t="s">
        <v>300</v>
      </c>
      <c r="G39" s="48"/>
      <c r="H39" s="102"/>
      <c r="I39" s="107">
        <v>10</v>
      </c>
      <c r="J39" s="182">
        <f t="shared" si="0"/>
        <v>0</v>
      </c>
    </row>
    <row r="40" spans="1:10" s="19" customFormat="1" ht="95.25" customHeight="1" x14ac:dyDescent="0.15">
      <c r="A40" s="41" t="s">
        <v>338</v>
      </c>
      <c r="B40" s="33" t="s">
        <v>339</v>
      </c>
      <c r="C40" s="33"/>
      <c r="D40" s="72"/>
      <c r="E40" s="55"/>
      <c r="F40" s="47" t="s">
        <v>300</v>
      </c>
      <c r="G40" s="48"/>
      <c r="H40" s="71"/>
      <c r="I40" s="107">
        <v>10</v>
      </c>
      <c r="J40" s="182">
        <f t="shared" si="0"/>
        <v>0</v>
      </c>
    </row>
    <row r="41" spans="1:10" s="19" customFormat="1" ht="86.25" customHeight="1" x14ac:dyDescent="0.2">
      <c r="A41" s="41" t="s">
        <v>340</v>
      </c>
      <c r="B41" s="33" t="s">
        <v>341</v>
      </c>
      <c r="C41" s="33"/>
      <c r="D41" s="72"/>
      <c r="E41" s="55"/>
      <c r="F41" s="47" t="s">
        <v>300</v>
      </c>
      <c r="G41" s="48"/>
      <c r="H41" s="102"/>
      <c r="I41" s="107">
        <v>10</v>
      </c>
      <c r="J41" s="182">
        <f t="shared" si="0"/>
        <v>0</v>
      </c>
    </row>
    <row r="42" spans="1:10" s="19" customFormat="1" ht="45" x14ac:dyDescent="0.2">
      <c r="A42" s="41" t="s">
        <v>342</v>
      </c>
      <c r="B42" s="33" t="s">
        <v>343</v>
      </c>
      <c r="C42" s="33"/>
      <c r="D42" s="72"/>
      <c r="E42" s="55"/>
      <c r="F42" s="47" t="s">
        <v>300</v>
      </c>
      <c r="G42" s="48"/>
      <c r="H42" s="102"/>
      <c r="I42" s="107">
        <v>10</v>
      </c>
      <c r="J42" s="182">
        <f t="shared" si="0"/>
        <v>0</v>
      </c>
    </row>
    <row r="43" spans="1:10" s="19" customFormat="1" ht="30" x14ac:dyDescent="0.2">
      <c r="A43" s="41" t="s">
        <v>344</v>
      </c>
      <c r="B43" s="33" t="s">
        <v>345</v>
      </c>
      <c r="C43" s="33"/>
      <c r="D43" s="72"/>
      <c r="E43" s="55"/>
      <c r="F43" s="47"/>
      <c r="G43" s="48" t="s">
        <v>300</v>
      </c>
      <c r="H43" s="102"/>
      <c r="I43" s="107">
        <v>3</v>
      </c>
      <c r="J43" s="182">
        <f t="shared" si="0"/>
        <v>0</v>
      </c>
    </row>
    <row r="44" spans="1:10" s="19" customFormat="1" ht="60" customHeight="1" x14ac:dyDescent="0.2">
      <c r="A44" s="41" t="s">
        <v>346</v>
      </c>
      <c r="B44" s="33" t="s">
        <v>347</v>
      </c>
      <c r="C44" s="33"/>
      <c r="D44" s="72"/>
      <c r="E44" s="55"/>
      <c r="F44" s="47"/>
      <c r="G44" s="48" t="s">
        <v>300</v>
      </c>
      <c r="H44" s="102"/>
      <c r="I44" s="107">
        <v>3</v>
      </c>
      <c r="J44" s="182">
        <f t="shared" si="0"/>
        <v>0</v>
      </c>
    </row>
    <row r="45" spans="1:10" x14ac:dyDescent="0.2">
      <c r="B45" s="212" t="s">
        <v>497</v>
      </c>
      <c r="I45" s="111">
        <f>SUM(I2:I44)</f>
        <v>181</v>
      </c>
      <c r="J45" s="150">
        <f>SUM(J2:J44)</f>
        <v>0</v>
      </c>
    </row>
    <row r="47" spans="1:10" x14ac:dyDescent="0.2">
      <c r="B47" s="27"/>
    </row>
  </sheetData>
  <mergeCells count="7">
    <mergeCell ref="F33:F37"/>
    <mergeCell ref="G33:G37"/>
    <mergeCell ref="A33:A37"/>
    <mergeCell ref="C33:C37"/>
    <mergeCell ref="B33:B37"/>
    <mergeCell ref="D33:D37"/>
    <mergeCell ref="E33:E37"/>
  </mergeCells>
  <phoneticPr fontId="5" type="noConversion"/>
  <dataValidations count="6">
    <dataValidation type="list" allowBlank="1" showInputMessage="1" showErrorMessage="1" sqref="C2:C21 C23:C29 C38:C44 C32" xr:uid="{7DA038DD-BCDE-6246-AD3C-ABFE7449F310}">
      <formula1>"Ja,Nee"</formula1>
    </dataValidation>
    <dataValidation type="list" allowBlank="1" showInputMessage="1" showErrorMessage="1" promptTitle="Aspect e)" prompt="Antwoord op aspect e)" sqref="H37" xr:uid="{36259D84-527D-674A-9A58-601F60F57F46}">
      <formula1>"Ja,Nee"</formula1>
    </dataValidation>
    <dataValidation type="list" allowBlank="1" showInputMessage="1" showErrorMessage="1" promptTitle="Aspect b)" prompt="Antwoord op aspect b)" sqref="H34" xr:uid="{FADBEB03-5AAC-9440-B14B-86EB3BBBDEDD}">
      <formula1>"Ja,Nee"</formula1>
    </dataValidation>
    <dataValidation type="list" allowBlank="1" showInputMessage="1" showErrorMessage="1" promptTitle="Aspect a)" prompt="Antwoord op aspect a)" sqref="H33" xr:uid="{AE6C8DE4-D771-F441-A5DF-50681EA9358E}">
      <formula1>"Ja,Nee"</formula1>
    </dataValidation>
    <dataValidation type="list" allowBlank="1" showInputMessage="1" showErrorMessage="1" promptTitle="Aspect c)" prompt="Antwoord op aspect c)" sqref="H35" xr:uid="{B2CE8648-7F4B-3F43-AB02-46BF89BD273A}">
      <formula1>"Ja,Nee"</formula1>
    </dataValidation>
    <dataValidation type="list" allowBlank="1" showInputMessage="1" showErrorMessage="1" promptTitle="Aspect d)" prompt="Antwoord op aspect d)" sqref="H36" xr:uid="{05CB8886-66B1-304B-ACB3-B74DA501F128}">
      <formula1>"Ja,Nee"</formula1>
    </dataValidation>
  </dataValidations>
  <pageMargins left="0.7" right="0.7" top="0.75" bottom="0.75" header="0.3" footer="0.3"/>
  <pageSetup paperSize="8" scale="64"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202C-C078-40F7-8844-AC0A4C5D80AB}">
  <dimension ref="A1:K45"/>
  <sheetViews>
    <sheetView topLeftCell="B1" zoomScaleNormal="100" workbookViewId="0">
      <selection activeCell="C32" sqref="C32"/>
    </sheetView>
  </sheetViews>
  <sheetFormatPr baseColWidth="10" defaultColWidth="8.5" defaultRowHeight="15" x14ac:dyDescent="0.2"/>
  <cols>
    <col min="1" max="1" width="8.83203125" style="16" customWidth="1"/>
    <col min="2" max="2" width="90.83203125" style="16" customWidth="1"/>
    <col min="3" max="3" width="16.83203125" style="16" customWidth="1"/>
    <col min="4" max="7" width="19.5" style="22" customWidth="1"/>
    <col min="8" max="8" width="27.5" style="24" customWidth="1"/>
    <col min="9" max="9" width="19" style="22" customWidth="1"/>
    <col min="10" max="10" width="27" style="22" customWidth="1"/>
    <col min="11" max="16384" width="8.5" style="16"/>
  </cols>
  <sheetData>
    <row r="1" spans="1:11" ht="42" x14ac:dyDescent="0.2">
      <c r="A1" s="114">
        <v>1</v>
      </c>
      <c r="B1" s="115" t="s">
        <v>348</v>
      </c>
      <c r="C1" s="116" t="s">
        <v>292</v>
      </c>
      <c r="D1" s="117" t="s">
        <v>293</v>
      </c>
      <c r="E1" s="117" t="s">
        <v>294</v>
      </c>
      <c r="F1" s="118" t="s">
        <v>295</v>
      </c>
      <c r="G1" s="118" t="s">
        <v>296</v>
      </c>
      <c r="H1" s="118" t="s">
        <v>297</v>
      </c>
      <c r="I1" s="118" t="s">
        <v>298</v>
      </c>
      <c r="J1" s="118" t="s">
        <v>493</v>
      </c>
    </row>
    <row r="2" spans="1:11" ht="65.25" customHeight="1" x14ac:dyDescent="0.2">
      <c r="A2" s="66" t="s">
        <v>96</v>
      </c>
      <c r="B2" s="67" t="s">
        <v>349</v>
      </c>
      <c r="C2" s="67"/>
      <c r="D2" s="86" t="s">
        <v>300</v>
      </c>
      <c r="E2" s="87"/>
      <c r="F2" s="47"/>
      <c r="G2" s="48"/>
      <c r="H2" s="41"/>
      <c r="I2" s="105">
        <v>0</v>
      </c>
      <c r="J2" s="182">
        <f t="shared" ref="J2:J12" si="0">IF(C2="Ja",I2,0)</f>
        <v>0</v>
      </c>
    </row>
    <row r="3" spans="1:11" ht="45" x14ac:dyDescent="0.2">
      <c r="A3" s="66" t="s">
        <v>98</v>
      </c>
      <c r="B3" s="46" t="s">
        <v>350</v>
      </c>
      <c r="C3" s="67" t="s">
        <v>494</v>
      </c>
      <c r="D3" s="72"/>
      <c r="E3" s="55"/>
      <c r="F3" s="47"/>
      <c r="G3" s="48" t="s">
        <v>300</v>
      </c>
      <c r="H3" s="41"/>
      <c r="I3" s="105">
        <v>3</v>
      </c>
      <c r="J3" s="182">
        <f t="shared" si="0"/>
        <v>3</v>
      </c>
    </row>
    <row r="4" spans="1:11" ht="37.5" customHeight="1" x14ac:dyDescent="0.2">
      <c r="A4" s="66" t="s">
        <v>100</v>
      </c>
      <c r="B4" s="46" t="s">
        <v>351</v>
      </c>
      <c r="C4" s="67"/>
      <c r="D4" s="72" t="s">
        <v>300</v>
      </c>
      <c r="E4" s="55"/>
      <c r="F4" s="47"/>
      <c r="G4" s="48"/>
      <c r="H4" s="41"/>
      <c r="I4" s="105">
        <v>0</v>
      </c>
      <c r="J4" s="182">
        <f t="shared" si="0"/>
        <v>0</v>
      </c>
    </row>
    <row r="5" spans="1:11" ht="30" x14ac:dyDescent="0.2">
      <c r="A5" s="66" t="s">
        <v>102</v>
      </c>
      <c r="B5" s="46" t="s">
        <v>352</v>
      </c>
      <c r="C5" s="67"/>
      <c r="D5" s="72" t="s">
        <v>300</v>
      </c>
      <c r="E5" s="55"/>
      <c r="F5" s="47"/>
      <c r="G5" s="48"/>
      <c r="H5" s="41"/>
      <c r="I5" s="105">
        <v>0</v>
      </c>
      <c r="J5" s="182">
        <f t="shared" si="0"/>
        <v>0</v>
      </c>
    </row>
    <row r="6" spans="1:11" ht="30" x14ac:dyDescent="0.2">
      <c r="A6" s="66" t="s">
        <v>104</v>
      </c>
      <c r="B6" s="60" t="s">
        <v>353</v>
      </c>
      <c r="C6" s="67"/>
      <c r="D6" s="88"/>
      <c r="E6" s="89"/>
      <c r="F6" s="47" t="s">
        <v>300</v>
      </c>
      <c r="G6" s="48"/>
      <c r="H6" s="41"/>
      <c r="I6" s="105">
        <v>10</v>
      </c>
      <c r="J6" s="182">
        <f t="shared" si="0"/>
        <v>0</v>
      </c>
    </row>
    <row r="7" spans="1:11" ht="33" customHeight="1" x14ac:dyDescent="0.2">
      <c r="A7" s="66" t="s">
        <v>106</v>
      </c>
      <c r="B7" s="60" t="s">
        <v>354</v>
      </c>
      <c r="C7" s="67"/>
      <c r="D7" s="88"/>
      <c r="E7" s="89"/>
      <c r="F7" s="47"/>
      <c r="G7" s="48" t="s">
        <v>300</v>
      </c>
      <c r="H7" s="41"/>
      <c r="I7" s="105">
        <v>3</v>
      </c>
      <c r="J7" s="182">
        <f t="shared" si="0"/>
        <v>0</v>
      </c>
    </row>
    <row r="8" spans="1:11" ht="45" x14ac:dyDescent="0.2">
      <c r="A8" s="66" t="s">
        <v>355</v>
      </c>
      <c r="B8" s="50" t="s">
        <v>356</v>
      </c>
      <c r="C8" s="67"/>
      <c r="D8" s="72" t="s">
        <v>300</v>
      </c>
      <c r="E8" s="55"/>
      <c r="F8" s="47"/>
      <c r="G8" s="48"/>
      <c r="H8" s="41"/>
      <c r="I8" s="105">
        <v>0</v>
      </c>
      <c r="J8" s="182">
        <f t="shared" si="0"/>
        <v>0</v>
      </c>
    </row>
    <row r="9" spans="1:11" ht="30" x14ac:dyDescent="0.2">
      <c r="A9" s="66" t="s">
        <v>357</v>
      </c>
      <c r="B9" s="46" t="s">
        <v>358</v>
      </c>
      <c r="C9" s="46" t="s">
        <v>494</v>
      </c>
      <c r="D9" s="72"/>
      <c r="E9" s="55"/>
      <c r="F9" s="47" t="s">
        <v>300</v>
      </c>
      <c r="G9" s="48"/>
      <c r="H9" s="41"/>
      <c r="I9" s="105">
        <v>10</v>
      </c>
      <c r="J9" s="182">
        <f t="shared" si="0"/>
        <v>10</v>
      </c>
    </row>
    <row r="10" spans="1:11" ht="46.5" customHeight="1" x14ac:dyDescent="0.2">
      <c r="A10" s="68" t="s">
        <v>359</v>
      </c>
      <c r="B10" s="46" t="s">
        <v>360</v>
      </c>
      <c r="C10" s="46" t="s">
        <v>495</v>
      </c>
      <c r="D10" s="90"/>
      <c r="E10" s="91"/>
      <c r="F10" s="47"/>
      <c r="G10" s="48" t="s">
        <v>300</v>
      </c>
      <c r="H10" s="41"/>
      <c r="I10" s="105">
        <v>3</v>
      </c>
      <c r="J10" s="182">
        <f t="shared" si="0"/>
        <v>0</v>
      </c>
    </row>
    <row r="11" spans="1:11" ht="30" x14ac:dyDescent="0.2">
      <c r="A11" s="66" t="s">
        <v>361</v>
      </c>
      <c r="B11" s="46" t="s">
        <v>362</v>
      </c>
      <c r="C11" s="46" t="s">
        <v>494</v>
      </c>
      <c r="D11" s="72" t="s">
        <v>300</v>
      </c>
      <c r="E11" s="55"/>
      <c r="F11" s="47"/>
      <c r="G11" s="48"/>
      <c r="H11" s="41"/>
      <c r="I11" s="105">
        <v>0</v>
      </c>
      <c r="J11" s="182">
        <f t="shared" si="0"/>
        <v>0</v>
      </c>
    </row>
    <row r="12" spans="1:11" x14ac:dyDescent="0.2">
      <c r="A12" s="66" t="s">
        <v>363</v>
      </c>
      <c r="B12" s="46" t="s">
        <v>364</v>
      </c>
      <c r="C12" s="61"/>
      <c r="D12" s="92"/>
      <c r="E12" s="93"/>
      <c r="F12" s="94"/>
      <c r="G12" s="95" t="s">
        <v>300</v>
      </c>
      <c r="H12" s="69"/>
      <c r="I12" s="105">
        <v>3</v>
      </c>
      <c r="J12" s="182">
        <f t="shared" si="0"/>
        <v>0</v>
      </c>
    </row>
    <row r="13" spans="1:11" ht="16" x14ac:dyDescent="0.2">
      <c r="A13" s="43"/>
      <c r="B13" s="63"/>
      <c r="C13" s="63"/>
      <c r="D13" s="96"/>
      <c r="E13" s="96"/>
      <c r="F13" s="96"/>
      <c r="G13" s="96"/>
      <c r="H13" s="53"/>
      <c r="I13" s="150">
        <f>SUM(I2:I12)</f>
        <v>32</v>
      </c>
      <c r="J13" s="154">
        <f>SUM(J2:J12)</f>
        <v>13</v>
      </c>
    </row>
    <row r="14" spans="1:11" ht="16" x14ac:dyDescent="0.2">
      <c r="A14" s="155"/>
      <c r="B14" s="156"/>
      <c r="C14" s="156"/>
      <c r="D14" s="157"/>
      <c r="E14" s="157"/>
      <c r="F14" s="157"/>
      <c r="G14" s="157"/>
      <c r="H14" s="155"/>
      <c r="J14" s="153"/>
      <c r="K14" s="21"/>
    </row>
    <row r="15" spans="1:11" ht="16" x14ac:dyDescent="0.2">
      <c r="A15" s="155"/>
      <c r="B15" s="155"/>
      <c r="C15" s="155"/>
      <c r="D15" s="151"/>
      <c r="E15" s="151"/>
      <c r="F15" s="151"/>
      <c r="G15" s="151"/>
      <c r="H15" s="155"/>
      <c r="J15" s="153"/>
      <c r="K15" s="21"/>
    </row>
    <row r="16" spans="1:11" ht="16" x14ac:dyDescent="0.2">
      <c r="A16" s="155"/>
      <c r="B16" s="155"/>
      <c r="C16" s="155"/>
      <c r="D16" s="151"/>
      <c r="E16" s="151"/>
      <c r="F16" s="151"/>
      <c r="G16" s="151"/>
      <c r="H16" s="155"/>
      <c r="J16" s="153"/>
    </row>
    <row r="17" spans="1:11" ht="16" x14ac:dyDescent="0.2">
      <c r="A17" s="155"/>
      <c r="B17" s="155"/>
      <c r="C17" s="155"/>
      <c r="D17" s="151"/>
      <c r="E17" s="151"/>
      <c r="F17" s="151"/>
      <c r="G17" s="151"/>
      <c r="H17" s="155"/>
      <c r="J17" s="153"/>
    </row>
    <row r="18" spans="1:11" ht="16" x14ac:dyDescent="0.2">
      <c r="A18" s="155"/>
      <c r="B18" s="155"/>
      <c r="C18" s="155"/>
      <c r="D18" s="151"/>
      <c r="E18" s="151"/>
      <c r="F18" s="151"/>
      <c r="G18" s="151"/>
      <c r="H18" s="155"/>
      <c r="J18" s="153"/>
    </row>
    <row r="19" spans="1:11" ht="16" x14ac:dyDescent="0.2">
      <c r="A19" s="155"/>
      <c r="B19" s="155"/>
      <c r="C19" s="155"/>
      <c r="D19" s="151"/>
      <c r="E19" s="151"/>
      <c r="F19" s="151"/>
      <c r="G19" s="151"/>
      <c r="H19" s="155"/>
      <c r="J19" s="153"/>
      <c r="K19" s="21"/>
    </row>
    <row r="20" spans="1:11" x14ac:dyDescent="0.2">
      <c r="A20" s="155"/>
      <c r="B20" s="155"/>
      <c r="C20" s="155"/>
      <c r="D20" s="151"/>
      <c r="E20" s="151"/>
      <c r="F20" s="151"/>
      <c r="G20" s="151"/>
      <c r="H20" s="155"/>
    </row>
    <row r="21" spans="1:11" ht="16" x14ac:dyDescent="0.2">
      <c r="A21" s="155"/>
      <c r="B21" s="155"/>
      <c r="C21" s="155"/>
      <c r="D21" s="151"/>
      <c r="E21" s="151"/>
      <c r="F21" s="151"/>
      <c r="G21" s="151"/>
      <c r="H21" s="155"/>
      <c r="J21" s="153"/>
    </row>
    <row r="22" spans="1:11" ht="16" x14ac:dyDescent="0.2">
      <c r="A22" s="155"/>
      <c r="B22" s="155"/>
      <c r="C22" s="155"/>
      <c r="D22" s="151"/>
      <c r="E22" s="151"/>
      <c r="F22" s="151"/>
      <c r="G22" s="151"/>
      <c r="H22" s="155"/>
      <c r="J22" s="153"/>
    </row>
    <row r="23" spans="1:11" x14ac:dyDescent="0.2">
      <c r="A23" s="155"/>
      <c r="B23" s="155"/>
      <c r="C23" s="155"/>
      <c r="D23" s="151"/>
      <c r="E23" s="151"/>
      <c r="F23" s="151"/>
      <c r="G23" s="151"/>
      <c r="H23" s="155"/>
    </row>
    <row r="24" spans="1:11" x14ac:dyDescent="0.2">
      <c r="A24" s="155"/>
      <c r="B24" s="155"/>
      <c r="C24" s="155"/>
      <c r="D24" s="151"/>
      <c r="E24" s="151"/>
      <c r="F24" s="151"/>
      <c r="G24" s="151"/>
      <c r="H24" s="155"/>
    </row>
    <row r="25" spans="1:11" x14ac:dyDescent="0.2">
      <c r="A25" s="155"/>
      <c r="B25" s="155"/>
      <c r="C25" s="155"/>
      <c r="D25" s="151"/>
      <c r="E25" s="151"/>
      <c r="F25" s="151"/>
      <c r="G25" s="151"/>
      <c r="H25" s="155"/>
    </row>
    <row r="26" spans="1:11" x14ac:dyDescent="0.2">
      <c r="A26" s="155"/>
      <c r="B26" s="155"/>
      <c r="C26" s="155"/>
      <c r="D26" s="151"/>
      <c r="E26" s="151"/>
      <c r="F26" s="151"/>
      <c r="G26" s="151"/>
      <c r="H26" s="155"/>
    </row>
    <row r="27" spans="1:11" x14ac:dyDescent="0.2">
      <c r="A27" s="155"/>
      <c r="B27" s="155"/>
      <c r="C27" s="155"/>
      <c r="D27" s="151"/>
      <c r="E27" s="151"/>
      <c r="F27" s="151"/>
      <c r="G27" s="151"/>
      <c r="H27" s="155"/>
    </row>
    <row r="28" spans="1:11" x14ac:dyDescent="0.2">
      <c r="A28" s="155"/>
      <c r="B28" s="155"/>
      <c r="C28" s="155"/>
      <c r="D28" s="151"/>
      <c r="E28" s="151"/>
      <c r="F28" s="151"/>
      <c r="G28" s="151"/>
      <c r="H28" s="155"/>
    </row>
    <row r="29" spans="1:11" x14ac:dyDescent="0.2">
      <c r="A29" s="155"/>
      <c r="B29" s="155"/>
      <c r="C29" s="155"/>
      <c r="D29" s="151"/>
      <c r="E29" s="151"/>
      <c r="F29" s="151"/>
      <c r="G29" s="151"/>
      <c r="H29" s="155"/>
    </row>
    <row r="30" spans="1:11" x14ac:dyDescent="0.2">
      <c r="A30" s="155"/>
      <c r="B30" s="155"/>
      <c r="C30" s="155"/>
      <c r="D30" s="151"/>
      <c r="E30" s="151"/>
      <c r="F30" s="151"/>
      <c r="G30" s="151"/>
      <c r="H30" s="155"/>
    </row>
    <row r="31" spans="1:11" x14ac:dyDescent="0.2">
      <c r="A31" s="155"/>
      <c r="B31" s="155"/>
      <c r="C31" s="155"/>
      <c r="D31" s="151"/>
      <c r="E31" s="151"/>
      <c r="F31" s="151"/>
      <c r="G31" s="151"/>
      <c r="H31" s="155"/>
    </row>
    <row r="32" spans="1:11" x14ac:dyDescent="0.2">
      <c r="A32" s="155"/>
      <c r="B32" s="155"/>
      <c r="C32" s="155"/>
      <c r="D32" s="151"/>
      <c r="E32" s="151"/>
      <c r="F32" s="151"/>
      <c r="G32" s="151"/>
      <c r="H32" s="155"/>
    </row>
    <row r="33" spans="1:8" x14ac:dyDescent="0.2">
      <c r="A33" s="155"/>
      <c r="B33" s="155"/>
      <c r="C33" s="155"/>
      <c r="D33" s="151"/>
      <c r="E33" s="151"/>
      <c r="F33" s="151"/>
      <c r="G33" s="151"/>
      <c r="H33" s="155"/>
    </row>
    <row r="34" spans="1:8" x14ac:dyDescent="0.2">
      <c r="A34" s="155"/>
      <c r="B34" s="155"/>
      <c r="C34" s="155"/>
      <c r="D34" s="151"/>
      <c r="E34" s="151"/>
      <c r="F34" s="151"/>
      <c r="G34" s="151"/>
      <c r="H34" s="155"/>
    </row>
    <row r="35" spans="1:8" x14ac:dyDescent="0.2">
      <c r="A35" s="155"/>
      <c r="B35" s="155"/>
      <c r="C35" s="155"/>
      <c r="D35" s="151"/>
      <c r="E35" s="151"/>
      <c r="F35" s="151"/>
      <c r="G35" s="151"/>
      <c r="H35" s="155"/>
    </row>
    <row r="36" spans="1:8" x14ac:dyDescent="0.2">
      <c r="A36" s="155"/>
      <c r="B36" s="155"/>
      <c r="C36" s="155"/>
      <c r="D36" s="151"/>
      <c r="E36" s="151"/>
      <c r="F36" s="151"/>
      <c r="G36" s="151"/>
      <c r="H36" s="155"/>
    </row>
    <row r="37" spans="1:8" x14ac:dyDescent="0.2">
      <c r="A37" s="155"/>
      <c r="B37" s="155"/>
      <c r="C37" s="155"/>
      <c r="D37" s="151"/>
      <c r="E37" s="151"/>
      <c r="F37" s="151"/>
      <c r="G37" s="151"/>
      <c r="H37" s="155"/>
    </row>
    <row r="38" spans="1:8" x14ac:dyDescent="0.2">
      <c r="A38" s="155"/>
      <c r="B38" s="155"/>
      <c r="C38" s="155"/>
      <c r="D38" s="151"/>
      <c r="E38" s="151"/>
      <c r="F38" s="151"/>
      <c r="G38" s="151"/>
      <c r="H38" s="155"/>
    </row>
    <row r="39" spans="1:8" x14ac:dyDescent="0.2">
      <c r="A39" s="155"/>
      <c r="B39" s="155"/>
      <c r="C39" s="155"/>
      <c r="D39" s="151"/>
      <c r="E39" s="151"/>
      <c r="F39" s="151"/>
      <c r="G39" s="151"/>
      <c r="H39" s="155"/>
    </row>
    <row r="40" spans="1:8" x14ac:dyDescent="0.2">
      <c r="A40" s="155"/>
      <c r="B40" s="155"/>
      <c r="C40" s="155"/>
      <c r="D40" s="151"/>
      <c r="E40" s="151"/>
      <c r="F40" s="151"/>
      <c r="G40" s="151"/>
      <c r="H40" s="155"/>
    </row>
    <row r="41" spans="1:8" x14ac:dyDescent="0.2">
      <c r="A41" s="158"/>
      <c r="B41" s="158"/>
      <c r="C41" s="158"/>
      <c r="D41" s="159"/>
      <c r="E41" s="159"/>
      <c r="F41" s="159"/>
      <c r="G41" s="159"/>
      <c r="H41" s="158"/>
    </row>
    <row r="42" spans="1:8" x14ac:dyDescent="0.2">
      <c r="A42" s="158"/>
      <c r="B42" s="158"/>
      <c r="C42" s="158"/>
      <c r="D42" s="159"/>
      <c r="E42" s="159"/>
      <c r="F42" s="159"/>
      <c r="G42" s="159"/>
      <c r="H42" s="158"/>
    </row>
    <row r="43" spans="1:8" x14ac:dyDescent="0.2">
      <c r="A43" s="158"/>
      <c r="B43" s="160"/>
      <c r="C43" s="158"/>
      <c r="D43" s="159"/>
      <c r="E43" s="159"/>
      <c r="F43" s="159"/>
      <c r="G43" s="159"/>
      <c r="H43" s="158"/>
    </row>
    <row r="44" spans="1:8" x14ac:dyDescent="0.2">
      <c r="A44" s="158"/>
      <c r="B44" s="158"/>
      <c r="C44" s="158"/>
      <c r="D44" s="159"/>
      <c r="E44" s="159"/>
      <c r="F44" s="159"/>
      <c r="G44" s="159"/>
      <c r="H44" s="158"/>
    </row>
    <row r="45" spans="1:8" x14ac:dyDescent="0.2">
      <c r="A45" s="158"/>
      <c r="B45" s="158"/>
      <c r="C45" s="158"/>
      <c r="D45" s="159"/>
      <c r="E45" s="159"/>
      <c r="F45" s="159"/>
      <c r="G45" s="159"/>
      <c r="H45" s="158"/>
    </row>
  </sheetData>
  <phoneticPr fontId="5" type="noConversion"/>
  <dataValidations count="1">
    <dataValidation type="list" allowBlank="1" showInputMessage="1" showErrorMessage="1" sqref="C2:C12" xr:uid="{5990158C-6F40-D04B-906E-3ECF585621FB}">
      <formula1>"Ja,Nee"</formula1>
    </dataValidation>
  </dataValidations>
  <pageMargins left="0.7" right="0.7" top="0.75" bottom="0.75" header="0.3" footer="0.3"/>
  <pageSetup paperSize="9" scale="6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1"/>
  <sheetViews>
    <sheetView topLeftCell="B6" zoomScale="120" zoomScaleNormal="120" workbookViewId="0">
      <selection activeCell="H13" sqref="H13"/>
    </sheetView>
  </sheetViews>
  <sheetFormatPr baseColWidth="10" defaultColWidth="8.5" defaultRowHeight="15" x14ac:dyDescent="0.2"/>
  <cols>
    <col min="1" max="1" width="8.83203125" style="16" customWidth="1"/>
    <col min="2" max="2" width="90.83203125" style="16" customWidth="1"/>
    <col min="3" max="3" width="14.5" style="22" customWidth="1"/>
    <col min="4" max="7" width="19.5" style="22" customWidth="1"/>
    <col min="8" max="8" width="27.5" style="98" customWidth="1"/>
    <col min="9" max="9" width="14.1640625" style="17" customWidth="1"/>
    <col min="10" max="10" width="39.6640625" style="16" customWidth="1"/>
    <col min="11" max="11" width="46.5" style="16" customWidth="1"/>
    <col min="12" max="16384" width="8.5" style="16"/>
  </cols>
  <sheetData>
    <row r="1" spans="1:11" ht="42" x14ac:dyDescent="0.2">
      <c r="A1" s="114">
        <v>2</v>
      </c>
      <c r="B1" s="121" t="s">
        <v>365</v>
      </c>
      <c r="C1" s="116" t="s">
        <v>292</v>
      </c>
      <c r="D1" s="122" t="s">
        <v>293</v>
      </c>
      <c r="E1" s="122" t="s">
        <v>294</v>
      </c>
      <c r="F1" s="118" t="s">
        <v>295</v>
      </c>
      <c r="G1" s="118" t="s">
        <v>296</v>
      </c>
      <c r="H1" s="118" t="s">
        <v>297</v>
      </c>
      <c r="I1" s="118" t="s">
        <v>298</v>
      </c>
      <c r="J1" s="119" t="s">
        <v>493</v>
      </c>
    </row>
    <row r="2" spans="1:11" ht="60" x14ac:dyDescent="0.2">
      <c r="A2" s="42" t="s">
        <v>109</v>
      </c>
      <c r="B2" s="64" t="s">
        <v>366</v>
      </c>
      <c r="C2" s="123"/>
      <c r="D2" s="124" t="s">
        <v>300</v>
      </c>
      <c r="E2" s="125"/>
      <c r="F2" s="126"/>
      <c r="G2" s="127"/>
      <c r="H2" s="128"/>
      <c r="I2" s="129">
        <v>0</v>
      </c>
      <c r="J2" s="131">
        <f>IF(C2="Ja",I2,0)</f>
        <v>0</v>
      </c>
    </row>
    <row r="3" spans="1:11" ht="30" x14ac:dyDescent="0.2">
      <c r="A3" s="42" t="s">
        <v>111</v>
      </c>
      <c r="B3" s="46" t="s">
        <v>367</v>
      </c>
      <c r="C3" s="123"/>
      <c r="D3" s="124" t="s">
        <v>368</v>
      </c>
      <c r="E3" s="125"/>
      <c r="F3" s="126"/>
      <c r="G3" s="127"/>
      <c r="H3" s="128"/>
      <c r="I3" s="129">
        <v>0</v>
      </c>
      <c r="J3" s="131">
        <f>IF(C3="Ja",I3,0)</f>
        <v>0</v>
      </c>
    </row>
    <row r="4" spans="1:11" ht="69.75" customHeight="1" x14ac:dyDescent="0.2">
      <c r="A4" s="42" t="s">
        <v>113</v>
      </c>
      <c r="B4" s="46" t="s">
        <v>369</v>
      </c>
      <c r="C4" s="123"/>
      <c r="D4" s="124"/>
      <c r="E4" s="125"/>
      <c r="F4" s="126" t="s">
        <v>300</v>
      </c>
      <c r="G4" s="127"/>
      <c r="H4" s="128"/>
      <c r="I4" s="129">
        <v>10</v>
      </c>
      <c r="J4" s="131">
        <f>IF(C4="Ja",I4,0)</f>
        <v>0</v>
      </c>
    </row>
    <row r="5" spans="1:11" ht="30" x14ac:dyDescent="0.2">
      <c r="A5" s="42" t="s">
        <v>115</v>
      </c>
      <c r="B5" s="46" t="s">
        <v>370</v>
      </c>
      <c r="C5" s="123"/>
      <c r="D5" s="124"/>
      <c r="E5" s="125"/>
      <c r="F5" s="126"/>
      <c r="G5" s="127" t="s">
        <v>300</v>
      </c>
      <c r="H5" s="128"/>
      <c r="I5" s="129">
        <v>3</v>
      </c>
      <c r="J5" s="131">
        <f>IF(C5="Ja",I5,0)</f>
        <v>0</v>
      </c>
      <c r="K5" s="9"/>
    </row>
    <row r="6" spans="1:11" ht="60" customHeight="1" x14ac:dyDescent="0.2">
      <c r="A6" s="42" t="s">
        <v>117</v>
      </c>
      <c r="B6" s="46" t="s">
        <v>371</v>
      </c>
      <c r="C6" s="123"/>
      <c r="D6" s="124"/>
      <c r="E6" s="125"/>
      <c r="F6" s="126" t="s">
        <v>300</v>
      </c>
      <c r="G6" s="127"/>
      <c r="H6" s="128"/>
      <c r="I6" s="129">
        <v>10</v>
      </c>
      <c r="J6" s="131">
        <f>IF(C6="Ja",I6,0)</f>
        <v>0</v>
      </c>
      <c r="K6" s="9"/>
    </row>
    <row r="7" spans="1:11" ht="62" customHeight="1" x14ac:dyDescent="0.2">
      <c r="A7" s="195" t="s">
        <v>119</v>
      </c>
      <c r="B7" s="191" t="s">
        <v>496</v>
      </c>
      <c r="C7" s="200"/>
      <c r="D7" s="201"/>
      <c r="E7" s="202" t="s">
        <v>300</v>
      </c>
      <c r="F7" s="203"/>
      <c r="G7" s="194"/>
      <c r="H7" s="130"/>
      <c r="I7" s="129">
        <v>10</v>
      </c>
      <c r="J7" s="131">
        <f>IF(H7="Ja",I7,0)</f>
        <v>0</v>
      </c>
    </row>
    <row r="8" spans="1:11" ht="62" customHeight="1" x14ac:dyDescent="0.2">
      <c r="A8" s="196"/>
      <c r="B8" s="198"/>
      <c r="C8" s="200"/>
      <c r="D8" s="201"/>
      <c r="E8" s="202"/>
      <c r="F8" s="203"/>
      <c r="G8" s="194"/>
      <c r="H8" s="130"/>
      <c r="I8" s="129">
        <v>7.5</v>
      </c>
      <c r="J8" s="131">
        <f t="shared" ref="J8:J9" si="0">IF(H8="Ja",I8,0)</f>
        <v>0</v>
      </c>
    </row>
    <row r="9" spans="1:11" ht="50" customHeight="1" x14ac:dyDescent="0.2">
      <c r="A9" s="197"/>
      <c r="B9" s="199"/>
      <c r="C9" s="200"/>
      <c r="D9" s="201"/>
      <c r="E9" s="202"/>
      <c r="F9" s="203"/>
      <c r="G9" s="194"/>
      <c r="H9" s="130"/>
      <c r="I9" s="129">
        <v>7.5</v>
      </c>
      <c r="J9" s="131">
        <f t="shared" si="0"/>
        <v>0</v>
      </c>
    </row>
    <row r="10" spans="1:11" ht="30" x14ac:dyDescent="0.2">
      <c r="A10" s="42" t="s">
        <v>121</v>
      </c>
      <c r="B10" s="46" t="s">
        <v>372</v>
      </c>
      <c r="C10" s="123"/>
      <c r="D10" s="124" t="s">
        <v>300</v>
      </c>
      <c r="E10" s="125"/>
      <c r="F10" s="126"/>
      <c r="G10" s="127"/>
      <c r="H10" s="128"/>
      <c r="I10" s="129">
        <v>0</v>
      </c>
      <c r="J10" s="131">
        <f>IF(C10="Ja",I10,0)</f>
        <v>0</v>
      </c>
    </row>
    <row r="11" spans="1:11" ht="53.25" customHeight="1" x14ac:dyDescent="0.2">
      <c r="A11" s="42" t="s">
        <v>123</v>
      </c>
      <c r="B11" s="46" t="s">
        <v>373</v>
      </c>
      <c r="C11" s="123"/>
      <c r="D11" s="124"/>
      <c r="E11" s="125"/>
      <c r="F11" s="126"/>
      <c r="G11" s="127" t="s">
        <v>300</v>
      </c>
      <c r="H11" s="128"/>
      <c r="I11" s="129">
        <v>3</v>
      </c>
      <c r="J11" s="131">
        <f>IF(C11="Ja",I11,0)</f>
        <v>0</v>
      </c>
    </row>
    <row r="12" spans="1:11" ht="30" x14ac:dyDescent="0.2">
      <c r="A12" s="42" t="s">
        <v>125</v>
      </c>
      <c r="B12" s="46" t="s">
        <v>374</v>
      </c>
      <c r="C12" s="123"/>
      <c r="D12" s="124"/>
      <c r="E12" s="125"/>
      <c r="F12" s="126"/>
      <c r="G12" s="127" t="s">
        <v>300</v>
      </c>
      <c r="H12" s="128"/>
      <c r="I12" s="129">
        <v>3</v>
      </c>
      <c r="J12" s="131">
        <f>IF(C12="Ja",I12,0)</f>
        <v>0</v>
      </c>
    </row>
    <row r="13" spans="1:11" ht="36" customHeight="1" x14ac:dyDescent="0.2">
      <c r="A13" s="42" t="s">
        <v>127</v>
      </c>
      <c r="B13" s="46" t="s">
        <v>375</v>
      </c>
      <c r="C13" s="123"/>
      <c r="D13" s="124" t="s">
        <v>300</v>
      </c>
      <c r="E13" s="125"/>
      <c r="F13" s="126"/>
      <c r="G13" s="127"/>
      <c r="H13" s="128"/>
      <c r="I13" s="129">
        <v>0</v>
      </c>
      <c r="J13" s="131">
        <f>IF(C13="Ja",I13,0)</f>
        <v>0</v>
      </c>
    </row>
    <row r="14" spans="1:11" ht="30" x14ac:dyDescent="0.2">
      <c r="A14" s="42" t="s">
        <v>129</v>
      </c>
      <c r="B14" s="46" t="s">
        <v>376</v>
      </c>
      <c r="C14" s="128"/>
      <c r="D14" s="124"/>
      <c r="E14" s="125"/>
      <c r="F14" s="126" t="s">
        <v>300</v>
      </c>
      <c r="G14" s="127"/>
      <c r="H14" s="128"/>
      <c r="I14" s="129">
        <v>10</v>
      </c>
      <c r="J14" s="131">
        <f>IF(C14="Ja",I14,0)</f>
        <v>0</v>
      </c>
    </row>
    <row r="15" spans="1:11" x14ac:dyDescent="0.2">
      <c r="A15" s="43"/>
      <c r="B15" s="52"/>
      <c r="C15" s="65"/>
      <c r="D15" s="65"/>
      <c r="E15" s="65"/>
      <c r="F15" s="65"/>
      <c r="G15" s="65"/>
      <c r="H15" s="97"/>
      <c r="I15" s="149">
        <f>SUM(I2:I14)</f>
        <v>64</v>
      </c>
      <c r="J15" s="150">
        <f>SUM(J2:J14)</f>
        <v>0</v>
      </c>
    </row>
    <row r="16" spans="1:11" x14ac:dyDescent="0.2">
      <c r="A16" s="43"/>
      <c r="B16" s="44"/>
      <c r="C16" s="57"/>
      <c r="D16" s="57"/>
      <c r="E16" s="57"/>
      <c r="F16" s="57"/>
      <c r="G16" s="57"/>
      <c r="H16" s="151"/>
      <c r="I16" s="152"/>
    </row>
    <row r="17" spans="1:8" x14ac:dyDescent="0.2">
      <c r="A17" s="43"/>
      <c r="B17" s="44"/>
      <c r="C17" s="57"/>
      <c r="D17" s="57"/>
      <c r="E17" s="57"/>
      <c r="F17" s="57"/>
      <c r="G17" s="57"/>
      <c r="H17" s="57"/>
    </row>
    <row r="18" spans="1:8" x14ac:dyDescent="0.2">
      <c r="A18" s="43"/>
      <c r="B18" s="44"/>
      <c r="C18" s="57"/>
      <c r="D18" s="57"/>
      <c r="E18" s="57"/>
      <c r="F18" s="57"/>
      <c r="G18" s="57"/>
      <c r="H18" s="57"/>
    </row>
    <row r="19" spans="1:8" x14ac:dyDescent="0.2">
      <c r="A19" s="43"/>
      <c r="B19" s="44"/>
      <c r="C19" s="57"/>
      <c r="D19" s="57"/>
      <c r="E19" s="57"/>
      <c r="F19" s="57"/>
      <c r="G19" s="57"/>
      <c r="H19" s="57"/>
    </row>
    <row r="20" spans="1:8" x14ac:dyDescent="0.2">
      <c r="A20" s="43"/>
      <c r="B20" s="44"/>
      <c r="C20" s="57"/>
      <c r="D20" s="57"/>
      <c r="E20" s="57"/>
      <c r="F20" s="57"/>
      <c r="G20" s="57"/>
      <c r="H20" s="57"/>
    </row>
    <row r="21" spans="1:8" x14ac:dyDescent="0.2">
      <c r="A21" s="43"/>
      <c r="B21" s="44"/>
      <c r="C21" s="57"/>
      <c r="D21" s="57"/>
      <c r="E21" s="57"/>
      <c r="F21" s="57"/>
      <c r="G21" s="57"/>
      <c r="H21" s="57"/>
    </row>
    <row r="22" spans="1:8" x14ac:dyDescent="0.2">
      <c r="A22" s="43"/>
      <c r="B22" s="44"/>
      <c r="C22" s="57"/>
      <c r="D22" s="57"/>
      <c r="E22" s="57"/>
      <c r="F22" s="57"/>
      <c r="G22" s="57"/>
      <c r="H22" s="57"/>
    </row>
    <row r="23" spans="1:8" x14ac:dyDescent="0.2">
      <c r="A23" s="43"/>
      <c r="B23" s="44"/>
      <c r="C23" s="57"/>
      <c r="D23" s="57"/>
      <c r="E23" s="57"/>
      <c r="F23" s="57"/>
      <c r="G23" s="57"/>
      <c r="H23" s="57"/>
    </row>
    <row r="24" spans="1:8" x14ac:dyDescent="0.2">
      <c r="A24" s="43"/>
      <c r="B24" s="44"/>
      <c r="C24" s="57"/>
      <c r="D24" s="57"/>
      <c r="E24" s="57"/>
      <c r="F24" s="57"/>
      <c r="G24" s="57"/>
      <c r="H24" s="57"/>
    </row>
    <row r="25" spans="1:8" x14ac:dyDescent="0.2">
      <c r="A25" s="43"/>
      <c r="B25" s="44"/>
      <c r="C25" s="57"/>
      <c r="D25" s="57"/>
      <c r="E25" s="57"/>
      <c r="F25" s="57"/>
      <c r="G25" s="57"/>
      <c r="H25" s="57"/>
    </row>
    <row r="26" spans="1:8" x14ac:dyDescent="0.2">
      <c r="A26" s="43"/>
      <c r="B26" s="44"/>
      <c r="C26" s="57"/>
      <c r="D26" s="57"/>
      <c r="E26" s="57"/>
      <c r="F26" s="57"/>
      <c r="G26" s="57"/>
      <c r="H26" s="57"/>
    </row>
    <row r="27" spans="1:8" x14ac:dyDescent="0.2">
      <c r="A27" s="43"/>
      <c r="B27" s="44"/>
      <c r="C27" s="57"/>
      <c r="D27" s="57"/>
      <c r="E27" s="57"/>
      <c r="F27" s="57"/>
      <c r="G27" s="57"/>
      <c r="H27" s="57"/>
    </row>
    <row r="28" spans="1:8" x14ac:dyDescent="0.2">
      <c r="A28" s="43"/>
      <c r="B28" s="44"/>
      <c r="C28" s="57"/>
      <c r="D28" s="57"/>
      <c r="E28" s="57"/>
      <c r="F28" s="57"/>
      <c r="G28" s="57"/>
      <c r="H28" s="57"/>
    </row>
    <row r="29" spans="1:8" x14ac:dyDescent="0.2">
      <c r="A29" s="43"/>
      <c r="B29" s="44"/>
      <c r="C29" s="57"/>
      <c r="D29" s="57"/>
      <c r="E29" s="57"/>
      <c r="F29" s="57"/>
      <c r="G29" s="57"/>
      <c r="H29" s="57"/>
    </row>
    <row r="30" spans="1:8" x14ac:dyDescent="0.2">
      <c r="A30" s="43"/>
      <c r="B30" s="44"/>
      <c r="C30" s="57"/>
      <c r="D30" s="57"/>
      <c r="E30" s="57"/>
      <c r="F30" s="57"/>
      <c r="G30" s="57"/>
      <c r="H30" s="57"/>
    </row>
    <row r="31" spans="1:8" x14ac:dyDescent="0.2">
      <c r="A31" s="43"/>
      <c r="B31" s="44"/>
      <c r="C31" s="57"/>
      <c r="D31" s="57"/>
      <c r="E31" s="57"/>
      <c r="F31" s="57"/>
      <c r="G31" s="57"/>
      <c r="H31" s="57"/>
    </row>
    <row r="32" spans="1:8" x14ac:dyDescent="0.2">
      <c r="A32" s="43"/>
      <c r="B32" s="44"/>
      <c r="C32" s="57"/>
      <c r="D32" s="57"/>
      <c r="E32" s="57"/>
      <c r="F32" s="57"/>
      <c r="G32" s="57"/>
      <c r="H32" s="57"/>
    </row>
    <row r="33" spans="1:8" x14ac:dyDescent="0.2">
      <c r="A33" s="43"/>
      <c r="B33" s="44"/>
      <c r="C33" s="57"/>
      <c r="D33" s="57"/>
      <c r="E33" s="57"/>
      <c r="F33" s="57"/>
      <c r="G33" s="57"/>
      <c r="H33" s="57"/>
    </row>
    <row r="34" spans="1:8" x14ac:dyDescent="0.2">
      <c r="A34" s="43"/>
      <c r="B34" s="44"/>
      <c r="C34" s="57"/>
      <c r="D34" s="57"/>
      <c r="E34" s="57"/>
      <c r="F34" s="57"/>
      <c r="G34" s="57"/>
      <c r="H34" s="57"/>
    </row>
    <row r="35" spans="1:8" x14ac:dyDescent="0.2">
      <c r="A35" s="43"/>
      <c r="B35" s="44"/>
      <c r="C35" s="57"/>
      <c r="D35" s="57"/>
      <c r="E35" s="57"/>
      <c r="F35" s="57"/>
      <c r="G35" s="57"/>
      <c r="H35" s="57"/>
    </row>
    <row r="36" spans="1:8" x14ac:dyDescent="0.2">
      <c r="A36" s="43"/>
      <c r="B36" s="44"/>
      <c r="C36" s="57"/>
      <c r="D36" s="57"/>
      <c r="E36" s="57"/>
      <c r="F36" s="57"/>
      <c r="G36" s="57"/>
      <c r="H36" s="57"/>
    </row>
    <row r="37" spans="1:8" x14ac:dyDescent="0.2">
      <c r="A37" s="43"/>
      <c r="B37" s="44"/>
      <c r="C37" s="57"/>
      <c r="D37" s="57"/>
      <c r="E37" s="57"/>
      <c r="F37" s="57"/>
      <c r="G37" s="57"/>
      <c r="H37" s="57"/>
    </row>
    <row r="38" spans="1:8" x14ac:dyDescent="0.2">
      <c r="A38" s="43"/>
      <c r="B38" s="44"/>
      <c r="C38" s="57"/>
      <c r="D38" s="57"/>
      <c r="E38" s="57"/>
      <c r="F38" s="57"/>
      <c r="G38" s="57"/>
      <c r="H38" s="57"/>
    </row>
    <row r="39" spans="1:8" x14ac:dyDescent="0.2">
      <c r="A39" s="43"/>
      <c r="B39" s="44"/>
      <c r="C39" s="57"/>
      <c r="D39" s="57"/>
      <c r="E39" s="57"/>
      <c r="F39" s="57"/>
      <c r="G39" s="57"/>
      <c r="H39" s="57"/>
    </row>
    <row r="40" spans="1:8" x14ac:dyDescent="0.2">
      <c r="A40" s="43"/>
      <c r="B40" s="44"/>
      <c r="C40" s="57"/>
      <c r="D40" s="57"/>
      <c r="E40" s="57"/>
      <c r="F40" s="57"/>
      <c r="G40" s="57"/>
      <c r="H40" s="57"/>
    </row>
    <row r="41" spans="1:8" x14ac:dyDescent="0.2">
      <c r="A41" s="43"/>
      <c r="B41" s="44"/>
      <c r="C41" s="57"/>
      <c r="D41" s="57"/>
      <c r="E41" s="57"/>
      <c r="F41" s="57"/>
      <c r="G41" s="57"/>
      <c r="H41" s="57"/>
    </row>
    <row r="42" spans="1:8" x14ac:dyDescent="0.2">
      <c r="A42" s="43"/>
      <c r="B42" s="44"/>
      <c r="C42" s="57"/>
      <c r="D42" s="57"/>
      <c r="E42" s="57"/>
      <c r="F42" s="57"/>
      <c r="G42" s="57"/>
      <c r="H42" s="57"/>
    </row>
    <row r="43" spans="1:8" x14ac:dyDescent="0.2">
      <c r="H43" s="22"/>
    </row>
    <row r="44" spans="1:8" x14ac:dyDescent="0.2">
      <c r="H44" s="22"/>
    </row>
    <row r="45" spans="1:8" x14ac:dyDescent="0.2">
      <c r="B45" s="27"/>
      <c r="H45" s="22"/>
    </row>
    <row r="46" spans="1:8" x14ac:dyDescent="0.2">
      <c r="H46" s="22"/>
    </row>
    <row r="47" spans="1:8" x14ac:dyDescent="0.2">
      <c r="H47" s="22"/>
    </row>
    <row r="48" spans="1:8" x14ac:dyDescent="0.2">
      <c r="H48" s="22"/>
    </row>
    <row r="49" spans="8:8" x14ac:dyDescent="0.2">
      <c r="H49" s="22"/>
    </row>
    <row r="50" spans="8:8" x14ac:dyDescent="0.2">
      <c r="H50" s="22"/>
    </row>
    <row r="51" spans="8:8" x14ac:dyDescent="0.2">
      <c r="H51" s="22"/>
    </row>
    <row r="52" spans="8:8" x14ac:dyDescent="0.2">
      <c r="H52" s="22"/>
    </row>
    <row r="53" spans="8:8" x14ac:dyDescent="0.2">
      <c r="H53" s="22"/>
    </row>
    <row r="54" spans="8:8" x14ac:dyDescent="0.2">
      <c r="H54" s="22"/>
    </row>
    <row r="55" spans="8:8" x14ac:dyDescent="0.2">
      <c r="H55" s="22"/>
    </row>
    <row r="56" spans="8:8" x14ac:dyDescent="0.2">
      <c r="H56" s="22"/>
    </row>
    <row r="57" spans="8:8" x14ac:dyDescent="0.2">
      <c r="H57" s="22"/>
    </row>
    <row r="58" spans="8:8" x14ac:dyDescent="0.2">
      <c r="H58" s="22"/>
    </row>
    <row r="59" spans="8:8" x14ac:dyDescent="0.2">
      <c r="H59" s="22"/>
    </row>
    <row r="60" spans="8:8" x14ac:dyDescent="0.2">
      <c r="H60" s="22"/>
    </row>
    <row r="61" spans="8:8" x14ac:dyDescent="0.2">
      <c r="H61" s="22"/>
    </row>
    <row r="62" spans="8:8" x14ac:dyDescent="0.2">
      <c r="H62" s="22"/>
    </row>
    <row r="63" spans="8:8" x14ac:dyDescent="0.2">
      <c r="H63" s="22"/>
    </row>
    <row r="64" spans="8:8" x14ac:dyDescent="0.2">
      <c r="H64" s="22"/>
    </row>
    <row r="65" spans="8:8" x14ac:dyDescent="0.2">
      <c r="H65" s="22"/>
    </row>
    <row r="66" spans="8:8" x14ac:dyDescent="0.2">
      <c r="H66" s="22"/>
    </row>
    <row r="67" spans="8:8" x14ac:dyDescent="0.2">
      <c r="H67" s="22"/>
    </row>
    <row r="68" spans="8:8" x14ac:dyDescent="0.2">
      <c r="H68" s="22"/>
    </row>
    <row r="69" spans="8:8" x14ac:dyDescent="0.2">
      <c r="H69" s="22"/>
    </row>
    <row r="70" spans="8:8" x14ac:dyDescent="0.2">
      <c r="H70" s="22"/>
    </row>
    <row r="71" spans="8:8" x14ac:dyDescent="0.2">
      <c r="H71" s="22"/>
    </row>
    <row r="72" spans="8:8" x14ac:dyDescent="0.2">
      <c r="H72" s="22"/>
    </row>
    <row r="73" spans="8:8" x14ac:dyDescent="0.2">
      <c r="H73" s="22"/>
    </row>
    <row r="74" spans="8:8" x14ac:dyDescent="0.2">
      <c r="H74" s="22"/>
    </row>
    <row r="75" spans="8:8" x14ac:dyDescent="0.2">
      <c r="H75" s="22"/>
    </row>
    <row r="76" spans="8:8" x14ac:dyDescent="0.2">
      <c r="H76" s="22"/>
    </row>
    <row r="77" spans="8:8" x14ac:dyDescent="0.2">
      <c r="H77" s="22"/>
    </row>
    <row r="78" spans="8:8" x14ac:dyDescent="0.2">
      <c r="H78" s="22"/>
    </row>
    <row r="79" spans="8:8" x14ac:dyDescent="0.2">
      <c r="H79" s="22"/>
    </row>
    <row r="80" spans="8:8" x14ac:dyDescent="0.2">
      <c r="H80" s="22"/>
    </row>
    <row r="81" spans="8:8" x14ac:dyDescent="0.2">
      <c r="H81" s="22"/>
    </row>
    <row r="82" spans="8:8" x14ac:dyDescent="0.2">
      <c r="H82" s="22"/>
    </row>
    <row r="83" spans="8:8" x14ac:dyDescent="0.2">
      <c r="H83" s="22"/>
    </row>
    <row r="84" spans="8:8" x14ac:dyDescent="0.2">
      <c r="H84" s="22"/>
    </row>
    <row r="85" spans="8:8" x14ac:dyDescent="0.2">
      <c r="H85" s="22"/>
    </row>
    <row r="86" spans="8:8" x14ac:dyDescent="0.2">
      <c r="H86" s="22"/>
    </row>
    <row r="87" spans="8:8" x14ac:dyDescent="0.2">
      <c r="H87" s="22"/>
    </row>
    <row r="88" spans="8:8" x14ac:dyDescent="0.2">
      <c r="H88" s="22"/>
    </row>
    <row r="89" spans="8:8" x14ac:dyDescent="0.2">
      <c r="H89" s="22"/>
    </row>
    <row r="90" spans="8:8" x14ac:dyDescent="0.2">
      <c r="H90" s="22"/>
    </row>
    <row r="91" spans="8:8" x14ac:dyDescent="0.2">
      <c r="H91" s="22"/>
    </row>
    <row r="92" spans="8:8" x14ac:dyDescent="0.2">
      <c r="H92" s="22"/>
    </row>
    <row r="93" spans="8:8" x14ac:dyDescent="0.2">
      <c r="H93" s="22"/>
    </row>
    <row r="94" spans="8:8" x14ac:dyDescent="0.2">
      <c r="H94" s="22"/>
    </row>
    <row r="95" spans="8:8" x14ac:dyDescent="0.2">
      <c r="H95" s="22"/>
    </row>
    <row r="96" spans="8:8" x14ac:dyDescent="0.2">
      <c r="H96" s="22"/>
    </row>
    <row r="97" spans="8:8" x14ac:dyDescent="0.2">
      <c r="H97" s="22"/>
    </row>
    <row r="98" spans="8:8" x14ac:dyDescent="0.2">
      <c r="H98" s="22"/>
    </row>
    <row r="99" spans="8:8" x14ac:dyDescent="0.2">
      <c r="H99" s="22"/>
    </row>
    <row r="100" spans="8:8" x14ac:dyDescent="0.2">
      <c r="H100" s="22"/>
    </row>
    <row r="101" spans="8:8" x14ac:dyDescent="0.2">
      <c r="H101" s="22"/>
    </row>
    <row r="102" spans="8:8" x14ac:dyDescent="0.2">
      <c r="H102" s="22"/>
    </row>
    <row r="103" spans="8:8" x14ac:dyDescent="0.2">
      <c r="H103" s="22"/>
    </row>
    <row r="104" spans="8:8" x14ac:dyDescent="0.2">
      <c r="H104" s="22"/>
    </row>
    <row r="105" spans="8:8" x14ac:dyDescent="0.2">
      <c r="H105" s="22"/>
    </row>
    <row r="106" spans="8:8" x14ac:dyDescent="0.2">
      <c r="H106" s="22"/>
    </row>
    <row r="107" spans="8:8" x14ac:dyDescent="0.2">
      <c r="H107" s="22"/>
    </row>
    <row r="108" spans="8:8" x14ac:dyDescent="0.2">
      <c r="H108" s="22"/>
    </row>
    <row r="109" spans="8:8" x14ac:dyDescent="0.2">
      <c r="H109" s="22"/>
    </row>
    <row r="110" spans="8:8" x14ac:dyDescent="0.2">
      <c r="H110" s="22"/>
    </row>
    <row r="111" spans="8:8" x14ac:dyDescent="0.2">
      <c r="H111" s="22"/>
    </row>
    <row r="112" spans="8:8" x14ac:dyDescent="0.2">
      <c r="H112" s="22"/>
    </row>
    <row r="113" spans="8:8" x14ac:dyDescent="0.2">
      <c r="H113" s="22"/>
    </row>
    <row r="114" spans="8:8" x14ac:dyDescent="0.2">
      <c r="H114" s="22"/>
    </row>
    <row r="115" spans="8:8" x14ac:dyDescent="0.2">
      <c r="H115" s="22"/>
    </row>
    <row r="116" spans="8:8" x14ac:dyDescent="0.2">
      <c r="H116" s="22"/>
    </row>
    <row r="117" spans="8:8" x14ac:dyDescent="0.2">
      <c r="H117" s="22"/>
    </row>
    <row r="118" spans="8:8" x14ac:dyDescent="0.2">
      <c r="H118" s="22"/>
    </row>
    <row r="119" spans="8:8" x14ac:dyDescent="0.2">
      <c r="H119" s="22"/>
    </row>
    <row r="120" spans="8:8" x14ac:dyDescent="0.2">
      <c r="H120" s="22"/>
    </row>
    <row r="121" spans="8:8" x14ac:dyDescent="0.2">
      <c r="H121" s="22"/>
    </row>
    <row r="122" spans="8:8" x14ac:dyDescent="0.2">
      <c r="H122" s="22"/>
    </row>
    <row r="123" spans="8:8" x14ac:dyDescent="0.2">
      <c r="H123" s="22"/>
    </row>
    <row r="124" spans="8:8" x14ac:dyDescent="0.2">
      <c r="H124" s="22"/>
    </row>
    <row r="125" spans="8:8" x14ac:dyDescent="0.2">
      <c r="H125" s="22"/>
    </row>
    <row r="126" spans="8:8" x14ac:dyDescent="0.2">
      <c r="H126" s="22"/>
    </row>
    <row r="127" spans="8:8" x14ac:dyDescent="0.2">
      <c r="H127" s="22"/>
    </row>
    <row r="128" spans="8:8" x14ac:dyDescent="0.2">
      <c r="H128" s="22"/>
    </row>
    <row r="129" spans="8:8" x14ac:dyDescent="0.2">
      <c r="H129" s="22"/>
    </row>
    <row r="130" spans="8:8" x14ac:dyDescent="0.2">
      <c r="H130" s="22"/>
    </row>
    <row r="131" spans="8:8" x14ac:dyDescent="0.2">
      <c r="H131" s="22"/>
    </row>
    <row r="132" spans="8:8" x14ac:dyDescent="0.2">
      <c r="H132" s="22"/>
    </row>
    <row r="133" spans="8:8" x14ac:dyDescent="0.2">
      <c r="H133" s="22"/>
    </row>
    <row r="134" spans="8:8" x14ac:dyDescent="0.2">
      <c r="H134" s="22"/>
    </row>
    <row r="135" spans="8:8" x14ac:dyDescent="0.2">
      <c r="H135" s="22"/>
    </row>
    <row r="136" spans="8:8" x14ac:dyDescent="0.2">
      <c r="H136" s="22"/>
    </row>
    <row r="137" spans="8:8" x14ac:dyDescent="0.2">
      <c r="H137" s="22"/>
    </row>
    <row r="138" spans="8:8" x14ac:dyDescent="0.2">
      <c r="H138" s="22"/>
    </row>
    <row r="139" spans="8:8" x14ac:dyDescent="0.2">
      <c r="H139" s="22"/>
    </row>
    <row r="140" spans="8:8" x14ac:dyDescent="0.2">
      <c r="H140" s="22"/>
    </row>
    <row r="141" spans="8:8" x14ac:dyDescent="0.2">
      <c r="H141" s="22"/>
    </row>
    <row r="142" spans="8:8" x14ac:dyDescent="0.2">
      <c r="H142" s="22"/>
    </row>
    <row r="143" spans="8:8" x14ac:dyDescent="0.2">
      <c r="H143" s="22"/>
    </row>
    <row r="144" spans="8:8" x14ac:dyDescent="0.2">
      <c r="H144" s="22"/>
    </row>
    <row r="145" spans="8:8" x14ac:dyDescent="0.2">
      <c r="H145" s="22"/>
    </row>
    <row r="146" spans="8:8" x14ac:dyDescent="0.2">
      <c r="H146" s="22"/>
    </row>
    <row r="147" spans="8:8" x14ac:dyDescent="0.2">
      <c r="H147" s="22"/>
    </row>
    <row r="148" spans="8:8" x14ac:dyDescent="0.2">
      <c r="H148" s="22"/>
    </row>
    <row r="149" spans="8:8" x14ac:dyDescent="0.2">
      <c r="H149" s="22"/>
    </row>
    <row r="150" spans="8:8" x14ac:dyDescent="0.2">
      <c r="H150" s="22"/>
    </row>
    <row r="151" spans="8:8" x14ac:dyDescent="0.2">
      <c r="H151" s="22"/>
    </row>
    <row r="152" spans="8:8" x14ac:dyDescent="0.2">
      <c r="H152" s="22"/>
    </row>
    <row r="153" spans="8:8" x14ac:dyDescent="0.2">
      <c r="H153" s="22"/>
    </row>
    <row r="154" spans="8:8" x14ac:dyDescent="0.2">
      <c r="H154" s="22"/>
    </row>
    <row r="155" spans="8:8" x14ac:dyDescent="0.2">
      <c r="H155" s="22"/>
    </row>
    <row r="156" spans="8:8" x14ac:dyDescent="0.2">
      <c r="H156" s="22"/>
    </row>
    <row r="157" spans="8:8" x14ac:dyDescent="0.2">
      <c r="H157" s="22"/>
    </row>
    <row r="158" spans="8:8" x14ac:dyDescent="0.2">
      <c r="H158" s="22"/>
    </row>
    <row r="159" spans="8:8" x14ac:dyDescent="0.2">
      <c r="H159" s="22"/>
    </row>
    <row r="160" spans="8:8" x14ac:dyDescent="0.2">
      <c r="H160" s="22"/>
    </row>
    <row r="161" spans="8:8" x14ac:dyDescent="0.2">
      <c r="H161" s="22"/>
    </row>
    <row r="162" spans="8:8" x14ac:dyDescent="0.2">
      <c r="H162" s="22"/>
    </row>
    <row r="163" spans="8:8" x14ac:dyDescent="0.2">
      <c r="H163" s="22"/>
    </row>
    <row r="164" spans="8:8" x14ac:dyDescent="0.2">
      <c r="H164" s="22"/>
    </row>
    <row r="165" spans="8:8" x14ac:dyDescent="0.2">
      <c r="H165" s="22"/>
    </row>
    <row r="166" spans="8:8" x14ac:dyDescent="0.2">
      <c r="H166" s="22"/>
    </row>
    <row r="167" spans="8:8" x14ac:dyDescent="0.2">
      <c r="H167" s="22"/>
    </row>
    <row r="168" spans="8:8" x14ac:dyDescent="0.2">
      <c r="H168" s="22"/>
    </row>
    <row r="169" spans="8:8" x14ac:dyDescent="0.2">
      <c r="H169" s="22"/>
    </row>
    <row r="170" spans="8:8" x14ac:dyDescent="0.2">
      <c r="H170" s="22"/>
    </row>
    <row r="171" spans="8:8" x14ac:dyDescent="0.2">
      <c r="H171" s="22"/>
    </row>
    <row r="172" spans="8:8" x14ac:dyDescent="0.2">
      <c r="H172" s="22"/>
    </row>
    <row r="173" spans="8:8" x14ac:dyDescent="0.2">
      <c r="H173" s="22"/>
    </row>
    <row r="174" spans="8:8" x14ac:dyDescent="0.2">
      <c r="H174" s="22"/>
    </row>
    <row r="175" spans="8:8" x14ac:dyDescent="0.2">
      <c r="H175" s="22"/>
    </row>
    <row r="176" spans="8:8" x14ac:dyDescent="0.2">
      <c r="H176" s="22"/>
    </row>
    <row r="177" spans="8:8" x14ac:dyDescent="0.2">
      <c r="H177" s="22"/>
    </row>
    <row r="178" spans="8:8" x14ac:dyDescent="0.2">
      <c r="H178" s="22"/>
    </row>
    <row r="179" spans="8:8" x14ac:dyDescent="0.2">
      <c r="H179" s="22"/>
    </row>
    <row r="180" spans="8:8" x14ac:dyDescent="0.2">
      <c r="H180" s="22"/>
    </row>
    <row r="181" spans="8:8" x14ac:dyDescent="0.2">
      <c r="H181" s="22"/>
    </row>
    <row r="182" spans="8:8" x14ac:dyDescent="0.2">
      <c r="H182" s="22"/>
    </row>
    <row r="183" spans="8:8" x14ac:dyDescent="0.2">
      <c r="H183" s="22"/>
    </row>
    <row r="184" spans="8:8" x14ac:dyDescent="0.2">
      <c r="H184" s="22"/>
    </row>
    <row r="185" spans="8:8" x14ac:dyDescent="0.2">
      <c r="H185" s="22"/>
    </row>
    <row r="186" spans="8:8" x14ac:dyDescent="0.2">
      <c r="H186" s="22"/>
    </row>
    <row r="187" spans="8:8" x14ac:dyDescent="0.2">
      <c r="H187" s="22"/>
    </row>
    <row r="188" spans="8:8" x14ac:dyDescent="0.2">
      <c r="H188" s="22"/>
    </row>
    <row r="189" spans="8:8" x14ac:dyDescent="0.2">
      <c r="H189" s="22"/>
    </row>
    <row r="190" spans="8:8" x14ac:dyDescent="0.2">
      <c r="H190" s="22"/>
    </row>
    <row r="191" spans="8:8" x14ac:dyDescent="0.2">
      <c r="H191" s="22"/>
    </row>
    <row r="192" spans="8:8" x14ac:dyDescent="0.2">
      <c r="H192" s="22"/>
    </row>
    <row r="193" spans="8:8" x14ac:dyDescent="0.2">
      <c r="H193" s="22"/>
    </row>
    <row r="194" spans="8:8" x14ac:dyDescent="0.2">
      <c r="H194" s="22"/>
    </row>
    <row r="195" spans="8:8" x14ac:dyDescent="0.2">
      <c r="H195" s="22"/>
    </row>
    <row r="196" spans="8:8" x14ac:dyDescent="0.2">
      <c r="H196" s="22"/>
    </row>
    <row r="197" spans="8:8" x14ac:dyDescent="0.2">
      <c r="H197" s="22"/>
    </row>
    <row r="198" spans="8:8" x14ac:dyDescent="0.2">
      <c r="H198" s="22"/>
    </row>
    <row r="199" spans="8:8" x14ac:dyDescent="0.2">
      <c r="H199" s="22"/>
    </row>
    <row r="200" spans="8:8" x14ac:dyDescent="0.2">
      <c r="H200" s="22"/>
    </row>
    <row r="201" spans="8:8" x14ac:dyDescent="0.2">
      <c r="H201" s="22"/>
    </row>
    <row r="202" spans="8:8" x14ac:dyDescent="0.2">
      <c r="H202" s="22"/>
    </row>
    <row r="203" spans="8:8" x14ac:dyDescent="0.2">
      <c r="H203" s="22"/>
    </row>
    <row r="204" spans="8:8" x14ac:dyDescent="0.2">
      <c r="H204" s="22"/>
    </row>
    <row r="205" spans="8:8" x14ac:dyDescent="0.2">
      <c r="H205" s="22"/>
    </row>
    <row r="206" spans="8:8" x14ac:dyDescent="0.2">
      <c r="H206" s="22"/>
    </row>
    <row r="207" spans="8:8" x14ac:dyDescent="0.2">
      <c r="H207" s="22"/>
    </row>
    <row r="208" spans="8:8" x14ac:dyDescent="0.2">
      <c r="H208" s="22"/>
    </row>
    <row r="209" spans="8:8" x14ac:dyDescent="0.2">
      <c r="H209" s="22"/>
    </row>
    <row r="210" spans="8:8" x14ac:dyDescent="0.2">
      <c r="H210" s="22"/>
    </row>
    <row r="211" spans="8:8" x14ac:dyDescent="0.2">
      <c r="H211" s="22"/>
    </row>
    <row r="212" spans="8:8" x14ac:dyDescent="0.2">
      <c r="H212" s="22"/>
    </row>
    <row r="213" spans="8:8" x14ac:dyDescent="0.2">
      <c r="H213" s="22"/>
    </row>
    <row r="214" spans="8:8" x14ac:dyDescent="0.2">
      <c r="H214" s="22"/>
    </row>
    <row r="215" spans="8:8" x14ac:dyDescent="0.2">
      <c r="H215" s="22"/>
    </row>
    <row r="216" spans="8:8" x14ac:dyDescent="0.2">
      <c r="H216" s="22"/>
    </row>
    <row r="217" spans="8:8" x14ac:dyDescent="0.2">
      <c r="H217" s="22"/>
    </row>
    <row r="218" spans="8:8" x14ac:dyDescent="0.2">
      <c r="H218" s="22"/>
    </row>
    <row r="219" spans="8:8" x14ac:dyDescent="0.2">
      <c r="H219" s="22"/>
    </row>
    <row r="220" spans="8:8" x14ac:dyDescent="0.2">
      <c r="H220" s="22"/>
    </row>
    <row r="221" spans="8:8" x14ac:dyDescent="0.2">
      <c r="H221" s="22"/>
    </row>
    <row r="222" spans="8:8" x14ac:dyDescent="0.2">
      <c r="H222" s="22"/>
    </row>
    <row r="223" spans="8:8" x14ac:dyDescent="0.2">
      <c r="H223" s="22"/>
    </row>
    <row r="224" spans="8:8" x14ac:dyDescent="0.2">
      <c r="H224" s="22"/>
    </row>
    <row r="225" spans="8:8" x14ac:dyDescent="0.2">
      <c r="H225" s="22"/>
    </row>
    <row r="226" spans="8:8" x14ac:dyDescent="0.2">
      <c r="H226" s="22"/>
    </row>
    <row r="227" spans="8:8" x14ac:dyDescent="0.2">
      <c r="H227" s="22"/>
    </row>
    <row r="228" spans="8:8" x14ac:dyDescent="0.2">
      <c r="H228" s="22"/>
    </row>
    <row r="229" spans="8:8" x14ac:dyDescent="0.2">
      <c r="H229" s="22"/>
    </row>
    <row r="230" spans="8:8" x14ac:dyDescent="0.2">
      <c r="H230" s="22"/>
    </row>
    <row r="231" spans="8:8" x14ac:dyDescent="0.2">
      <c r="H231" s="22"/>
    </row>
    <row r="232" spans="8:8" x14ac:dyDescent="0.2">
      <c r="H232" s="22"/>
    </row>
    <row r="233" spans="8:8" x14ac:dyDescent="0.2">
      <c r="H233" s="22"/>
    </row>
    <row r="234" spans="8:8" x14ac:dyDescent="0.2">
      <c r="H234" s="22"/>
    </row>
    <row r="235" spans="8:8" x14ac:dyDescent="0.2">
      <c r="H235" s="22"/>
    </row>
    <row r="236" spans="8:8" x14ac:dyDescent="0.2">
      <c r="H236" s="22"/>
    </row>
    <row r="237" spans="8:8" x14ac:dyDescent="0.2">
      <c r="H237" s="22"/>
    </row>
    <row r="238" spans="8:8" x14ac:dyDescent="0.2">
      <c r="H238" s="22"/>
    </row>
    <row r="239" spans="8:8" x14ac:dyDescent="0.2">
      <c r="H239" s="22"/>
    </row>
    <row r="240" spans="8:8" x14ac:dyDescent="0.2">
      <c r="H240" s="22"/>
    </row>
    <row r="241" spans="8:8" x14ac:dyDescent="0.2">
      <c r="H241" s="22"/>
    </row>
  </sheetData>
  <mergeCells count="7">
    <mergeCell ref="G7:G9"/>
    <mergeCell ref="A7:A9"/>
    <mergeCell ref="B7:B9"/>
    <mergeCell ref="C7:C9"/>
    <mergeCell ref="D7:D9"/>
    <mergeCell ref="E7:E9"/>
    <mergeCell ref="F7:F9"/>
  </mergeCells>
  <phoneticPr fontId="5" type="noConversion"/>
  <dataValidations count="4">
    <dataValidation type="list" allowBlank="1" showInputMessage="1" showErrorMessage="1" sqref="C2:C6 C10:C14" xr:uid="{AAC8B05E-9527-0E43-8FCD-C8783D21954A}">
      <formula1>"Ja,Nee"</formula1>
    </dataValidation>
    <dataValidation type="list" allowBlank="1" showInputMessage="1" showErrorMessage="1" promptTitle="Aspect 1" prompt="Antwoord op subaspect 1" sqref="H8" xr:uid="{DE5BA500-9F97-9C40-A2C7-0064BDF542B0}">
      <formula1>"Ja,Nee"</formula1>
    </dataValidation>
    <dataValidation type="list" allowBlank="1" showInputMessage="1" showErrorMessage="1" promptTitle="Antwoord algemeen aspect" prompt="Antwoord op algemeen aspect toetsanalyse" sqref="H7" xr:uid="{3BB05290-C058-5044-AEDD-CE08BE676B0E}">
      <formula1>"Ja,Nee"</formula1>
    </dataValidation>
    <dataValidation type="list" allowBlank="1" showInputMessage="1" showErrorMessage="1" promptTitle="Antwoord aspect 2" prompt="Antwoord op subaspect 2" sqref="H9" xr:uid="{08DB686D-3A1D-0D4E-99F9-FFA5D5C77C41}">
      <formula1>"Ja,Nee"</formula1>
    </dataValidation>
  </dataValidations>
  <pageMargins left="0.7" right="0.7" top="0.75" bottom="0.75" header="0.3" footer="0.3"/>
  <pageSetup paperSize="9" scale="64"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5"/>
  <sheetViews>
    <sheetView topLeftCell="C5" zoomScale="130" zoomScaleNormal="130" workbookViewId="0">
      <selection activeCell="H9" sqref="H9"/>
    </sheetView>
  </sheetViews>
  <sheetFormatPr baseColWidth="10" defaultColWidth="8.5" defaultRowHeight="15" x14ac:dyDescent="0.2"/>
  <cols>
    <col min="1" max="1" width="8.83203125" style="22" customWidth="1"/>
    <col min="2" max="2" width="90.83203125" style="16" customWidth="1"/>
    <col min="3" max="3" width="13.1640625" style="16" customWidth="1"/>
    <col min="4" max="7" width="19.5" style="16" customWidth="1"/>
    <col min="8" max="8" width="27.5" style="24" customWidth="1"/>
    <col min="9" max="9" width="11.6640625" style="22" customWidth="1"/>
    <col min="10" max="10" width="23" style="16" customWidth="1"/>
    <col min="11" max="16384" width="8.5" style="16"/>
  </cols>
  <sheetData>
    <row r="1" spans="1:10" ht="63" x14ac:dyDescent="0.2">
      <c r="A1" s="28">
        <v>3</v>
      </c>
      <c r="B1" s="30" t="s">
        <v>377</v>
      </c>
      <c r="C1" s="132" t="s">
        <v>292</v>
      </c>
      <c r="D1" s="133" t="s">
        <v>293</v>
      </c>
      <c r="E1" s="133" t="s">
        <v>294</v>
      </c>
      <c r="F1" s="134" t="s">
        <v>378</v>
      </c>
      <c r="G1" s="134" t="s">
        <v>379</v>
      </c>
      <c r="H1" s="134" t="s">
        <v>297</v>
      </c>
      <c r="I1" s="134" t="s">
        <v>298</v>
      </c>
      <c r="J1" s="181" t="s">
        <v>493</v>
      </c>
    </row>
    <row r="2" spans="1:10" ht="60" x14ac:dyDescent="0.2">
      <c r="A2" s="42" t="s">
        <v>140</v>
      </c>
      <c r="B2" s="46" t="s">
        <v>380</v>
      </c>
      <c r="C2" s="46"/>
      <c r="D2" s="72"/>
      <c r="E2" s="55"/>
      <c r="F2" s="47" t="s">
        <v>300</v>
      </c>
      <c r="G2" s="48"/>
      <c r="H2" s="49"/>
      <c r="I2" s="129">
        <v>10</v>
      </c>
      <c r="J2" s="129">
        <f>IF(C2="Ja",I2,0)</f>
        <v>0</v>
      </c>
    </row>
    <row r="3" spans="1:10" ht="30" x14ac:dyDescent="0.2">
      <c r="A3" s="42" t="s">
        <v>142</v>
      </c>
      <c r="B3" s="46" t="s">
        <v>381</v>
      </c>
      <c r="C3" s="46"/>
      <c r="D3" s="72"/>
      <c r="E3" s="55"/>
      <c r="F3" s="47" t="s">
        <v>300</v>
      </c>
      <c r="G3" s="48"/>
      <c r="H3" s="49"/>
      <c r="I3" s="129">
        <v>10</v>
      </c>
      <c r="J3" s="129">
        <f>IF(C3="Ja",I3,0)</f>
        <v>0</v>
      </c>
    </row>
    <row r="4" spans="1:10" ht="20" x14ac:dyDescent="0.2">
      <c r="A4" s="39"/>
      <c r="B4" s="29" t="s">
        <v>382</v>
      </c>
      <c r="C4" s="29"/>
      <c r="D4" s="29"/>
      <c r="E4" s="36"/>
      <c r="F4" s="36"/>
      <c r="G4" s="36"/>
      <c r="H4" s="59"/>
      <c r="I4" s="161"/>
      <c r="J4" s="162"/>
    </row>
    <row r="5" spans="1:10" ht="62.25" customHeight="1" x14ac:dyDescent="0.2">
      <c r="A5" s="41" t="s">
        <v>144</v>
      </c>
      <c r="B5" s="46" t="s">
        <v>383</v>
      </c>
      <c r="C5" s="46"/>
      <c r="D5" s="72" t="s">
        <v>300</v>
      </c>
      <c r="E5" s="55"/>
      <c r="F5" s="47"/>
      <c r="G5" s="48"/>
      <c r="H5" s="49"/>
      <c r="I5" s="129">
        <v>0</v>
      </c>
      <c r="J5" s="129">
        <f>IF(C5="Ja",I5,0)</f>
        <v>0</v>
      </c>
    </row>
    <row r="6" spans="1:10" ht="71.25" customHeight="1" x14ac:dyDescent="0.2">
      <c r="A6" s="41" t="s">
        <v>146</v>
      </c>
      <c r="B6" s="46" t="s">
        <v>384</v>
      </c>
      <c r="C6" s="46"/>
      <c r="D6" s="72"/>
      <c r="E6" s="55"/>
      <c r="F6" s="47" t="s">
        <v>300</v>
      </c>
      <c r="G6" s="48"/>
      <c r="H6" s="49"/>
      <c r="I6" s="163">
        <v>10</v>
      </c>
      <c r="J6" s="129">
        <f>IF(C6="Ja",I6,0)</f>
        <v>0</v>
      </c>
    </row>
    <row r="7" spans="1:10" ht="45" x14ac:dyDescent="0.2">
      <c r="A7" s="41" t="s">
        <v>148</v>
      </c>
      <c r="B7" s="60" t="s">
        <v>385</v>
      </c>
      <c r="C7" s="60"/>
      <c r="D7" s="72" t="s">
        <v>300</v>
      </c>
      <c r="E7" s="55"/>
      <c r="F7" s="47"/>
      <c r="G7" s="48"/>
      <c r="H7" s="49"/>
      <c r="I7" s="129">
        <v>0</v>
      </c>
      <c r="J7" s="129">
        <f>IF(C7="Ja",I7,0)</f>
        <v>0</v>
      </c>
    </row>
    <row r="8" spans="1:10" ht="20" x14ac:dyDescent="0.2">
      <c r="A8" s="39"/>
      <c r="B8" s="29" t="s">
        <v>386</v>
      </c>
      <c r="C8" s="29"/>
      <c r="D8" s="29"/>
      <c r="E8" s="36"/>
      <c r="F8" s="36"/>
      <c r="G8" s="36"/>
      <c r="H8" s="59"/>
      <c r="I8" s="161"/>
      <c r="J8" s="162"/>
    </row>
    <row r="9" spans="1:10" ht="29" customHeight="1" x14ac:dyDescent="0.2">
      <c r="A9" s="187" t="s">
        <v>150</v>
      </c>
      <c r="B9" s="207" t="s">
        <v>387</v>
      </c>
      <c r="C9" s="208"/>
      <c r="D9" s="209"/>
      <c r="E9" s="210" t="s">
        <v>300</v>
      </c>
      <c r="F9" s="211"/>
      <c r="G9" s="204"/>
      <c r="H9" s="41" t="s">
        <v>494</v>
      </c>
      <c r="I9" s="184">
        <v>8.33</v>
      </c>
      <c r="J9" s="129">
        <f>IF(H9="Ja",I9,0)</f>
        <v>8.33</v>
      </c>
    </row>
    <row r="10" spans="1:10" ht="23" customHeight="1" x14ac:dyDescent="0.2">
      <c r="A10" s="205"/>
      <c r="B10" s="207"/>
      <c r="C10" s="208"/>
      <c r="D10" s="209"/>
      <c r="E10" s="210"/>
      <c r="F10" s="211"/>
      <c r="G10" s="204"/>
      <c r="H10" s="41" t="s">
        <v>494</v>
      </c>
      <c r="I10" s="184">
        <v>8.33</v>
      </c>
      <c r="J10" s="129">
        <f t="shared" ref="J10:J11" si="0">IF(H10="Ja",I10,0)</f>
        <v>8.33</v>
      </c>
    </row>
    <row r="11" spans="1:10" ht="52.5" customHeight="1" x14ac:dyDescent="0.2">
      <c r="A11" s="206"/>
      <c r="B11" s="207"/>
      <c r="C11" s="208"/>
      <c r="D11" s="209"/>
      <c r="E11" s="210"/>
      <c r="F11" s="211"/>
      <c r="G11" s="204"/>
      <c r="H11" s="41" t="s">
        <v>494</v>
      </c>
      <c r="I11" s="184">
        <v>8.33</v>
      </c>
      <c r="J11" s="129">
        <f t="shared" si="0"/>
        <v>8.33</v>
      </c>
    </row>
    <row r="12" spans="1:10" ht="30" x14ac:dyDescent="0.2">
      <c r="A12" s="41" t="s">
        <v>152</v>
      </c>
      <c r="B12" s="52" t="s">
        <v>388</v>
      </c>
      <c r="C12" s="50"/>
      <c r="D12" s="72"/>
      <c r="E12" s="55"/>
      <c r="F12" s="47" t="s">
        <v>300</v>
      </c>
      <c r="G12" s="48"/>
      <c r="H12" s="46"/>
      <c r="I12" s="129">
        <v>10</v>
      </c>
      <c r="J12" s="129">
        <f>IF(C12="Ja",I12,0)</f>
        <v>0</v>
      </c>
    </row>
    <row r="13" spans="1:10" ht="30" x14ac:dyDescent="0.2">
      <c r="A13" s="41" t="s">
        <v>154</v>
      </c>
      <c r="B13" s="46" t="s">
        <v>389</v>
      </c>
      <c r="C13" s="46"/>
      <c r="D13" s="72" t="s">
        <v>300</v>
      </c>
      <c r="E13" s="55"/>
      <c r="F13" s="47"/>
      <c r="G13" s="48"/>
      <c r="H13" s="49"/>
      <c r="I13" s="129">
        <v>0</v>
      </c>
      <c r="J13" s="129">
        <f>IF(C13="Ja",I13,0)</f>
        <v>0</v>
      </c>
    </row>
    <row r="14" spans="1:10" ht="30" x14ac:dyDescent="0.2">
      <c r="A14" s="41" t="s">
        <v>156</v>
      </c>
      <c r="B14" s="46" t="s">
        <v>390</v>
      </c>
      <c r="C14" s="50"/>
      <c r="D14" s="72"/>
      <c r="E14" s="55"/>
      <c r="F14" s="47" t="s">
        <v>300</v>
      </c>
      <c r="G14" s="48"/>
      <c r="H14" s="49"/>
      <c r="I14" s="129">
        <v>10</v>
      </c>
      <c r="J14" s="129">
        <f>IF(C14="Ja",I14,0)</f>
        <v>0</v>
      </c>
    </row>
    <row r="15" spans="1:10" x14ac:dyDescent="0.2">
      <c r="A15" s="56"/>
      <c r="B15" s="44"/>
      <c r="C15" s="44"/>
      <c r="D15" s="44"/>
      <c r="E15" s="44"/>
      <c r="F15" s="44"/>
      <c r="G15" s="44"/>
      <c r="H15" s="53"/>
      <c r="I15" s="164">
        <f>ROUND(SUM(I2:I14),0)</f>
        <v>75</v>
      </c>
      <c r="J15" s="164">
        <f>ROUND(SUM(J2:J14),1)</f>
        <v>25</v>
      </c>
    </row>
    <row r="16" spans="1:10" x14ac:dyDescent="0.2">
      <c r="A16" s="56"/>
      <c r="B16" s="44"/>
      <c r="C16" s="44"/>
      <c r="D16" s="44"/>
      <c r="E16" s="44"/>
      <c r="F16" s="44"/>
      <c r="G16" s="44"/>
      <c r="H16" s="155"/>
      <c r="I16" s="159"/>
      <c r="J16" s="158"/>
    </row>
    <row r="17" spans="1:10" x14ac:dyDescent="0.2">
      <c r="A17" s="62"/>
      <c r="B17" s="63"/>
      <c r="C17" s="63"/>
      <c r="D17" s="63"/>
      <c r="E17" s="63"/>
      <c r="F17" s="63"/>
      <c r="G17" s="63"/>
      <c r="H17" s="165"/>
      <c r="I17" s="159"/>
      <c r="J17" s="158"/>
    </row>
    <row r="18" spans="1:10" x14ac:dyDescent="0.2">
      <c r="A18" s="62"/>
      <c r="B18" s="63"/>
      <c r="C18" s="63"/>
      <c r="D18" s="63"/>
      <c r="E18" s="63"/>
      <c r="F18" s="63"/>
      <c r="G18" s="63"/>
      <c r="H18" s="165"/>
      <c r="I18" s="159"/>
      <c r="J18" s="158"/>
    </row>
    <row r="19" spans="1:10" x14ac:dyDescent="0.2">
      <c r="A19" s="62"/>
      <c r="B19" s="63"/>
      <c r="C19" s="63"/>
      <c r="D19" s="63"/>
      <c r="E19" s="63"/>
      <c r="F19" s="63"/>
      <c r="G19" s="63"/>
      <c r="H19" s="165"/>
      <c r="I19" s="159"/>
      <c r="J19" s="158"/>
    </row>
    <row r="20" spans="1:10" x14ac:dyDescent="0.2">
      <c r="A20" s="62"/>
      <c r="B20" s="63"/>
      <c r="C20" s="63"/>
      <c r="D20" s="63"/>
      <c r="E20" s="63"/>
      <c r="F20" s="63"/>
      <c r="G20" s="63"/>
      <c r="H20" s="165"/>
      <c r="I20" s="159"/>
      <c r="J20" s="158"/>
    </row>
    <row r="21" spans="1:10" x14ac:dyDescent="0.2">
      <c r="A21" s="62"/>
      <c r="B21" s="63"/>
      <c r="C21" s="63"/>
      <c r="D21" s="63"/>
      <c r="E21" s="63"/>
      <c r="F21" s="63"/>
      <c r="G21" s="63"/>
      <c r="H21" s="165"/>
      <c r="I21" s="159"/>
      <c r="J21" s="158"/>
    </row>
    <row r="22" spans="1:10" x14ac:dyDescent="0.2">
      <c r="A22" s="56"/>
      <c r="B22" s="44"/>
      <c r="C22" s="44"/>
      <c r="D22" s="44"/>
      <c r="E22" s="44"/>
      <c r="F22" s="44"/>
      <c r="G22" s="44"/>
      <c r="H22" s="155"/>
      <c r="I22" s="159"/>
      <c r="J22" s="158"/>
    </row>
    <row r="23" spans="1:10" x14ac:dyDescent="0.2">
      <c r="A23" s="56"/>
      <c r="B23" s="44"/>
      <c r="C23" s="44"/>
      <c r="D23" s="44"/>
      <c r="E23" s="44"/>
      <c r="F23" s="44"/>
      <c r="G23" s="44"/>
      <c r="H23" s="155"/>
      <c r="I23" s="159"/>
      <c r="J23" s="158"/>
    </row>
    <row r="24" spans="1:10" x14ac:dyDescent="0.2">
      <c r="A24" s="56"/>
      <c r="B24" s="44"/>
      <c r="C24" s="44"/>
      <c r="D24" s="44"/>
      <c r="E24" s="44"/>
      <c r="F24" s="44"/>
      <c r="G24" s="44"/>
      <c r="H24" s="155"/>
      <c r="I24" s="159"/>
      <c r="J24" s="158"/>
    </row>
    <row r="25" spans="1:10" x14ac:dyDescent="0.2">
      <c r="A25" s="56"/>
      <c r="B25" s="44"/>
      <c r="C25" s="44"/>
      <c r="D25" s="44"/>
      <c r="E25" s="44"/>
      <c r="F25" s="44"/>
      <c r="G25" s="44"/>
      <c r="H25" s="155"/>
      <c r="I25" s="159"/>
      <c r="J25" s="158"/>
    </row>
    <row r="26" spans="1:10" x14ac:dyDescent="0.2">
      <c r="A26" s="56"/>
      <c r="B26" s="44"/>
      <c r="C26" s="44"/>
      <c r="D26" s="44"/>
      <c r="E26" s="44"/>
      <c r="F26" s="44"/>
      <c r="G26" s="44"/>
      <c r="H26" s="155"/>
      <c r="I26" s="159"/>
      <c r="J26" s="158"/>
    </row>
    <row r="27" spans="1:10" x14ac:dyDescent="0.2">
      <c r="A27" s="56"/>
      <c r="B27" s="44"/>
      <c r="C27" s="44"/>
      <c r="D27" s="44"/>
      <c r="E27" s="44"/>
      <c r="F27" s="44"/>
      <c r="G27" s="44"/>
      <c r="H27" s="155"/>
      <c r="I27" s="159"/>
      <c r="J27" s="158"/>
    </row>
    <row r="28" spans="1:10" x14ac:dyDescent="0.2">
      <c r="A28" s="56"/>
      <c r="B28" s="44"/>
      <c r="C28" s="44"/>
      <c r="D28" s="44"/>
      <c r="E28" s="44"/>
      <c r="F28" s="44"/>
      <c r="G28" s="44"/>
      <c r="H28" s="155"/>
      <c r="I28" s="159"/>
      <c r="J28" s="158"/>
    </row>
    <row r="29" spans="1:10" x14ac:dyDescent="0.2">
      <c r="A29" s="56"/>
      <c r="B29" s="44"/>
      <c r="C29" s="44"/>
      <c r="D29" s="44"/>
      <c r="E29" s="44"/>
      <c r="F29" s="44"/>
      <c r="G29" s="44"/>
      <c r="H29" s="155"/>
      <c r="I29" s="159"/>
      <c r="J29" s="158"/>
    </row>
    <row r="30" spans="1:10" x14ac:dyDescent="0.2">
      <c r="A30" s="56"/>
      <c r="B30" s="44"/>
      <c r="C30" s="44"/>
      <c r="D30" s="44"/>
      <c r="E30" s="44"/>
      <c r="F30" s="44"/>
      <c r="G30" s="44"/>
      <c r="H30" s="155"/>
      <c r="I30" s="159"/>
      <c r="J30" s="158"/>
    </row>
    <row r="31" spans="1:10" x14ac:dyDescent="0.2">
      <c r="A31" s="56"/>
      <c r="B31" s="44"/>
      <c r="C31" s="44"/>
      <c r="D31" s="44"/>
      <c r="E31" s="44"/>
      <c r="F31" s="44"/>
      <c r="G31" s="44"/>
      <c r="H31" s="155"/>
      <c r="I31" s="159"/>
      <c r="J31" s="158"/>
    </row>
    <row r="32" spans="1:10" x14ac:dyDescent="0.2">
      <c r="A32" s="56"/>
      <c r="B32" s="44"/>
      <c r="C32" s="44"/>
      <c r="D32" s="44"/>
      <c r="E32" s="44"/>
      <c r="F32" s="44"/>
      <c r="G32" s="44"/>
      <c r="H32" s="155"/>
      <c r="I32" s="159"/>
      <c r="J32" s="158"/>
    </row>
    <row r="33" spans="1:10" x14ac:dyDescent="0.2">
      <c r="A33" s="56"/>
      <c r="B33" s="44"/>
      <c r="C33" s="44"/>
      <c r="D33" s="44"/>
      <c r="E33" s="44"/>
      <c r="F33" s="44"/>
      <c r="G33" s="44"/>
      <c r="H33" s="155"/>
      <c r="I33" s="159"/>
      <c r="J33" s="158"/>
    </row>
    <row r="34" spans="1:10" x14ac:dyDescent="0.2">
      <c r="A34" s="56"/>
      <c r="B34" s="44"/>
      <c r="C34" s="44"/>
      <c r="D34" s="44"/>
      <c r="E34" s="44"/>
      <c r="F34" s="44"/>
      <c r="G34" s="44"/>
      <c r="H34" s="155"/>
      <c r="I34" s="159"/>
      <c r="J34" s="158"/>
    </row>
    <row r="35" spans="1:10" x14ac:dyDescent="0.2">
      <c r="A35" s="56"/>
      <c r="B35" s="44"/>
      <c r="C35" s="44"/>
      <c r="D35" s="44"/>
      <c r="E35" s="44"/>
      <c r="F35" s="44"/>
      <c r="G35" s="44"/>
      <c r="H35" s="155"/>
      <c r="I35" s="159"/>
      <c r="J35" s="158"/>
    </row>
    <row r="36" spans="1:10" x14ac:dyDescent="0.2">
      <c r="A36" s="56"/>
      <c r="B36" s="44"/>
      <c r="C36" s="44"/>
      <c r="D36" s="44"/>
      <c r="E36" s="44"/>
      <c r="F36" s="44"/>
      <c r="G36" s="44"/>
      <c r="H36" s="155"/>
      <c r="I36" s="159"/>
      <c r="J36" s="158"/>
    </row>
    <row r="37" spans="1:10" x14ac:dyDescent="0.2">
      <c r="A37" s="56"/>
      <c r="B37" s="44"/>
      <c r="C37" s="44"/>
      <c r="D37" s="44"/>
      <c r="E37" s="44"/>
      <c r="F37" s="44"/>
      <c r="G37" s="44"/>
      <c r="H37" s="155"/>
      <c r="I37" s="159"/>
      <c r="J37" s="158"/>
    </row>
    <row r="38" spans="1:10" x14ac:dyDescent="0.2">
      <c r="A38" s="56"/>
      <c r="B38" s="44"/>
      <c r="C38" s="44"/>
      <c r="D38" s="44"/>
      <c r="E38" s="44"/>
      <c r="F38" s="44"/>
      <c r="G38" s="44"/>
      <c r="H38" s="155"/>
      <c r="I38" s="159"/>
      <c r="J38" s="158"/>
    </row>
    <row r="39" spans="1:10" x14ac:dyDescent="0.2">
      <c r="A39" s="56"/>
      <c r="B39" s="44"/>
      <c r="C39" s="44"/>
      <c r="D39" s="44"/>
      <c r="E39" s="44"/>
      <c r="F39" s="44"/>
      <c r="G39" s="44"/>
      <c r="H39" s="155"/>
      <c r="I39" s="159"/>
      <c r="J39" s="158"/>
    </row>
    <row r="40" spans="1:10" x14ac:dyDescent="0.2">
      <c r="A40" s="56"/>
      <c r="B40" s="44"/>
      <c r="C40" s="44"/>
      <c r="D40" s="44"/>
      <c r="E40" s="44"/>
      <c r="F40" s="44"/>
      <c r="G40" s="44"/>
      <c r="H40" s="155"/>
      <c r="I40" s="159"/>
      <c r="J40" s="158"/>
    </row>
    <row r="41" spans="1:10" x14ac:dyDescent="0.2">
      <c r="A41" s="56"/>
      <c r="B41" s="44"/>
      <c r="C41" s="44"/>
      <c r="D41" s="44"/>
      <c r="E41" s="44"/>
      <c r="F41" s="44"/>
      <c r="G41" s="44"/>
      <c r="H41" s="155"/>
      <c r="I41" s="159"/>
      <c r="J41" s="158"/>
    </row>
    <row r="42" spans="1:10" x14ac:dyDescent="0.2">
      <c r="A42" s="56"/>
      <c r="B42" s="44"/>
      <c r="C42" s="44"/>
      <c r="D42" s="44"/>
      <c r="E42" s="44"/>
      <c r="F42" s="44"/>
      <c r="G42" s="44"/>
      <c r="H42" s="155"/>
      <c r="I42" s="159"/>
      <c r="J42" s="158"/>
    </row>
    <row r="43" spans="1:10" x14ac:dyDescent="0.2">
      <c r="A43" s="26"/>
      <c r="B43" s="25"/>
      <c r="C43" s="25"/>
      <c r="D43" s="25"/>
      <c r="E43" s="25"/>
      <c r="F43" s="25"/>
      <c r="G43" s="25"/>
      <c r="H43" s="158"/>
      <c r="I43" s="159"/>
      <c r="J43" s="158"/>
    </row>
    <row r="44" spans="1:10" x14ac:dyDescent="0.2">
      <c r="H44" s="158"/>
      <c r="I44" s="159"/>
      <c r="J44" s="158"/>
    </row>
    <row r="45" spans="1:10" x14ac:dyDescent="0.2">
      <c r="B45" s="27"/>
    </row>
  </sheetData>
  <mergeCells count="7">
    <mergeCell ref="G9:G11"/>
    <mergeCell ref="A9:A11"/>
    <mergeCell ref="B9:B11"/>
    <mergeCell ref="C9:C11"/>
    <mergeCell ref="D9:D11"/>
    <mergeCell ref="E9:E11"/>
    <mergeCell ref="F9:F11"/>
  </mergeCells>
  <phoneticPr fontId="5" type="noConversion"/>
  <dataValidations count="4">
    <dataValidation type="list" allowBlank="1" showInputMessage="1" showErrorMessage="1" sqref="C5:C7 C2:C3 C9 C12:C14" xr:uid="{30BB923E-3DFE-A149-ABAF-560F02C65E87}">
      <formula1>"Ja,Nee"</formula1>
    </dataValidation>
    <dataValidation type="list" allowBlank="1" showInputMessage="1" showErrorMessage="1" promptTitle="Aspect 1)" prompt="Antwoord op aspect 1)" sqref="H9" xr:uid="{61567965-908B-EB46-B509-BF7F0D1241E3}">
      <formula1>"Ja,Nee"</formula1>
    </dataValidation>
    <dataValidation type="list" allowBlank="1" showInputMessage="1" showErrorMessage="1" promptTitle="Aspect 2)" prompt="Antwoord op subaspect 2)" sqref="H10" xr:uid="{D3BBAC53-1D2A-D747-999F-B28D1F6F960B}">
      <formula1>"Ja,Nee"</formula1>
    </dataValidation>
    <dataValidation type="list" allowBlank="1" showInputMessage="1" showErrorMessage="1" promptTitle="Aspect 3" prompt="Antwoord op subaspect 3)" sqref="H11" xr:uid="{79E48383-8983-524C-A146-DA1E2D358194}">
      <formula1>"Ja,Nee"</formula1>
    </dataValidation>
  </dataValidations>
  <pageMargins left="0.7" right="0.7" top="0.75" bottom="0.75" header="0.3" footer="0.3"/>
  <pageSetup paperSize="9" scale="67"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4"/>
  <sheetViews>
    <sheetView topLeftCell="B1" zoomScaleNormal="80" workbookViewId="0">
      <selection activeCell="J1" sqref="J1"/>
    </sheetView>
  </sheetViews>
  <sheetFormatPr baseColWidth="10" defaultColWidth="8.5" defaultRowHeight="15" x14ac:dyDescent="0.2"/>
  <cols>
    <col min="1" max="1" width="8.83203125" style="16" customWidth="1"/>
    <col min="2" max="2" width="90.83203125" style="16" customWidth="1"/>
    <col min="3" max="3" width="23.5" style="22" customWidth="1"/>
    <col min="4" max="7" width="19.5" style="22" customWidth="1"/>
    <col min="8" max="8" width="27.5" style="98" customWidth="1"/>
    <col min="9" max="9" width="13.6640625" style="16" customWidth="1"/>
    <col min="10" max="10" width="22.33203125" style="16" customWidth="1"/>
    <col min="11" max="11" width="64.1640625" style="16" customWidth="1"/>
    <col min="12" max="16384" width="8.5" style="16"/>
  </cols>
  <sheetData>
    <row r="1" spans="1:11" ht="63" x14ac:dyDescent="0.2">
      <c r="A1" s="28">
        <v>4</v>
      </c>
      <c r="B1" s="30" t="s">
        <v>391</v>
      </c>
      <c r="C1" s="132" t="s">
        <v>292</v>
      </c>
      <c r="D1" s="133" t="s">
        <v>293</v>
      </c>
      <c r="E1" s="133" t="s">
        <v>294</v>
      </c>
      <c r="F1" s="134" t="s">
        <v>295</v>
      </c>
      <c r="G1" s="134" t="s">
        <v>296</v>
      </c>
      <c r="H1" s="134" t="s">
        <v>297</v>
      </c>
      <c r="I1" s="134" t="s">
        <v>298</v>
      </c>
      <c r="J1" s="181" t="s">
        <v>493</v>
      </c>
    </row>
    <row r="2" spans="1:11" ht="53.5" customHeight="1" x14ac:dyDescent="0.2">
      <c r="A2" s="42" t="s">
        <v>165</v>
      </c>
      <c r="B2" s="33" t="s">
        <v>392</v>
      </c>
      <c r="C2" s="32"/>
      <c r="D2" s="72" t="s">
        <v>300</v>
      </c>
      <c r="E2" s="55"/>
      <c r="F2" s="47"/>
      <c r="G2" s="48"/>
      <c r="H2" s="41"/>
      <c r="I2" s="112">
        <v>0</v>
      </c>
      <c r="J2" s="112">
        <f t="shared" ref="J2:J12" si="0">IF(C2="Ja",I2,0)</f>
        <v>0</v>
      </c>
    </row>
    <row r="3" spans="1:11" ht="30.75" customHeight="1" x14ac:dyDescent="0.2">
      <c r="A3" s="42" t="s">
        <v>167</v>
      </c>
      <c r="B3" s="58" t="s">
        <v>393</v>
      </c>
      <c r="C3" s="32"/>
      <c r="D3" s="72"/>
      <c r="E3" s="55"/>
      <c r="F3" s="47"/>
      <c r="G3" s="48" t="s">
        <v>300</v>
      </c>
      <c r="H3" s="41"/>
      <c r="I3" s="112">
        <v>3</v>
      </c>
      <c r="J3" s="112">
        <f t="shared" si="0"/>
        <v>0</v>
      </c>
    </row>
    <row r="4" spans="1:11" ht="30.75" customHeight="1" x14ac:dyDescent="0.2">
      <c r="A4" s="42" t="s">
        <v>169</v>
      </c>
      <c r="B4" s="58" t="s">
        <v>394</v>
      </c>
      <c r="C4" s="32"/>
      <c r="D4" s="72"/>
      <c r="E4" s="55"/>
      <c r="F4" s="47"/>
      <c r="G4" s="48" t="s">
        <v>300</v>
      </c>
      <c r="H4" s="41"/>
      <c r="I4" s="112">
        <v>3</v>
      </c>
      <c r="J4" s="112">
        <f t="shared" si="0"/>
        <v>0</v>
      </c>
    </row>
    <row r="5" spans="1:11" x14ac:dyDescent="0.2">
      <c r="A5" s="42" t="s">
        <v>171</v>
      </c>
      <c r="B5" s="46" t="s">
        <v>395</v>
      </c>
      <c r="C5" s="32"/>
      <c r="D5" s="72"/>
      <c r="E5" s="55"/>
      <c r="F5" s="47" t="s">
        <v>300</v>
      </c>
      <c r="G5" s="48"/>
      <c r="H5" s="41"/>
      <c r="I5" s="112">
        <v>10</v>
      </c>
      <c r="J5" s="112">
        <f t="shared" si="0"/>
        <v>0</v>
      </c>
    </row>
    <row r="6" spans="1:11" ht="45" x14ac:dyDescent="0.2">
      <c r="A6" s="42" t="s">
        <v>173</v>
      </c>
      <c r="B6" s="33" t="s">
        <v>396</v>
      </c>
      <c r="C6" s="32"/>
      <c r="D6" s="72"/>
      <c r="E6" s="55"/>
      <c r="F6" s="47"/>
      <c r="G6" s="48" t="s">
        <v>300</v>
      </c>
      <c r="H6" s="41"/>
      <c r="I6" s="112">
        <v>3</v>
      </c>
      <c r="J6" s="112">
        <f t="shared" si="0"/>
        <v>0</v>
      </c>
    </row>
    <row r="7" spans="1:11" ht="87.75" customHeight="1" x14ac:dyDescent="0.2">
      <c r="A7" s="42" t="s">
        <v>175</v>
      </c>
      <c r="B7" s="33" t="s">
        <v>397</v>
      </c>
      <c r="C7" s="32"/>
      <c r="D7" s="72"/>
      <c r="E7" s="55"/>
      <c r="F7" s="47" t="s">
        <v>300</v>
      </c>
      <c r="G7" s="48"/>
      <c r="H7" s="41"/>
      <c r="I7" s="112">
        <v>10</v>
      </c>
      <c r="J7" s="112">
        <f t="shared" si="0"/>
        <v>0</v>
      </c>
    </row>
    <row r="8" spans="1:11" ht="29.25" customHeight="1" x14ac:dyDescent="0.2">
      <c r="A8" s="42" t="s">
        <v>177</v>
      </c>
      <c r="B8" s="33" t="s">
        <v>398</v>
      </c>
      <c r="C8" s="32"/>
      <c r="D8" s="72" t="s">
        <v>300</v>
      </c>
      <c r="E8" s="55"/>
      <c r="F8" s="47"/>
      <c r="G8" s="48"/>
      <c r="H8" s="41"/>
      <c r="I8" s="112">
        <v>0</v>
      </c>
      <c r="J8" s="112">
        <f t="shared" si="0"/>
        <v>0</v>
      </c>
    </row>
    <row r="9" spans="1:11" x14ac:dyDescent="0.2">
      <c r="A9" s="42" t="s">
        <v>179</v>
      </c>
      <c r="B9" s="46" t="s">
        <v>399</v>
      </c>
      <c r="C9" s="32"/>
      <c r="D9" s="72"/>
      <c r="E9" s="55"/>
      <c r="F9" s="47" t="s">
        <v>300</v>
      </c>
      <c r="G9" s="48"/>
      <c r="H9" s="41"/>
      <c r="I9" s="112">
        <v>10</v>
      </c>
      <c r="J9" s="112">
        <f t="shared" si="0"/>
        <v>0</v>
      </c>
    </row>
    <row r="10" spans="1:11" ht="30" x14ac:dyDescent="0.2">
      <c r="A10" s="42" t="s">
        <v>181</v>
      </c>
      <c r="B10" s="46" t="s">
        <v>400</v>
      </c>
      <c r="C10" s="32"/>
      <c r="D10" s="72" t="s">
        <v>300</v>
      </c>
      <c r="E10" s="55"/>
      <c r="F10" s="47"/>
      <c r="G10" s="48"/>
      <c r="H10" s="41"/>
      <c r="I10" s="112">
        <v>0</v>
      </c>
      <c r="J10" s="112">
        <f t="shared" si="0"/>
        <v>0</v>
      </c>
      <c r="K10" s="9"/>
    </row>
    <row r="11" spans="1:11" ht="30" x14ac:dyDescent="0.2">
      <c r="A11" s="42" t="s">
        <v>183</v>
      </c>
      <c r="B11" s="46" t="s">
        <v>401</v>
      </c>
      <c r="C11" s="32"/>
      <c r="D11" s="72" t="s">
        <v>300</v>
      </c>
      <c r="E11" s="55"/>
      <c r="F11" s="47"/>
      <c r="G11" s="48"/>
      <c r="H11" s="41"/>
      <c r="I11" s="112">
        <v>0</v>
      </c>
      <c r="J11" s="112">
        <f t="shared" si="0"/>
        <v>0</v>
      </c>
    </row>
    <row r="12" spans="1:11" ht="45" x14ac:dyDescent="0.2">
      <c r="A12" s="42" t="s">
        <v>185</v>
      </c>
      <c r="B12" s="58" t="s">
        <v>402</v>
      </c>
      <c r="C12" s="101"/>
      <c r="D12" s="72"/>
      <c r="E12" s="55"/>
      <c r="F12" s="47" t="s">
        <v>300</v>
      </c>
      <c r="G12" s="48"/>
      <c r="H12" s="41"/>
      <c r="I12" s="112">
        <v>10</v>
      </c>
      <c r="J12" s="112">
        <f t="shared" si="0"/>
        <v>0</v>
      </c>
    </row>
    <row r="13" spans="1:11" x14ac:dyDescent="0.2">
      <c r="A13" s="43"/>
      <c r="B13" s="44"/>
      <c r="C13" s="57"/>
      <c r="D13" s="57"/>
      <c r="E13" s="57"/>
      <c r="F13" s="57"/>
      <c r="G13" s="57"/>
      <c r="H13" s="97"/>
      <c r="I13" s="166">
        <f>SUM(I2:I12)</f>
        <v>49</v>
      </c>
      <c r="J13" s="166">
        <f>SUM(J2:J12)</f>
        <v>0</v>
      </c>
    </row>
    <row r="14" spans="1:11" x14ac:dyDescent="0.2">
      <c r="A14" s="167"/>
      <c r="B14" s="167"/>
      <c r="C14" s="168"/>
      <c r="D14" s="168"/>
      <c r="E14" s="168"/>
      <c r="F14" s="168"/>
      <c r="G14" s="168"/>
      <c r="H14" s="168"/>
      <c r="I14" s="169"/>
    </row>
    <row r="15" spans="1:11" x14ac:dyDescent="0.2">
      <c r="A15" s="167"/>
      <c r="B15" s="167"/>
      <c r="C15" s="168"/>
      <c r="D15" s="168"/>
      <c r="E15" s="168"/>
      <c r="F15" s="168"/>
      <c r="G15" s="168"/>
      <c r="H15" s="168"/>
      <c r="I15" s="169"/>
    </row>
    <row r="16" spans="1:11" x14ac:dyDescent="0.2">
      <c r="A16" s="167"/>
      <c r="B16" s="167"/>
      <c r="C16" s="168"/>
      <c r="D16" s="168"/>
      <c r="E16" s="168"/>
      <c r="F16" s="168"/>
      <c r="G16" s="168"/>
      <c r="H16" s="168"/>
      <c r="I16" s="169"/>
    </row>
    <row r="17" spans="1:9" x14ac:dyDescent="0.2">
      <c r="A17" s="167"/>
      <c r="B17" s="167"/>
      <c r="C17" s="168"/>
      <c r="D17" s="168"/>
      <c r="E17" s="168"/>
      <c r="F17" s="168"/>
      <c r="G17" s="168"/>
      <c r="H17" s="168"/>
      <c r="I17" s="169"/>
    </row>
    <row r="18" spans="1:9" x14ac:dyDescent="0.2">
      <c r="A18" s="167"/>
      <c r="B18" s="167"/>
      <c r="C18" s="168"/>
      <c r="D18" s="168"/>
      <c r="E18" s="168"/>
      <c r="F18" s="168"/>
      <c r="G18" s="168"/>
      <c r="H18" s="168"/>
      <c r="I18" s="169"/>
    </row>
    <row r="19" spans="1:9" x14ac:dyDescent="0.2">
      <c r="A19" s="167"/>
      <c r="B19" s="167"/>
      <c r="C19" s="168"/>
      <c r="D19" s="168"/>
      <c r="E19" s="168"/>
      <c r="F19" s="168"/>
      <c r="G19" s="168"/>
      <c r="H19" s="168"/>
      <c r="I19" s="169"/>
    </row>
    <row r="20" spans="1:9" x14ac:dyDescent="0.2">
      <c r="A20" s="167"/>
      <c r="B20" s="167"/>
      <c r="C20" s="168"/>
      <c r="D20" s="168"/>
      <c r="E20" s="168"/>
      <c r="F20" s="168"/>
      <c r="G20" s="168"/>
      <c r="H20" s="168"/>
      <c r="I20" s="169"/>
    </row>
    <row r="21" spans="1:9" x14ac:dyDescent="0.2">
      <c r="A21" s="167"/>
      <c r="B21" s="167"/>
      <c r="C21" s="168"/>
      <c r="D21" s="168"/>
      <c r="E21" s="168"/>
      <c r="F21" s="168"/>
      <c r="G21" s="168"/>
      <c r="H21" s="168"/>
      <c r="I21" s="169"/>
    </row>
    <row r="22" spans="1:9" x14ac:dyDescent="0.2">
      <c r="A22" s="167"/>
      <c r="B22" s="167"/>
      <c r="C22" s="168"/>
      <c r="D22" s="168"/>
      <c r="E22" s="168"/>
      <c r="F22" s="168"/>
      <c r="G22" s="168"/>
      <c r="H22" s="168"/>
      <c r="I22" s="169"/>
    </row>
    <row r="23" spans="1:9" x14ac:dyDescent="0.2">
      <c r="A23" s="167"/>
      <c r="B23" s="167"/>
      <c r="C23" s="168"/>
      <c r="D23" s="168"/>
      <c r="E23" s="168"/>
      <c r="F23" s="168"/>
      <c r="G23" s="168"/>
      <c r="H23" s="168"/>
      <c r="I23" s="169"/>
    </row>
    <row r="24" spans="1:9" x14ac:dyDescent="0.2">
      <c r="A24" s="167"/>
      <c r="B24" s="167"/>
      <c r="C24" s="168"/>
      <c r="D24" s="168"/>
      <c r="E24" s="168"/>
      <c r="F24" s="168"/>
      <c r="G24" s="168"/>
      <c r="H24" s="168"/>
      <c r="I24" s="169"/>
    </row>
    <row r="25" spans="1:9" x14ac:dyDescent="0.2">
      <c r="A25" s="167"/>
      <c r="B25" s="167"/>
      <c r="C25" s="168"/>
      <c r="D25" s="168"/>
      <c r="E25" s="168"/>
      <c r="F25" s="168"/>
      <c r="G25" s="168"/>
      <c r="H25" s="168"/>
      <c r="I25" s="169"/>
    </row>
    <row r="26" spans="1:9" x14ac:dyDescent="0.2">
      <c r="A26" s="167"/>
      <c r="B26" s="167"/>
      <c r="C26" s="168"/>
      <c r="D26" s="168"/>
      <c r="E26" s="168"/>
      <c r="F26" s="168"/>
      <c r="G26" s="168"/>
      <c r="H26" s="168"/>
      <c r="I26" s="169"/>
    </row>
    <row r="27" spans="1:9" x14ac:dyDescent="0.2">
      <c r="A27" s="167"/>
      <c r="B27" s="167"/>
      <c r="C27" s="168"/>
      <c r="D27" s="168"/>
      <c r="E27" s="168"/>
      <c r="F27" s="168"/>
      <c r="G27" s="168"/>
      <c r="H27" s="168"/>
      <c r="I27" s="169"/>
    </row>
    <row r="28" spans="1:9" x14ac:dyDescent="0.2">
      <c r="A28" s="167"/>
      <c r="B28" s="167"/>
      <c r="C28" s="168"/>
      <c r="D28" s="168"/>
      <c r="E28" s="168"/>
      <c r="F28" s="168"/>
      <c r="G28" s="168"/>
      <c r="H28" s="168"/>
      <c r="I28" s="169"/>
    </row>
    <row r="29" spans="1:9" x14ac:dyDescent="0.2">
      <c r="A29" s="167"/>
      <c r="B29" s="167"/>
      <c r="C29" s="168"/>
      <c r="D29" s="168"/>
      <c r="E29" s="168"/>
      <c r="F29" s="168"/>
      <c r="G29" s="168"/>
      <c r="H29" s="168"/>
      <c r="I29" s="169"/>
    </row>
    <row r="30" spans="1:9" x14ac:dyDescent="0.2">
      <c r="A30" s="167"/>
      <c r="B30" s="167"/>
      <c r="C30" s="168"/>
      <c r="D30" s="168"/>
      <c r="E30" s="168"/>
      <c r="F30" s="168"/>
      <c r="G30" s="168"/>
      <c r="H30" s="168"/>
      <c r="I30" s="169"/>
    </row>
    <row r="31" spans="1:9" x14ac:dyDescent="0.2">
      <c r="A31" s="167"/>
      <c r="B31" s="167"/>
      <c r="C31" s="168"/>
      <c r="D31" s="168"/>
      <c r="E31" s="168"/>
      <c r="F31" s="168"/>
      <c r="G31" s="168"/>
      <c r="H31" s="168"/>
      <c r="I31" s="169"/>
    </row>
    <row r="32" spans="1:9" x14ac:dyDescent="0.2">
      <c r="A32" s="167"/>
      <c r="B32" s="167"/>
      <c r="C32" s="168"/>
      <c r="D32" s="168"/>
      <c r="E32" s="168"/>
      <c r="F32" s="168"/>
      <c r="G32" s="168"/>
      <c r="H32" s="168"/>
      <c r="I32" s="169"/>
    </row>
    <row r="33" spans="1:9" x14ac:dyDescent="0.2">
      <c r="A33" s="167"/>
      <c r="B33" s="167"/>
      <c r="C33" s="168"/>
      <c r="D33" s="168"/>
      <c r="E33" s="168"/>
      <c r="F33" s="168"/>
      <c r="G33" s="168"/>
      <c r="H33" s="168"/>
      <c r="I33" s="169"/>
    </row>
    <row r="34" spans="1:9" x14ac:dyDescent="0.2">
      <c r="A34" s="167"/>
      <c r="B34" s="167"/>
      <c r="C34" s="168"/>
      <c r="D34" s="168"/>
      <c r="E34" s="168"/>
      <c r="F34" s="168"/>
      <c r="G34" s="168"/>
      <c r="H34" s="168"/>
      <c r="I34" s="169"/>
    </row>
    <row r="35" spans="1:9" x14ac:dyDescent="0.2">
      <c r="A35" s="167"/>
      <c r="B35" s="167"/>
      <c r="C35" s="168"/>
      <c r="D35" s="168"/>
      <c r="E35" s="168"/>
      <c r="F35" s="168"/>
      <c r="G35" s="168"/>
      <c r="H35" s="168"/>
      <c r="I35" s="169"/>
    </row>
    <row r="36" spans="1:9" x14ac:dyDescent="0.2">
      <c r="A36" s="167"/>
      <c r="B36" s="167"/>
      <c r="C36" s="168"/>
      <c r="D36" s="168"/>
      <c r="E36" s="168"/>
      <c r="F36" s="168"/>
      <c r="G36" s="168"/>
      <c r="H36" s="168"/>
      <c r="I36" s="169"/>
    </row>
    <row r="37" spans="1:9" x14ac:dyDescent="0.2">
      <c r="A37" s="167"/>
      <c r="B37" s="167"/>
      <c r="C37" s="168"/>
      <c r="D37" s="168"/>
      <c r="E37" s="168"/>
      <c r="F37" s="168"/>
      <c r="G37" s="168"/>
      <c r="H37" s="168"/>
      <c r="I37" s="169"/>
    </row>
    <row r="38" spans="1:9" x14ac:dyDescent="0.2">
      <c r="A38" s="167"/>
      <c r="B38" s="167"/>
      <c r="C38" s="168"/>
      <c r="D38" s="168"/>
      <c r="E38" s="168"/>
      <c r="F38" s="168"/>
      <c r="G38" s="168"/>
      <c r="H38" s="168"/>
      <c r="I38" s="169"/>
    </row>
    <row r="39" spans="1:9" x14ac:dyDescent="0.2">
      <c r="A39" s="167"/>
      <c r="B39" s="167"/>
      <c r="C39" s="168"/>
      <c r="D39" s="168"/>
      <c r="E39" s="168"/>
      <c r="F39" s="168"/>
      <c r="G39" s="168"/>
      <c r="H39" s="168"/>
      <c r="I39" s="169"/>
    </row>
    <row r="40" spans="1:9" x14ac:dyDescent="0.2">
      <c r="A40" s="167"/>
      <c r="B40" s="167"/>
      <c r="C40" s="168"/>
      <c r="D40" s="168"/>
      <c r="E40" s="168"/>
      <c r="F40" s="168"/>
      <c r="G40" s="168"/>
      <c r="H40" s="168"/>
      <c r="I40" s="169"/>
    </row>
    <row r="41" spans="1:9" x14ac:dyDescent="0.2">
      <c r="A41" s="167"/>
      <c r="B41" s="167"/>
      <c r="C41" s="168"/>
      <c r="D41" s="168"/>
      <c r="E41" s="168"/>
      <c r="F41" s="168"/>
      <c r="G41" s="168"/>
      <c r="H41" s="168"/>
      <c r="I41" s="169"/>
    </row>
    <row r="42" spans="1:9" x14ac:dyDescent="0.2">
      <c r="A42" s="169"/>
      <c r="B42" s="169"/>
      <c r="C42" s="170"/>
      <c r="D42" s="170"/>
      <c r="E42" s="170"/>
      <c r="F42" s="170"/>
      <c r="G42" s="170"/>
      <c r="H42" s="170"/>
      <c r="I42" s="169"/>
    </row>
    <row r="43" spans="1:9" x14ac:dyDescent="0.2">
      <c r="A43" s="169"/>
      <c r="B43" s="169"/>
      <c r="C43" s="170"/>
      <c r="D43" s="170"/>
      <c r="E43" s="170"/>
      <c r="F43" s="170"/>
      <c r="G43" s="170"/>
      <c r="H43" s="170"/>
      <c r="I43" s="169"/>
    </row>
    <row r="44" spans="1:9" x14ac:dyDescent="0.2">
      <c r="A44" s="169"/>
      <c r="B44" s="171"/>
      <c r="C44" s="170"/>
      <c r="D44" s="170"/>
      <c r="E44" s="170"/>
      <c r="F44" s="170"/>
      <c r="G44" s="170"/>
      <c r="H44" s="170"/>
      <c r="I44" s="169"/>
    </row>
  </sheetData>
  <phoneticPr fontId="5" type="noConversion"/>
  <dataValidations count="1">
    <dataValidation type="list" allowBlank="1" showInputMessage="1" showErrorMessage="1" sqref="C2:C12" xr:uid="{B7F0B6AC-B2EE-FF49-885D-CB0F675F11CA}">
      <formula1>"Ja,Nee"</formula1>
    </dataValidation>
  </dataValidations>
  <pageMargins left="0.7" right="0.7" top="0.75" bottom="0.75" header="0.3" footer="0.3"/>
  <pageSetup paperSize="9" scale="64"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70"/>
  <sheetViews>
    <sheetView topLeftCell="C1" zoomScale="108" zoomScaleNormal="130" workbookViewId="0">
      <pane ySplit="1" topLeftCell="A21" activePane="bottomLeft" state="frozen"/>
      <selection activeCell="C33" sqref="C33:C37"/>
      <selection pane="bottomLeft" activeCell="H32" sqref="H32"/>
    </sheetView>
  </sheetViews>
  <sheetFormatPr baseColWidth="10" defaultColWidth="8.5" defaultRowHeight="15" x14ac:dyDescent="0.2"/>
  <cols>
    <col min="1" max="1" width="8.83203125" style="22" customWidth="1"/>
    <col min="2" max="2" width="90.83203125" style="16" customWidth="1"/>
    <col min="3" max="3" width="27.83203125" style="22" customWidth="1"/>
    <col min="4" max="7" width="19.5" style="16" customWidth="1"/>
    <col min="8" max="8" width="27.5" style="23" customWidth="1"/>
    <col min="9" max="9" width="25.5" style="110" customWidth="1"/>
    <col min="10" max="10" width="59" style="16" customWidth="1"/>
    <col min="11" max="11" width="24.5" style="16" customWidth="1"/>
    <col min="12" max="16384" width="8.5" style="16"/>
  </cols>
  <sheetData>
    <row r="1" spans="1:11" ht="42" x14ac:dyDescent="0.2">
      <c r="A1" s="121">
        <v>5</v>
      </c>
      <c r="B1" s="135" t="s">
        <v>403</v>
      </c>
      <c r="C1" s="116" t="s">
        <v>292</v>
      </c>
      <c r="D1" s="122" t="s">
        <v>293</v>
      </c>
      <c r="E1" s="122" t="s">
        <v>294</v>
      </c>
      <c r="F1" s="118" t="s">
        <v>295</v>
      </c>
      <c r="G1" s="118" t="s">
        <v>296</v>
      </c>
      <c r="H1" s="118" t="s">
        <v>297</v>
      </c>
      <c r="I1" s="119" t="s">
        <v>298</v>
      </c>
      <c r="J1" s="119" t="s">
        <v>493</v>
      </c>
    </row>
    <row r="2" spans="1:11" ht="47.25" customHeight="1" x14ac:dyDescent="0.2">
      <c r="A2" s="42" t="s">
        <v>192</v>
      </c>
      <c r="B2" s="46" t="s">
        <v>404</v>
      </c>
      <c r="C2" s="123"/>
      <c r="D2" s="124"/>
      <c r="E2" s="125"/>
      <c r="F2" s="126" t="s">
        <v>300</v>
      </c>
      <c r="G2" s="127"/>
      <c r="H2" s="123"/>
      <c r="I2" s="131">
        <v>10</v>
      </c>
      <c r="J2" s="129">
        <f t="shared" ref="J2:J13" si="0">IF(C2="Ja",I2,0)</f>
        <v>0</v>
      </c>
    </row>
    <row r="3" spans="1:11" x14ac:dyDescent="0.2">
      <c r="A3" s="42" t="s">
        <v>194</v>
      </c>
      <c r="B3" s="46" t="s">
        <v>405</v>
      </c>
      <c r="C3" s="123"/>
      <c r="D3" s="124"/>
      <c r="E3" s="125"/>
      <c r="F3" s="126" t="s">
        <v>300</v>
      </c>
      <c r="G3" s="127"/>
      <c r="H3" s="123"/>
      <c r="I3" s="131">
        <v>10</v>
      </c>
      <c r="J3" s="129">
        <f t="shared" si="0"/>
        <v>0</v>
      </c>
    </row>
    <row r="4" spans="1:11" x14ac:dyDescent="0.2">
      <c r="A4" s="42" t="s">
        <v>196</v>
      </c>
      <c r="B4" s="46" t="s">
        <v>406</v>
      </c>
      <c r="C4" s="123"/>
      <c r="D4" s="124"/>
      <c r="E4" s="125"/>
      <c r="F4" s="126" t="s">
        <v>300</v>
      </c>
      <c r="G4" s="127"/>
      <c r="H4" s="123"/>
      <c r="I4" s="131">
        <v>10</v>
      </c>
      <c r="J4" s="129">
        <f t="shared" si="0"/>
        <v>0</v>
      </c>
    </row>
    <row r="5" spans="1:11" x14ac:dyDescent="0.2">
      <c r="A5" s="42" t="s">
        <v>198</v>
      </c>
      <c r="B5" s="46" t="s">
        <v>407</v>
      </c>
      <c r="C5" s="123"/>
      <c r="D5" s="124"/>
      <c r="E5" s="125"/>
      <c r="F5" s="126" t="s">
        <v>300</v>
      </c>
      <c r="G5" s="127"/>
      <c r="H5" s="123"/>
      <c r="I5" s="131">
        <v>10</v>
      </c>
      <c r="J5" s="129">
        <f t="shared" si="0"/>
        <v>0</v>
      </c>
    </row>
    <row r="6" spans="1:11" ht="45" x14ac:dyDescent="0.2">
      <c r="A6" s="42" t="s">
        <v>408</v>
      </c>
      <c r="B6" s="46" t="s">
        <v>409</v>
      </c>
      <c r="C6" s="140"/>
      <c r="D6" s="124"/>
      <c r="E6" s="125"/>
      <c r="F6" s="126"/>
      <c r="G6" s="127" t="s">
        <v>300</v>
      </c>
      <c r="H6" s="123"/>
      <c r="I6" s="145">
        <v>3</v>
      </c>
      <c r="J6" s="129">
        <f t="shared" si="0"/>
        <v>0</v>
      </c>
      <c r="K6" s="9"/>
    </row>
    <row r="7" spans="1:11" ht="30" x14ac:dyDescent="0.2">
      <c r="A7" s="42" t="s">
        <v>410</v>
      </c>
      <c r="B7" s="46" t="s">
        <v>411</v>
      </c>
      <c r="C7" s="123"/>
      <c r="D7" s="124"/>
      <c r="E7" s="125"/>
      <c r="F7" s="126" t="s">
        <v>300</v>
      </c>
      <c r="G7" s="127"/>
      <c r="H7" s="123"/>
      <c r="I7" s="131">
        <v>10</v>
      </c>
      <c r="J7" s="129">
        <f t="shared" si="0"/>
        <v>0</v>
      </c>
    </row>
    <row r="8" spans="1:11" ht="30" x14ac:dyDescent="0.2">
      <c r="A8" s="42" t="s">
        <v>412</v>
      </c>
      <c r="B8" s="46" t="s">
        <v>413</v>
      </c>
      <c r="C8" s="123"/>
      <c r="D8" s="124"/>
      <c r="E8" s="125"/>
      <c r="F8" s="126" t="s">
        <v>300</v>
      </c>
      <c r="G8" s="127"/>
      <c r="H8" s="123"/>
      <c r="I8" s="131">
        <v>10</v>
      </c>
      <c r="J8" s="129">
        <f t="shared" si="0"/>
        <v>0</v>
      </c>
    </row>
    <row r="9" spans="1:11" x14ac:dyDescent="0.2">
      <c r="A9" s="42" t="s">
        <v>414</v>
      </c>
      <c r="B9" s="46" t="s">
        <v>415</v>
      </c>
      <c r="C9" s="123"/>
      <c r="D9" s="124" t="s">
        <v>300</v>
      </c>
      <c r="E9" s="125"/>
      <c r="F9" s="126"/>
      <c r="G9" s="127"/>
      <c r="H9" s="123"/>
      <c r="I9" s="131">
        <v>0</v>
      </c>
      <c r="J9" s="129">
        <f t="shared" si="0"/>
        <v>0</v>
      </c>
    </row>
    <row r="10" spans="1:11" ht="30" x14ac:dyDescent="0.2">
      <c r="A10" s="42" t="s">
        <v>416</v>
      </c>
      <c r="B10" s="46" t="s">
        <v>417</v>
      </c>
      <c r="C10" s="123"/>
      <c r="D10" s="124"/>
      <c r="E10" s="125"/>
      <c r="F10" s="126"/>
      <c r="G10" s="127" t="s">
        <v>300</v>
      </c>
      <c r="H10" s="123"/>
      <c r="I10" s="131">
        <v>3</v>
      </c>
      <c r="J10" s="129">
        <f t="shared" si="0"/>
        <v>0</v>
      </c>
    </row>
    <row r="11" spans="1:11" ht="30" x14ac:dyDescent="0.2">
      <c r="A11" s="42" t="s">
        <v>418</v>
      </c>
      <c r="B11" s="46" t="s">
        <v>419</v>
      </c>
      <c r="C11" s="140"/>
      <c r="D11" s="124"/>
      <c r="E11" s="125"/>
      <c r="F11" s="126" t="s">
        <v>300</v>
      </c>
      <c r="G11" s="127"/>
      <c r="H11" s="123"/>
      <c r="I11" s="131">
        <v>10</v>
      </c>
      <c r="J11" s="129">
        <f t="shared" si="0"/>
        <v>0</v>
      </c>
    </row>
    <row r="12" spans="1:11" ht="45" x14ac:dyDescent="0.2">
      <c r="A12" s="42" t="s">
        <v>420</v>
      </c>
      <c r="B12" s="46" t="s">
        <v>421</v>
      </c>
      <c r="C12" s="123"/>
      <c r="D12" s="124" t="s">
        <v>300</v>
      </c>
      <c r="E12" s="125"/>
      <c r="F12" s="126"/>
      <c r="G12" s="127"/>
      <c r="H12" s="123"/>
      <c r="I12" s="131">
        <v>0</v>
      </c>
      <c r="J12" s="129">
        <f t="shared" si="0"/>
        <v>0</v>
      </c>
    </row>
    <row r="13" spans="1:11" ht="30" x14ac:dyDescent="0.2">
      <c r="A13" s="42" t="s">
        <v>422</v>
      </c>
      <c r="B13" s="46" t="s">
        <v>423</v>
      </c>
      <c r="C13" s="123"/>
      <c r="D13" s="124"/>
      <c r="E13" s="125"/>
      <c r="F13" s="126"/>
      <c r="G13" s="127" t="s">
        <v>300</v>
      </c>
      <c r="H13" s="123"/>
      <c r="I13" s="131">
        <v>3</v>
      </c>
      <c r="J13" s="129">
        <f t="shared" si="0"/>
        <v>0</v>
      </c>
    </row>
    <row r="14" spans="1:11" ht="21" x14ac:dyDescent="0.2">
      <c r="A14" s="39"/>
      <c r="B14" s="31" t="s">
        <v>424</v>
      </c>
      <c r="C14" s="121"/>
      <c r="D14" s="121"/>
      <c r="E14" s="121"/>
      <c r="F14" s="121"/>
      <c r="G14" s="121"/>
      <c r="H14" s="146"/>
      <c r="I14" s="147"/>
      <c r="J14" s="147"/>
    </row>
    <row r="15" spans="1:11" ht="52.5" customHeight="1" x14ac:dyDescent="0.2">
      <c r="A15" s="41" t="s">
        <v>425</v>
      </c>
      <c r="B15" s="46" t="s">
        <v>426</v>
      </c>
      <c r="C15" s="123"/>
      <c r="D15" s="124"/>
      <c r="E15" s="125"/>
      <c r="F15" s="126" t="s">
        <v>300</v>
      </c>
      <c r="G15" s="127"/>
      <c r="H15" s="123"/>
      <c r="I15" s="131">
        <v>10</v>
      </c>
      <c r="J15" s="129">
        <f>IF(C15="Ja",I15,0)</f>
        <v>0</v>
      </c>
    </row>
    <row r="16" spans="1:11" ht="19" customHeight="1" x14ac:dyDescent="0.2">
      <c r="A16" s="187" t="s">
        <v>427</v>
      </c>
      <c r="B16" s="191" t="s">
        <v>428</v>
      </c>
      <c r="C16" s="200"/>
      <c r="D16" s="201"/>
      <c r="E16" s="202"/>
      <c r="F16" s="203" t="s">
        <v>300</v>
      </c>
      <c r="G16" s="194"/>
      <c r="H16" s="123"/>
      <c r="I16" s="148">
        <v>2.5</v>
      </c>
      <c r="J16" s="129">
        <f>IF(H16="Ja",I16,0)</f>
        <v>0</v>
      </c>
    </row>
    <row r="17" spans="1:11" ht="16" customHeight="1" x14ac:dyDescent="0.2">
      <c r="A17" s="205"/>
      <c r="B17" s="198"/>
      <c r="C17" s="200"/>
      <c r="D17" s="201"/>
      <c r="E17" s="202"/>
      <c r="F17" s="203"/>
      <c r="G17" s="194"/>
      <c r="H17" s="123"/>
      <c r="I17" s="148">
        <v>2.5</v>
      </c>
      <c r="J17" s="129">
        <f t="shared" ref="J17:J19" si="1">IF(H17="Ja",I17,0)</f>
        <v>0</v>
      </c>
    </row>
    <row r="18" spans="1:11" ht="16" customHeight="1" x14ac:dyDescent="0.2">
      <c r="A18" s="205"/>
      <c r="B18" s="198"/>
      <c r="C18" s="200"/>
      <c r="D18" s="201"/>
      <c r="E18" s="202"/>
      <c r="F18" s="203"/>
      <c r="G18" s="194"/>
      <c r="H18" s="123"/>
      <c r="I18" s="148">
        <v>2.5</v>
      </c>
      <c r="J18" s="129">
        <f t="shared" si="1"/>
        <v>0</v>
      </c>
    </row>
    <row r="19" spans="1:11" ht="16" customHeight="1" x14ac:dyDescent="0.2">
      <c r="A19" s="206"/>
      <c r="B19" s="199"/>
      <c r="C19" s="200"/>
      <c r="D19" s="201"/>
      <c r="E19" s="202"/>
      <c r="F19" s="203"/>
      <c r="G19" s="194"/>
      <c r="H19" s="123"/>
      <c r="I19" s="148">
        <v>2.5</v>
      </c>
      <c r="J19" s="129">
        <f t="shared" si="1"/>
        <v>0</v>
      </c>
    </row>
    <row r="20" spans="1:11" ht="30" x14ac:dyDescent="0.2">
      <c r="A20" s="41" t="s">
        <v>429</v>
      </c>
      <c r="B20" s="46" t="s">
        <v>430</v>
      </c>
      <c r="C20" s="123"/>
      <c r="D20" s="124"/>
      <c r="E20" s="125"/>
      <c r="F20" s="126"/>
      <c r="G20" s="127" t="s">
        <v>300</v>
      </c>
      <c r="H20" s="123"/>
      <c r="I20" s="148">
        <v>3</v>
      </c>
      <c r="J20" s="129">
        <f t="shared" ref="J20:J33" si="2">IF(C20="Ja",I20,0)</f>
        <v>0</v>
      </c>
    </row>
    <row r="21" spans="1:11" ht="30" x14ac:dyDescent="0.2">
      <c r="A21" s="41" t="s">
        <v>431</v>
      </c>
      <c r="B21" s="46" t="s">
        <v>432</v>
      </c>
      <c r="C21" s="123"/>
      <c r="D21" s="124"/>
      <c r="E21" s="125"/>
      <c r="F21" s="126" t="s">
        <v>300</v>
      </c>
      <c r="G21" s="127"/>
      <c r="H21" s="123"/>
      <c r="I21" s="131">
        <v>10</v>
      </c>
      <c r="J21" s="129">
        <f t="shared" si="2"/>
        <v>0</v>
      </c>
    </row>
    <row r="22" spans="1:11" ht="39" customHeight="1" x14ac:dyDescent="0.2">
      <c r="A22" s="41" t="s">
        <v>433</v>
      </c>
      <c r="B22" s="46" t="s">
        <v>434</v>
      </c>
      <c r="C22" s="123"/>
      <c r="D22" s="124"/>
      <c r="E22" s="125"/>
      <c r="F22" s="126" t="s">
        <v>300</v>
      </c>
      <c r="G22" s="127"/>
      <c r="H22" s="123"/>
      <c r="I22" s="131">
        <v>10</v>
      </c>
      <c r="J22" s="129">
        <f t="shared" si="2"/>
        <v>0</v>
      </c>
    </row>
    <row r="23" spans="1:11" ht="47.25" customHeight="1" x14ac:dyDescent="0.2">
      <c r="A23" s="41" t="s">
        <v>435</v>
      </c>
      <c r="B23" s="46" t="s">
        <v>436</v>
      </c>
      <c r="C23" s="123"/>
      <c r="D23" s="124"/>
      <c r="E23" s="125"/>
      <c r="F23" s="126"/>
      <c r="G23" s="127" t="s">
        <v>300</v>
      </c>
      <c r="H23" s="123"/>
      <c r="I23" s="148">
        <v>3</v>
      </c>
      <c r="J23" s="129">
        <f t="shared" si="2"/>
        <v>0</v>
      </c>
      <c r="K23" s="18"/>
    </row>
    <row r="24" spans="1:11" ht="30" x14ac:dyDescent="0.2">
      <c r="A24" s="41" t="s">
        <v>437</v>
      </c>
      <c r="B24" s="46" t="s">
        <v>438</v>
      </c>
      <c r="C24" s="123"/>
      <c r="D24" s="124"/>
      <c r="E24" s="125"/>
      <c r="F24" s="126"/>
      <c r="G24" s="127" t="s">
        <v>300</v>
      </c>
      <c r="H24" s="123"/>
      <c r="I24" s="148">
        <v>3</v>
      </c>
      <c r="J24" s="129">
        <f t="shared" si="2"/>
        <v>0</v>
      </c>
    </row>
    <row r="25" spans="1:11" ht="30" x14ac:dyDescent="0.2">
      <c r="A25" s="41" t="s">
        <v>439</v>
      </c>
      <c r="B25" s="46" t="s">
        <v>440</v>
      </c>
      <c r="C25" s="123"/>
      <c r="D25" s="124"/>
      <c r="E25" s="125"/>
      <c r="F25" s="126" t="s">
        <v>300</v>
      </c>
      <c r="G25" s="127"/>
      <c r="H25" s="123"/>
      <c r="I25" s="148">
        <v>10</v>
      </c>
      <c r="J25" s="129">
        <f t="shared" si="2"/>
        <v>0</v>
      </c>
    </row>
    <row r="26" spans="1:11" ht="30" x14ac:dyDescent="0.2">
      <c r="A26" s="41" t="s">
        <v>441</v>
      </c>
      <c r="B26" s="46" t="s">
        <v>442</v>
      </c>
      <c r="C26" s="123"/>
      <c r="D26" s="124"/>
      <c r="E26" s="125"/>
      <c r="F26" s="126" t="s">
        <v>300</v>
      </c>
      <c r="G26" s="127"/>
      <c r="H26" s="123"/>
      <c r="I26" s="131">
        <v>10</v>
      </c>
      <c r="J26" s="129">
        <f t="shared" si="2"/>
        <v>0</v>
      </c>
    </row>
    <row r="27" spans="1:11" ht="30" x14ac:dyDescent="0.2">
      <c r="A27" s="41" t="s">
        <v>443</v>
      </c>
      <c r="B27" s="46" t="s">
        <v>444</v>
      </c>
      <c r="C27" s="123"/>
      <c r="D27" s="124"/>
      <c r="E27" s="125"/>
      <c r="F27" s="126"/>
      <c r="G27" s="127" t="s">
        <v>300</v>
      </c>
      <c r="H27" s="123"/>
      <c r="I27" s="131">
        <v>3</v>
      </c>
      <c r="J27" s="129">
        <f t="shared" si="2"/>
        <v>0</v>
      </c>
    </row>
    <row r="28" spans="1:11" ht="30" x14ac:dyDescent="0.2">
      <c r="A28" s="41" t="s">
        <v>445</v>
      </c>
      <c r="B28" s="46" t="s">
        <v>446</v>
      </c>
      <c r="C28" s="123"/>
      <c r="D28" s="124"/>
      <c r="E28" s="125"/>
      <c r="F28" s="126" t="s">
        <v>300</v>
      </c>
      <c r="G28" s="127"/>
      <c r="H28" s="123"/>
      <c r="I28" s="131">
        <v>10</v>
      </c>
      <c r="J28" s="129">
        <f t="shared" si="2"/>
        <v>0</v>
      </c>
    </row>
    <row r="29" spans="1:11" ht="30" customHeight="1" x14ac:dyDescent="0.2">
      <c r="A29" s="187" t="s">
        <v>447</v>
      </c>
      <c r="B29" s="191" t="s">
        <v>448</v>
      </c>
      <c r="C29" s="200"/>
      <c r="D29" s="201"/>
      <c r="E29" s="202"/>
      <c r="F29" s="203" t="s">
        <v>300</v>
      </c>
      <c r="G29" s="194"/>
      <c r="H29" s="123"/>
      <c r="I29" s="183">
        <v>5</v>
      </c>
      <c r="J29" s="129">
        <f>IF(H29="Ja",I29,0)</f>
        <v>0</v>
      </c>
    </row>
    <row r="30" spans="1:11" ht="34" customHeight="1" x14ac:dyDescent="0.2">
      <c r="A30" s="206"/>
      <c r="B30" s="199"/>
      <c r="C30" s="200"/>
      <c r="D30" s="201"/>
      <c r="E30" s="202"/>
      <c r="F30" s="203"/>
      <c r="G30" s="194"/>
      <c r="H30" s="123"/>
      <c r="I30" s="183">
        <v>5</v>
      </c>
      <c r="J30" s="129">
        <f>IF(H30="Ja",I30,0)</f>
        <v>0</v>
      </c>
    </row>
    <row r="31" spans="1:11" ht="33" customHeight="1" x14ac:dyDescent="0.2">
      <c r="A31" s="41" t="s">
        <v>449</v>
      </c>
      <c r="B31" s="46" t="s">
        <v>450</v>
      </c>
      <c r="C31" s="123"/>
      <c r="D31" s="124"/>
      <c r="E31" s="125"/>
      <c r="F31" s="126" t="s">
        <v>300</v>
      </c>
      <c r="G31" s="127"/>
      <c r="H31" s="123"/>
      <c r="I31" s="131">
        <v>10</v>
      </c>
      <c r="J31" s="129">
        <f t="shared" si="2"/>
        <v>0</v>
      </c>
    </row>
    <row r="32" spans="1:11" ht="30" x14ac:dyDescent="0.2">
      <c r="A32" s="41" t="s">
        <v>451</v>
      </c>
      <c r="B32" s="46" t="s">
        <v>452</v>
      </c>
      <c r="C32" s="123"/>
      <c r="D32" s="124" t="s">
        <v>300</v>
      </c>
      <c r="E32" s="125"/>
      <c r="F32" s="126"/>
      <c r="G32" s="127"/>
      <c r="H32" s="123"/>
      <c r="I32" s="131">
        <v>0</v>
      </c>
      <c r="J32" s="129">
        <f t="shared" si="2"/>
        <v>0</v>
      </c>
    </row>
    <row r="33" spans="1:10" ht="45" x14ac:dyDescent="0.2">
      <c r="A33" s="41" t="s">
        <v>453</v>
      </c>
      <c r="B33" s="46" t="s">
        <v>454</v>
      </c>
      <c r="C33" s="123"/>
      <c r="D33" s="124"/>
      <c r="E33" s="125"/>
      <c r="F33" s="126" t="s">
        <v>300</v>
      </c>
      <c r="G33" s="127"/>
      <c r="H33" s="123"/>
      <c r="I33" s="131">
        <v>10</v>
      </c>
      <c r="J33" s="129">
        <f t="shared" si="2"/>
        <v>0</v>
      </c>
    </row>
    <row r="34" spans="1:10" x14ac:dyDescent="0.2">
      <c r="A34" s="56"/>
      <c r="B34" s="44"/>
      <c r="C34" s="57"/>
      <c r="D34" s="44"/>
      <c r="E34" s="44"/>
      <c r="F34" s="44"/>
      <c r="G34" s="44"/>
      <c r="H34" s="45"/>
      <c r="I34" s="111">
        <f>SUM(I2:I33)</f>
        <v>191</v>
      </c>
      <c r="J34" s="150">
        <f>SUM(J2:J33)</f>
        <v>0</v>
      </c>
    </row>
    <row r="35" spans="1:10" x14ac:dyDescent="0.2">
      <c r="A35" s="151"/>
      <c r="B35" s="155"/>
      <c r="C35" s="151"/>
      <c r="D35" s="155"/>
      <c r="E35" s="155"/>
      <c r="F35" s="155"/>
      <c r="G35" s="155"/>
      <c r="H35" s="165"/>
      <c r="I35" s="172"/>
    </row>
    <row r="36" spans="1:10" x14ac:dyDescent="0.2">
      <c r="A36" s="151"/>
      <c r="B36" s="155"/>
      <c r="C36" s="151"/>
      <c r="D36" s="155"/>
      <c r="E36" s="155"/>
      <c r="F36" s="155"/>
      <c r="G36" s="155"/>
      <c r="H36" s="165"/>
      <c r="I36" s="172"/>
    </row>
    <row r="37" spans="1:10" x14ac:dyDescent="0.2">
      <c r="A37" s="151"/>
      <c r="B37" s="155"/>
      <c r="C37" s="151"/>
      <c r="D37" s="155"/>
      <c r="E37" s="155"/>
      <c r="F37" s="155"/>
      <c r="G37" s="155"/>
      <c r="H37" s="165"/>
      <c r="I37" s="172"/>
    </row>
    <row r="38" spans="1:10" x14ac:dyDescent="0.2">
      <c r="A38" s="151"/>
      <c r="B38" s="155"/>
      <c r="C38" s="151"/>
      <c r="D38" s="155"/>
      <c r="E38" s="155"/>
      <c r="F38" s="155"/>
      <c r="G38" s="155"/>
      <c r="H38" s="165"/>
      <c r="I38" s="172"/>
    </row>
    <row r="39" spans="1:10" x14ac:dyDescent="0.2">
      <c r="A39" s="151"/>
      <c r="B39" s="155"/>
      <c r="C39" s="151"/>
      <c r="D39" s="155"/>
      <c r="E39" s="155"/>
      <c r="F39" s="155"/>
      <c r="G39" s="155"/>
      <c r="H39" s="165"/>
      <c r="I39" s="172"/>
    </row>
    <row r="40" spans="1:10" x14ac:dyDescent="0.2">
      <c r="A40" s="151"/>
      <c r="B40" s="155"/>
      <c r="C40" s="151"/>
      <c r="D40" s="155"/>
      <c r="E40" s="155"/>
      <c r="F40" s="155"/>
      <c r="G40" s="155"/>
      <c r="H40" s="165"/>
      <c r="I40" s="172"/>
    </row>
    <row r="41" spans="1:10" x14ac:dyDescent="0.2">
      <c r="A41" s="151"/>
      <c r="B41" s="155"/>
      <c r="C41" s="151"/>
      <c r="D41" s="155"/>
      <c r="E41" s="155"/>
      <c r="F41" s="155"/>
      <c r="G41" s="155"/>
      <c r="H41" s="165"/>
      <c r="I41" s="172"/>
    </row>
    <row r="42" spans="1:10" x14ac:dyDescent="0.2">
      <c r="A42" s="151"/>
      <c r="B42" s="155"/>
      <c r="C42" s="151"/>
      <c r="D42" s="155"/>
      <c r="E42" s="155"/>
      <c r="F42" s="155"/>
      <c r="G42" s="155"/>
      <c r="H42" s="165"/>
      <c r="I42" s="172"/>
    </row>
    <row r="43" spans="1:10" x14ac:dyDescent="0.2">
      <c r="A43" s="159"/>
      <c r="B43" s="158"/>
      <c r="C43" s="159"/>
      <c r="D43" s="158"/>
      <c r="E43" s="158"/>
      <c r="F43" s="158"/>
      <c r="G43" s="158"/>
      <c r="H43" s="173"/>
      <c r="I43" s="172"/>
    </row>
    <row r="44" spans="1:10" x14ac:dyDescent="0.2">
      <c r="A44" s="159"/>
      <c r="B44" s="158"/>
      <c r="C44" s="159"/>
      <c r="D44" s="158"/>
      <c r="E44" s="158"/>
      <c r="F44" s="158"/>
      <c r="G44" s="158"/>
      <c r="H44" s="173"/>
      <c r="I44" s="172"/>
    </row>
    <row r="45" spans="1:10" x14ac:dyDescent="0.2">
      <c r="A45" s="159"/>
      <c r="B45" s="160"/>
      <c r="C45" s="159"/>
      <c r="D45" s="158"/>
      <c r="E45" s="158"/>
      <c r="F45" s="158"/>
      <c r="G45" s="158"/>
      <c r="H45" s="173"/>
      <c r="I45" s="172"/>
    </row>
    <row r="46" spans="1:10" x14ac:dyDescent="0.2">
      <c r="A46" s="159"/>
      <c r="B46" s="158"/>
      <c r="C46" s="159"/>
      <c r="D46" s="158"/>
      <c r="E46" s="158"/>
      <c r="F46" s="158"/>
      <c r="G46" s="158"/>
      <c r="H46" s="173"/>
      <c r="I46" s="172"/>
    </row>
    <row r="47" spans="1:10" x14ac:dyDescent="0.2">
      <c r="A47" s="159"/>
      <c r="B47" s="158"/>
      <c r="C47" s="159"/>
      <c r="D47" s="158"/>
      <c r="E47" s="158"/>
      <c r="F47" s="158"/>
      <c r="G47" s="158"/>
      <c r="H47" s="173"/>
      <c r="I47" s="172"/>
    </row>
    <row r="48" spans="1:10" x14ac:dyDescent="0.2">
      <c r="A48" s="159"/>
      <c r="B48" s="158"/>
      <c r="C48" s="159"/>
      <c r="D48" s="158"/>
      <c r="E48" s="158"/>
      <c r="F48" s="158"/>
      <c r="G48" s="158"/>
      <c r="H48" s="173"/>
      <c r="I48" s="172"/>
    </row>
    <row r="49" spans="1:9" x14ac:dyDescent="0.2">
      <c r="A49" s="159"/>
      <c r="B49" s="158"/>
      <c r="C49" s="159"/>
      <c r="D49" s="158"/>
      <c r="E49" s="158"/>
      <c r="F49" s="158"/>
      <c r="G49" s="158"/>
      <c r="H49" s="173"/>
      <c r="I49" s="172"/>
    </row>
    <row r="50" spans="1:9" x14ac:dyDescent="0.2">
      <c r="A50" s="159"/>
      <c r="B50" s="158"/>
      <c r="C50" s="159"/>
      <c r="D50" s="158"/>
      <c r="E50" s="158"/>
      <c r="F50" s="158"/>
      <c r="G50" s="158"/>
      <c r="H50" s="173"/>
      <c r="I50" s="172"/>
    </row>
    <row r="51" spans="1:9" x14ac:dyDescent="0.2">
      <c r="A51" s="159"/>
      <c r="B51" s="158"/>
      <c r="C51" s="159"/>
      <c r="D51" s="158"/>
      <c r="E51" s="158"/>
      <c r="F51" s="158"/>
      <c r="G51" s="158"/>
      <c r="H51" s="173"/>
      <c r="I51" s="172"/>
    </row>
    <row r="52" spans="1:9" x14ac:dyDescent="0.2">
      <c r="A52" s="159"/>
      <c r="B52" s="158"/>
      <c r="C52" s="159"/>
      <c r="D52" s="158"/>
      <c r="E52" s="158"/>
      <c r="F52" s="158"/>
      <c r="G52" s="158"/>
      <c r="H52" s="173"/>
      <c r="I52" s="172"/>
    </row>
    <row r="53" spans="1:9" x14ac:dyDescent="0.2">
      <c r="A53" s="159"/>
      <c r="B53" s="158"/>
      <c r="C53" s="159"/>
      <c r="D53" s="158"/>
      <c r="E53" s="158"/>
      <c r="F53" s="158"/>
      <c r="G53" s="158"/>
      <c r="H53" s="173"/>
      <c r="I53" s="172"/>
    </row>
    <row r="54" spans="1:9" x14ac:dyDescent="0.2">
      <c r="A54" s="159"/>
      <c r="B54" s="158"/>
      <c r="C54" s="159"/>
      <c r="D54" s="158"/>
      <c r="E54" s="158"/>
      <c r="F54" s="158"/>
      <c r="G54" s="158"/>
      <c r="H54" s="173"/>
      <c r="I54" s="172"/>
    </row>
    <row r="55" spans="1:9" x14ac:dyDescent="0.2">
      <c r="A55" s="159"/>
      <c r="B55" s="158"/>
      <c r="C55" s="159"/>
      <c r="D55" s="158"/>
      <c r="E55" s="158"/>
      <c r="F55" s="158"/>
      <c r="G55" s="158"/>
      <c r="H55" s="173"/>
      <c r="I55" s="172"/>
    </row>
    <row r="56" spans="1:9" x14ac:dyDescent="0.2">
      <c r="A56" s="159"/>
      <c r="B56" s="158"/>
      <c r="C56" s="159"/>
      <c r="D56" s="158"/>
      <c r="E56" s="158"/>
      <c r="F56" s="158"/>
      <c r="G56" s="158"/>
      <c r="H56" s="173"/>
      <c r="I56" s="172"/>
    </row>
    <row r="57" spans="1:9" x14ac:dyDescent="0.2">
      <c r="A57" s="159"/>
      <c r="B57" s="158"/>
      <c r="C57" s="159"/>
      <c r="D57" s="158"/>
      <c r="E57" s="158"/>
      <c r="F57" s="158"/>
      <c r="G57" s="158"/>
      <c r="H57" s="173"/>
      <c r="I57" s="172"/>
    </row>
    <row r="58" spans="1:9" x14ac:dyDescent="0.2">
      <c r="A58" s="159"/>
      <c r="B58" s="158"/>
      <c r="C58" s="159"/>
      <c r="D58" s="158"/>
      <c r="E58" s="158"/>
      <c r="F58" s="158"/>
      <c r="G58" s="158"/>
      <c r="H58" s="173"/>
      <c r="I58" s="172"/>
    </row>
    <row r="59" spans="1:9" x14ac:dyDescent="0.2">
      <c r="A59" s="159"/>
      <c r="B59" s="158"/>
      <c r="C59" s="159"/>
      <c r="D59" s="158"/>
      <c r="E59" s="158"/>
      <c r="F59" s="158"/>
      <c r="G59" s="158"/>
      <c r="H59" s="173"/>
      <c r="I59" s="172"/>
    </row>
    <row r="60" spans="1:9" x14ac:dyDescent="0.2">
      <c r="A60" s="159"/>
      <c r="B60" s="158"/>
      <c r="C60" s="159"/>
      <c r="D60" s="158"/>
      <c r="E60" s="158"/>
      <c r="F60" s="158"/>
      <c r="G60" s="158"/>
      <c r="H60" s="173"/>
      <c r="I60" s="172"/>
    </row>
    <row r="61" spans="1:9" x14ac:dyDescent="0.2">
      <c r="A61" s="159"/>
      <c r="B61" s="158"/>
      <c r="C61" s="159"/>
      <c r="D61" s="158"/>
      <c r="E61" s="158"/>
      <c r="F61" s="158"/>
      <c r="G61" s="158"/>
      <c r="H61" s="173"/>
      <c r="I61" s="172"/>
    </row>
    <row r="62" spans="1:9" x14ac:dyDescent="0.2">
      <c r="A62" s="159"/>
      <c r="B62" s="158"/>
      <c r="C62" s="159"/>
      <c r="D62" s="158"/>
      <c r="E62" s="158"/>
      <c r="F62" s="158"/>
      <c r="G62" s="158"/>
      <c r="H62" s="173"/>
      <c r="I62" s="172"/>
    </row>
    <row r="63" spans="1:9" x14ac:dyDescent="0.2">
      <c r="A63" s="159"/>
      <c r="B63" s="158"/>
      <c r="C63" s="159"/>
      <c r="D63" s="158"/>
      <c r="E63" s="158"/>
      <c r="F63" s="158"/>
      <c r="G63" s="158"/>
      <c r="H63" s="173"/>
      <c r="I63" s="172"/>
    </row>
    <row r="64" spans="1:9" x14ac:dyDescent="0.2">
      <c r="A64" s="159"/>
      <c r="B64" s="158"/>
      <c r="C64" s="159"/>
      <c r="D64" s="158"/>
      <c r="E64" s="158"/>
      <c r="F64" s="158"/>
      <c r="G64" s="158"/>
      <c r="H64" s="173"/>
      <c r="I64" s="172"/>
    </row>
    <row r="65" spans="1:9" x14ac:dyDescent="0.2">
      <c r="A65" s="159"/>
      <c r="B65" s="158"/>
      <c r="C65" s="159"/>
      <c r="D65" s="158"/>
      <c r="E65" s="158"/>
      <c r="F65" s="158"/>
      <c r="G65" s="158"/>
      <c r="H65" s="173"/>
      <c r="I65" s="172"/>
    </row>
    <row r="66" spans="1:9" x14ac:dyDescent="0.2">
      <c r="A66" s="159"/>
      <c r="B66" s="158"/>
      <c r="C66" s="159"/>
      <c r="D66" s="158"/>
      <c r="E66" s="158"/>
      <c r="F66" s="158"/>
      <c r="G66" s="158"/>
      <c r="H66" s="173"/>
      <c r="I66" s="172"/>
    </row>
    <row r="67" spans="1:9" x14ac:dyDescent="0.2">
      <c r="A67" s="159"/>
      <c r="B67" s="158"/>
      <c r="C67" s="159"/>
      <c r="D67" s="158"/>
      <c r="E67" s="158"/>
      <c r="F67" s="158"/>
      <c r="G67" s="158"/>
      <c r="H67" s="173"/>
      <c r="I67" s="172"/>
    </row>
    <row r="68" spans="1:9" x14ac:dyDescent="0.2">
      <c r="A68" s="159"/>
      <c r="B68" s="158"/>
      <c r="C68" s="159"/>
      <c r="D68" s="158"/>
      <c r="E68" s="158"/>
      <c r="F68" s="158"/>
      <c r="G68" s="158"/>
      <c r="H68" s="173"/>
      <c r="I68" s="172"/>
    </row>
    <row r="69" spans="1:9" x14ac:dyDescent="0.2">
      <c r="A69" s="159"/>
      <c r="B69" s="158"/>
      <c r="C69" s="159"/>
      <c r="D69" s="158"/>
      <c r="E69" s="158"/>
      <c r="F69" s="158"/>
      <c r="G69" s="158"/>
      <c r="H69" s="173"/>
      <c r="I69" s="172"/>
    </row>
    <row r="70" spans="1:9" x14ac:dyDescent="0.2">
      <c r="A70" s="159"/>
      <c r="B70" s="158"/>
      <c r="C70" s="159"/>
      <c r="D70" s="158"/>
      <c r="E70" s="158"/>
      <c r="F70" s="158"/>
      <c r="G70" s="158"/>
      <c r="H70" s="173"/>
      <c r="I70" s="172"/>
    </row>
    <row r="71" spans="1:9" x14ac:dyDescent="0.2">
      <c r="A71" s="159"/>
      <c r="B71" s="158"/>
      <c r="C71" s="159"/>
      <c r="D71" s="158"/>
      <c r="E71" s="158"/>
      <c r="F71" s="158"/>
      <c r="G71" s="158"/>
      <c r="H71" s="173"/>
      <c r="I71" s="172"/>
    </row>
    <row r="72" spans="1:9" x14ac:dyDescent="0.2">
      <c r="A72" s="159"/>
      <c r="B72" s="158"/>
      <c r="C72" s="159"/>
      <c r="D72" s="158"/>
      <c r="E72" s="158"/>
      <c r="F72" s="158"/>
      <c r="G72" s="158"/>
      <c r="H72" s="173"/>
      <c r="I72" s="172"/>
    </row>
    <row r="73" spans="1:9" x14ac:dyDescent="0.2">
      <c r="A73" s="159"/>
      <c r="B73" s="158"/>
      <c r="C73" s="159"/>
      <c r="D73" s="158"/>
      <c r="E73" s="158"/>
      <c r="F73" s="158"/>
      <c r="G73" s="158"/>
      <c r="H73" s="173"/>
      <c r="I73" s="172"/>
    </row>
    <row r="74" spans="1:9" x14ac:dyDescent="0.2">
      <c r="A74" s="159"/>
      <c r="B74" s="158"/>
      <c r="C74" s="159"/>
      <c r="D74" s="158"/>
      <c r="E74" s="158"/>
      <c r="F74" s="158"/>
      <c r="G74" s="158"/>
      <c r="H74" s="173"/>
      <c r="I74" s="172"/>
    </row>
    <row r="75" spans="1:9" x14ac:dyDescent="0.2">
      <c r="A75" s="159"/>
      <c r="B75" s="158"/>
      <c r="C75" s="159"/>
      <c r="D75" s="158"/>
      <c r="E75" s="158"/>
      <c r="F75" s="158"/>
      <c r="G75" s="158"/>
      <c r="H75" s="173"/>
      <c r="I75" s="172"/>
    </row>
    <row r="76" spans="1:9" x14ac:dyDescent="0.2">
      <c r="A76" s="159"/>
      <c r="B76" s="158"/>
      <c r="C76" s="159"/>
      <c r="D76" s="158"/>
      <c r="E76" s="158"/>
      <c r="F76" s="158"/>
      <c r="G76" s="158"/>
      <c r="H76" s="173"/>
      <c r="I76" s="172"/>
    </row>
    <row r="77" spans="1:9" x14ac:dyDescent="0.2">
      <c r="A77" s="159"/>
      <c r="B77" s="158"/>
      <c r="C77" s="159"/>
      <c r="D77" s="158"/>
      <c r="E77" s="158"/>
      <c r="F77" s="158"/>
      <c r="G77" s="158"/>
      <c r="H77" s="173"/>
      <c r="I77" s="172"/>
    </row>
    <row r="78" spans="1:9" x14ac:dyDescent="0.2">
      <c r="A78" s="159"/>
      <c r="B78" s="158"/>
      <c r="C78" s="159"/>
      <c r="D78" s="158"/>
      <c r="E78" s="158"/>
      <c r="F78" s="158"/>
      <c r="G78" s="158"/>
      <c r="H78" s="173"/>
      <c r="I78" s="172"/>
    </row>
    <row r="79" spans="1:9" x14ac:dyDescent="0.2">
      <c r="A79" s="159"/>
      <c r="B79" s="158"/>
      <c r="C79" s="159"/>
      <c r="D79" s="158"/>
      <c r="E79" s="158"/>
      <c r="F79" s="158"/>
      <c r="G79" s="158"/>
      <c r="H79" s="173"/>
      <c r="I79" s="172"/>
    </row>
    <row r="80" spans="1:9" x14ac:dyDescent="0.2">
      <c r="A80" s="159"/>
      <c r="B80" s="158"/>
      <c r="C80" s="159"/>
      <c r="D80" s="158"/>
      <c r="E80" s="158"/>
      <c r="F80" s="158"/>
      <c r="G80" s="158"/>
      <c r="H80" s="173"/>
      <c r="I80" s="172"/>
    </row>
    <row r="81" spans="1:9" x14ac:dyDescent="0.2">
      <c r="A81" s="159"/>
      <c r="B81" s="158"/>
      <c r="C81" s="159"/>
      <c r="D81" s="158"/>
      <c r="E81" s="158"/>
      <c r="F81" s="158"/>
      <c r="G81" s="158"/>
      <c r="H81" s="173"/>
      <c r="I81" s="172"/>
    </row>
    <row r="82" spans="1:9" x14ac:dyDescent="0.2">
      <c r="A82" s="159"/>
      <c r="B82" s="158"/>
      <c r="C82" s="159"/>
      <c r="D82" s="158"/>
      <c r="E82" s="158"/>
      <c r="F82" s="158"/>
      <c r="G82" s="158"/>
      <c r="H82" s="173"/>
      <c r="I82" s="172"/>
    </row>
    <row r="83" spans="1:9" x14ac:dyDescent="0.2">
      <c r="A83" s="159"/>
      <c r="B83" s="158"/>
      <c r="C83" s="159"/>
      <c r="D83" s="158"/>
      <c r="E83" s="158"/>
      <c r="F83" s="158"/>
      <c r="G83" s="158"/>
      <c r="H83" s="173"/>
      <c r="I83" s="172"/>
    </row>
    <row r="84" spans="1:9" x14ac:dyDescent="0.2">
      <c r="A84" s="159"/>
      <c r="B84" s="158"/>
      <c r="C84" s="159"/>
      <c r="D84" s="158"/>
      <c r="E84" s="158"/>
      <c r="F84" s="158"/>
      <c r="G84" s="158"/>
      <c r="H84" s="173"/>
      <c r="I84" s="172"/>
    </row>
    <row r="85" spans="1:9" x14ac:dyDescent="0.2">
      <c r="A85" s="159"/>
      <c r="B85" s="158"/>
      <c r="C85" s="159"/>
      <c r="D85" s="158"/>
      <c r="E85" s="158"/>
      <c r="F85" s="158"/>
      <c r="G85" s="158"/>
      <c r="H85" s="173"/>
      <c r="I85" s="172"/>
    </row>
    <row r="86" spans="1:9" x14ac:dyDescent="0.2">
      <c r="A86" s="159"/>
      <c r="B86" s="158"/>
      <c r="C86" s="159"/>
      <c r="D86" s="158"/>
      <c r="E86" s="158"/>
      <c r="F86" s="158"/>
      <c r="G86" s="158"/>
      <c r="H86" s="173"/>
      <c r="I86" s="172"/>
    </row>
    <row r="87" spans="1:9" x14ac:dyDescent="0.2">
      <c r="A87" s="159"/>
      <c r="B87" s="158"/>
      <c r="C87" s="159"/>
      <c r="D87" s="158"/>
      <c r="E87" s="158"/>
      <c r="F87" s="158"/>
      <c r="G87" s="158"/>
      <c r="H87" s="173"/>
      <c r="I87" s="172"/>
    </row>
    <row r="88" spans="1:9" x14ac:dyDescent="0.2">
      <c r="A88" s="159"/>
      <c r="B88" s="158"/>
      <c r="C88" s="159"/>
      <c r="D88" s="158"/>
      <c r="E88" s="158"/>
      <c r="F88" s="158"/>
      <c r="G88" s="158"/>
      <c r="H88" s="173"/>
      <c r="I88" s="172"/>
    </row>
    <row r="89" spans="1:9" x14ac:dyDescent="0.2">
      <c r="A89" s="159"/>
      <c r="B89" s="158"/>
      <c r="C89" s="159"/>
      <c r="D89" s="158"/>
      <c r="E89" s="158"/>
      <c r="F89" s="158"/>
      <c r="G89" s="158"/>
      <c r="H89" s="173"/>
      <c r="I89" s="172"/>
    </row>
    <row r="90" spans="1:9" x14ac:dyDescent="0.2">
      <c r="A90" s="159"/>
      <c r="B90" s="158"/>
      <c r="C90" s="159"/>
      <c r="D90" s="158"/>
      <c r="E90" s="158"/>
      <c r="F90" s="158"/>
      <c r="G90" s="158"/>
      <c r="H90" s="173"/>
      <c r="I90" s="172"/>
    </row>
    <row r="91" spans="1:9" x14ac:dyDescent="0.2">
      <c r="A91" s="159"/>
      <c r="B91" s="158"/>
      <c r="C91" s="159"/>
      <c r="D91" s="158"/>
      <c r="E91" s="158"/>
      <c r="F91" s="158"/>
      <c r="G91" s="158"/>
      <c r="H91" s="173"/>
      <c r="I91" s="172"/>
    </row>
    <row r="92" spans="1:9" x14ac:dyDescent="0.2">
      <c r="A92" s="159"/>
      <c r="B92" s="158"/>
      <c r="C92" s="159"/>
      <c r="D92" s="158"/>
      <c r="E92" s="158"/>
      <c r="F92" s="158"/>
      <c r="G92" s="158"/>
      <c r="H92" s="173"/>
      <c r="I92" s="172"/>
    </row>
    <row r="93" spans="1:9" x14ac:dyDescent="0.2">
      <c r="A93" s="159"/>
      <c r="B93" s="158"/>
      <c r="C93" s="159"/>
      <c r="D93" s="158"/>
      <c r="E93" s="158"/>
      <c r="F93" s="158"/>
      <c r="G93" s="158"/>
      <c r="H93" s="173"/>
      <c r="I93" s="172"/>
    </row>
    <row r="94" spans="1:9" x14ac:dyDescent="0.2">
      <c r="A94" s="159"/>
      <c r="B94" s="158"/>
      <c r="C94" s="159"/>
      <c r="D94" s="158"/>
      <c r="E94" s="158"/>
      <c r="F94" s="158"/>
      <c r="G94" s="158"/>
      <c r="H94" s="173"/>
      <c r="I94" s="172"/>
    </row>
    <row r="95" spans="1:9" x14ac:dyDescent="0.2">
      <c r="A95" s="159"/>
      <c r="B95" s="158"/>
      <c r="C95" s="159"/>
      <c r="D95" s="158"/>
      <c r="E95" s="158"/>
      <c r="F95" s="158"/>
      <c r="G95" s="158"/>
      <c r="H95" s="173"/>
      <c r="I95" s="172"/>
    </row>
    <row r="96" spans="1:9" x14ac:dyDescent="0.2">
      <c r="A96" s="159"/>
      <c r="B96" s="158"/>
      <c r="C96" s="159"/>
      <c r="D96" s="158"/>
      <c r="E96" s="158"/>
      <c r="F96" s="158"/>
      <c r="G96" s="158"/>
      <c r="H96" s="173"/>
      <c r="I96" s="172"/>
    </row>
    <row r="97" spans="1:9" x14ac:dyDescent="0.2">
      <c r="A97" s="159"/>
      <c r="B97" s="158"/>
      <c r="C97" s="159"/>
      <c r="D97" s="158"/>
      <c r="E97" s="158"/>
      <c r="F97" s="158"/>
      <c r="G97" s="158"/>
      <c r="H97" s="173"/>
      <c r="I97" s="172"/>
    </row>
    <row r="98" spans="1:9" x14ac:dyDescent="0.2">
      <c r="A98" s="159"/>
      <c r="B98" s="158"/>
      <c r="C98" s="159"/>
      <c r="D98" s="158"/>
      <c r="E98" s="158"/>
      <c r="F98" s="158"/>
      <c r="G98" s="158"/>
      <c r="H98" s="173"/>
      <c r="I98" s="172"/>
    </row>
    <row r="99" spans="1:9" x14ac:dyDescent="0.2">
      <c r="A99" s="159"/>
      <c r="B99" s="158"/>
      <c r="C99" s="159"/>
      <c r="D99" s="158"/>
      <c r="E99" s="158"/>
      <c r="F99" s="158"/>
      <c r="G99" s="158"/>
      <c r="H99" s="173"/>
      <c r="I99" s="172"/>
    </row>
    <row r="100" spans="1:9" x14ac:dyDescent="0.2">
      <c r="A100" s="159"/>
      <c r="B100" s="158"/>
      <c r="C100" s="159"/>
      <c r="D100" s="158"/>
      <c r="E100" s="158"/>
      <c r="F100" s="158"/>
      <c r="G100" s="158"/>
      <c r="H100" s="173"/>
      <c r="I100" s="172"/>
    </row>
    <row r="101" spans="1:9" x14ac:dyDescent="0.2">
      <c r="A101" s="159"/>
      <c r="B101" s="158"/>
      <c r="C101" s="159"/>
      <c r="D101" s="158"/>
      <c r="E101" s="158"/>
      <c r="F101" s="158"/>
      <c r="G101" s="158"/>
      <c r="H101" s="173"/>
      <c r="I101" s="172"/>
    </row>
    <row r="102" spans="1:9" x14ac:dyDescent="0.2">
      <c r="A102" s="159"/>
      <c r="B102" s="158"/>
      <c r="C102" s="159"/>
      <c r="D102" s="158"/>
      <c r="E102" s="158"/>
      <c r="F102" s="158"/>
      <c r="G102" s="158"/>
      <c r="H102" s="173"/>
      <c r="I102" s="172"/>
    </row>
    <row r="103" spans="1:9" x14ac:dyDescent="0.2">
      <c r="A103" s="159"/>
      <c r="B103" s="158"/>
      <c r="C103" s="159"/>
      <c r="D103" s="158"/>
      <c r="E103" s="158"/>
      <c r="F103" s="158"/>
      <c r="G103" s="158"/>
      <c r="H103" s="173"/>
      <c r="I103" s="172"/>
    </row>
    <row r="104" spans="1:9" x14ac:dyDescent="0.2">
      <c r="A104" s="159"/>
      <c r="B104" s="158"/>
      <c r="C104" s="159"/>
      <c r="D104" s="158"/>
      <c r="E104" s="158"/>
      <c r="F104" s="158"/>
      <c r="G104" s="158"/>
      <c r="H104" s="173"/>
      <c r="I104" s="172"/>
    </row>
    <row r="105" spans="1:9" x14ac:dyDescent="0.2">
      <c r="A105" s="159"/>
      <c r="B105" s="158"/>
      <c r="C105" s="159"/>
      <c r="D105" s="158"/>
      <c r="E105" s="158"/>
      <c r="F105" s="158"/>
      <c r="G105" s="158"/>
      <c r="H105" s="173"/>
      <c r="I105" s="172"/>
    </row>
    <row r="106" spans="1:9" x14ac:dyDescent="0.2">
      <c r="A106" s="159"/>
      <c r="B106" s="158"/>
      <c r="C106" s="159"/>
      <c r="D106" s="158"/>
      <c r="E106" s="158"/>
      <c r="F106" s="158"/>
      <c r="G106" s="158"/>
      <c r="H106" s="173"/>
      <c r="I106" s="172"/>
    </row>
    <row r="107" spans="1:9" x14ac:dyDescent="0.2">
      <c r="A107" s="159"/>
      <c r="B107" s="158"/>
      <c r="C107" s="159"/>
      <c r="D107" s="158"/>
      <c r="E107" s="158"/>
      <c r="F107" s="158"/>
      <c r="G107" s="158"/>
      <c r="H107" s="173"/>
      <c r="I107" s="172"/>
    </row>
    <row r="108" spans="1:9" x14ac:dyDescent="0.2">
      <c r="A108" s="159"/>
      <c r="B108" s="158"/>
      <c r="C108" s="159"/>
      <c r="D108" s="158"/>
      <c r="E108" s="158"/>
      <c r="F108" s="158"/>
      <c r="G108" s="158"/>
      <c r="H108" s="173"/>
      <c r="I108" s="172"/>
    </row>
    <row r="109" spans="1:9" x14ac:dyDescent="0.2">
      <c r="A109" s="159"/>
      <c r="B109" s="158"/>
      <c r="C109" s="159"/>
      <c r="D109" s="158"/>
      <c r="E109" s="158"/>
      <c r="F109" s="158"/>
      <c r="G109" s="158"/>
      <c r="H109" s="173"/>
      <c r="I109" s="172"/>
    </row>
    <row r="110" spans="1:9" x14ac:dyDescent="0.2">
      <c r="A110" s="159"/>
      <c r="B110" s="158"/>
      <c r="C110" s="159"/>
      <c r="D110" s="158"/>
      <c r="E110" s="158"/>
      <c r="F110" s="158"/>
      <c r="G110" s="158"/>
      <c r="H110" s="173"/>
      <c r="I110" s="172"/>
    </row>
    <row r="111" spans="1:9" x14ac:dyDescent="0.2">
      <c r="A111" s="159"/>
      <c r="B111" s="158"/>
      <c r="C111" s="159"/>
      <c r="D111" s="158"/>
      <c r="E111" s="158"/>
      <c r="F111" s="158"/>
      <c r="G111" s="158"/>
      <c r="H111" s="173"/>
      <c r="I111" s="172"/>
    </row>
    <row r="112" spans="1:9" x14ac:dyDescent="0.2">
      <c r="A112" s="159"/>
      <c r="B112" s="158"/>
      <c r="C112" s="159"/>
      <c r="D112" s="158"/>
      <c r="E112" s="158"/>
      <c r="F112" s="158"/>
      <c r="G112" s="158"/>
      <c r="H112" s="173"/>
      <c r="I112" s="172"/>
    </row>
    <row r="113" spans="1:9" x14ac:dyDescent="0.2">
      <c r="A113" s="159"/>
      <c r="B113" s="158"/>
      <c r="C113" s="159"/>
      <c r="D113" s="158"/>
      <c r="E113" s="158"/>
      <c r="F113" s="158"/>
      <c r="G113" s="158"/>
      <c r="H113" s="173"/>
      <c r="I113" s="172"/>
    </row>
    <row r="114" spans="1:9" x14ac:dyDescent="0.2">
      <c r="A114" s="159"/>
      <c r="B114" s="158"/>
      <c r="C114" s="159"/>
      <c r="D114" s="158"/>
      <c r="E114" s="158"/>
      <c r="F114" s="158"/>
      <c r="G114" s="158"/>
      <c r="H114" s="173"/>
      <c r="I114" s="172"/>
    </row>
    <row r="115" spans="1:9" x14ac:dyDescent="0.2">
      <c r="A115" s="159"/>
      <c r="B115" s="158"/>
      <c r="C115" s="159"/>
      <c r="D115" s="158"/>
      <c r="E115" s="158"/>
      <c r="F115" s="158"/>
      <c r="G115" s="158"/>
      <c r="H115" s="173"/>
      <c r="I115" s="172"/>
    </row>
    <row r="116" spans="1:9" x14ac:dyDescent="0.2">
      <c r="A116" s="159"/>
      <c r="B116" s="158"/>
      <c r="C116" s="159"/>
      <c r="D116" s="158"/>
      <c r="E116" s="158"/>
      <c r="F116" s="158"/>
      <c r="G116" s="158"/>
      <c r="H116" s="173"/>
      <c r="I116" s="172"/>
    </row>
    <row r="117" spans="1:9" x14ac:dyDescent="0.2">
      <c r="A117" s="159"/>
      <c r="B117" s="158"/>
      <c r="C117" s="159"/>
      <c r="D117" s="158"/>
      <c r="E117" s="158"/>
      <c r="F117" s="158"/>
      <c r="G117" s="158"/>
      <c r="H117" s="173"/>
      <c r="I117" s="172"/>
    </row>
    <row r="118" spans="1:9" x14ac:dyDescent="0.2">
      <c r="A118" s="159"/>
      <c r="B118" s="158"/>
      <c r="C118" s="159"/>
      <c r="D118" s="158"/>
      <c r="E118" s="158"/>
      <c r="F118" s="158"/>
      <c r="G118" s="158"/>
      <c r="H118" s="173"/>
      <c r="I118" s="172"/>
    </row>
    <row r="119" spans="1:9" x14ac:dyDescent="0.2">
      <c r="A119" s="159"/>
      <c r="B119" s="158"/>
      <c r="C119" s="159"/>
      <c r="D119" s="158"/>
      <c r="E119" s="158"/>
      <c r="F119" s="158"/>
      <c r="G119" s="158"/>
      <c r="H119" s="173"/>
      <c r="I119" s="172"/>
    </row>
    <row r="120" spans="1:9" x14ac:dyDescent="0.2">
      <c r="A120" s="159"/>
      <c r="B120" s="158"/>
      <c r="C120" s="159"/>
      <c r="D120" s="158"/>
      <c r="E120" s="158"/>
      <c r="F120" s="158"/>
      <c r="G120" s="158"/>
      <c r="H120" s="173"/>
      <c r="I120" s="172"/>
    </row>
    <row r="121" spans="1:9" x14ac:dyDescent="0.2">
      <c r="A121" s="159"/>
      <c r="B121" s="158"/>
      <c r="C121" s="159"/>
      <c r="D121" s="158"/>
      <c r="E121" s="158"/>
      <c r="F121" s="158"/>
      <c r="G121" s="158"/>
      <c r="H121" s="173"/>
      <c r="I121" s="172"/>
    </row>
    <row r="122" spans="1:9" x14ac:dyDescent="0.2">
      <c r="A122" s="159"/>
      <c r="B122" s="158"/>
      <c r="C122" s="159"/>
      <c r="D122" s="158"/>
      <c r="E122" s="158"/>
      <c r="F122" s="158"/>
      <c r="G122" s="158"/>
      <c r="H122" s="173"/>
      <c r="I122" s="172"/>
    </row>
    <row r="123" spans="1:9" x14ac:dyDescent="0.2">
      <c r="A123" s="159"/>
      <c r="B123" s="158"/>
      <c r="C123" s="159"/>
      <c r="D123" s="158"/>
      <c r="E123" s="158"/>
      <c r="F123" s="158"/>
      <c r="G123" s="158"/>
      <c r="H123" s="173"/>
      <c r="I123" s="172"/>
    </row>
    <row r="124" spans="1:9" x14ac:dyDescent="0.2">
      <c r="A124" s="159"/>
      <c r="B124" s="158"/>
      <c r="C124" s="159"/>
      <c r="D124" s="158"/>
      <c r="E124" s="158"/>
      <c r="F124" s="158"/>
      <c r="G124" s="158"/>
      <c r="H124" s="173"/>
      <c r="I124" s="172"/>
    </row>
    <row r="125" spans="1:9" x14ac:dyDescent="0.2">
      <c r="A125" s="159"/>
      <c r="B125" s="158"/>
      <c r="C125" s="159"/>
      <c r="D125" s="158"/>
      <c r="E125" s="158"/>
      <c r="F125" s="158"/>
      <c r="G125" s="158"/>
      <c r="H125" s="173"/>
      <c r="I125" s="172"/>
    </row>
    <row r="126" spans="1:9" x14ac:dyDescent="0.2">
      <c r="A126" s="159"/>
      <c r="B126" s="158"/>
      <c r="C126" s="159"/>
      <c r="D126" s="158"/>
      <c r="E126" s="158"/>
      <c r="F126" s="158"/>
      <c r="G126" s="158"/>
      <c r="H126" s="173"/>
      <c r="I126" s="172"/>
    </row>
    <row r="127" spans="1:9" x14ac:dyDescent="0.2">
      <c r="A127" s="159"/>
      <c r="B127" s="158"/>
      <c r="C127" s="159"/>
      <c r="D127" s="158"/>
      <c r="E127" s="158"/>
      <c r="F127" s="158"/>
      <c r="G127" s="158"/>
      <c r="H127" s="173"/>
      <c r="I127" s="172"/>
    </row>
    <row r="128" spans="1:9" x14ac:dyDescent="0.2">
      <c r="A128" s="159"/>
      <c r="B128" s="158"/>
      <c r="C128" s="159"/>
      <c r="D128" s="158"/>
      <c r="E128" s="158"/>
      <c r="F128" s="158"/>
      <c r="G128" s="158"/>
      <c r="H128" s="173"/>
      <c r="I128" s="172"/>
    </row>
    <row r="129" spans="1:9" x14ac:dyDescent="0.2">
      <c r="A129" s="159"/>
      <c r="B129" s="158"/>
      <c r="C129" s="159"/>
      <c r="D129" s="158"/>
      <c r="E129" s="158"/>
      <c r="F129" s="158"/>
      <c r="G129" s="158"/>
      <c r="H129" s="173"/>
      <c r="I129" s="172"/>
    </row>
    <row r="130" spans="1:9" x14ac:dyDescent="0.2">
      <c r="A130" s="159"/>
      <c r="B130" s="158"/>
      <c r="C130" s="159"/>
      <c r="D130" s="158"/>
      <c r="E130" s="158"/>
      <c r="F130" s="158"/>
      <c r="G130" s="158"/>
      <c r="H130" s="173"/>
      <c r="I130" s="172"/>
    </row>
    <row r="131" spans="1:9" x14ac:dyDescent="0.2">
      <c r="A131" s="159"/>
      <c r="B131" s="158"/>
      <c r="C131" s="159"/>
      <c r="D131" s="158"/>
      <c r="E131" s="158"/>
      <c r="F131" s="158"/>
      <c r="G131" s="158"/>
      <c r="H131" s="173"/>
      <c r="I131" s="172"/>
    </row>
    <row r="132" spans="1:9" x14ac:dyDescent="0.2">
      <c r="A132" s="159"/>
      <c r="B132" s="158"/>
      <c r="C132" s="159"/>
      <c r="D132" s="158"/>
      <c r="E132" s="158"/>
      <c r="F132" s="158"/>
      <c r="G132" s="158"/>
      <c r="H132" s="173"/>
      <c r="I132" s="172"/>
    </row>
    <row r="133" spans="1:9" x14ac:dyDescent="0.2">
      <c r="A133" s="159"/>
      <c r="B133" s="158"/>
      <c r="C133" s="159"/>
      <c r="D133" s="158"/>
      <c r="E133" s="158"/>
      <c r="F133" s="158"/>
      <c r="G133" s="158"/>
      <c r="H133" s="173"/>
      <c r="I133" s="172"/>
    </row>
    <row r="134" spans="1:9" x14ac:dyDescent="0.2">
      <c r="A134" s="159"/>
      <c r="B134" s="158"/>
      <c r="C134" s="159"/>
      <c r="D134" s="158"/>
      <c r="E134" s="158"/>
      <c r="F134" s="158"/>
      <c r="G134" s="158"/>
      <c r="H134" s="173"/>
      <c r="I134" s="172"/>
    </row>
    <row r="135" spans="1:9" x14ac:dyDescent="0.2">
      <c r="A135" s="159"/>
      <c r="B135" s="158"/>
      <c r="C135" s="159"/>
      <c r="D135" s="158"/>
      <c r="E135" s="158"/>
      <c r="F135" s="158"/>
      <c r="G135" s="158"/>
      <c r="H135" s="173"/>
      <c r="I135" s="172"/>
    </row>
    <row r="136" spans="1:9" x14ac:dyDescent="0.2">
      <c r="A136" s="159"/>
      <c r="B136" s="158"/>
      <c r="C136" s="159"/>
      <c r="D136" s="158"/>
      <c r="E136" s="158"/>
      <c r="F136" s="158"/>
      <c r="G136" s="158"/>
      <c r="H136" s="173"/>
      <c r="I136" s="172"/>
    </row>
    <row r="137" spans="1:9" x14ac:dyDescent="0.2">
      <c r="A137" s="159"/>
      <c r="B137" s="158"/>
      <c r="C137" s="159"/>
      <c r="D137" s="158"/>
      <c r="E137" s="158"/>
      <c r="F137" s="158"/>
      <c r="G137" s="158"/>
      <c r="H137" s="173"/>
      <c r="I137" s="172"/>
    </row>
    <row r="138" spans="1:9" x14ac:dyDescent="0.2">
      <c r="A138" s="159"/>
      <c r="B138" s="158"/>
      <c r="C138" s="159"/>
      <c r="D138" s="158"/>
      <c r="E138" s="158"/>
      <c r="F138" s="158"/>
      <c r="G138" s="158"/>
      <c r="H138" s="173"/>
      <c r="I138" s="172"/>
    </row>
    <row r="139" spans="1:9" x14ac:dyDescent="0.2">
      <c r="A139" s="159"/>
      <c r="B139" s="158"/>
      <c r="C139" s="159"/>
      <c r="D139" s="158"/>
      <c r="E139" s="158"/>
      <c r="F139" s="158"/>
      <c r="G139" s="158"/>
      <c r="H139" s="173"/>
      <c r="I139" s="172"/>
    </row>
    <row r="140" spans="1:9" x14ac:dyDescent="0.2">
      <c r="A140" s="159"/>
      <c r="B140" s="158"/>
      <c r="C140" s="159"/>
      <c r="D140" s="158"/>
      <c r="E140" s="158"/>
      <c r="F140" s="158"/>
      <c r="G140" s="158"/>
      <c r="H140" s="173"/>
      <c r="I140" s="172"/>
    </row>
    <row r="141" spans="1:9" x14ac:dyDescent="0.2">
      <c r="A141" s="159"/>
      <c r="B141" s="158"/>
      <c r="C141" s="159"/>
      <c r="D141" s="158"/>
      <c r="E141" s="158"/>
      <c r="F141" s="158"/>
      <c r="G141" s="158"/>
      <c r="H141" s="173"/>
      <c r="I141" s="172"/>
    </row>
    <row r="142" spans="1:9" x14ac:dyDescent="0.2">
      <c r="A142" s="159"/>
      <c r="B142" s="158"/>
      <c r="C142" s="159"/>
      <c r="D142" s="158"/>
      <c r="E142" s="158"/>
      <c r="F142" s="158"/>
      <c r="G142" s="158"/>
      <c r="H142" s="173"/>
      <c r="I142" s="172"/>
    </row>
    <row r="143" spans="1:9" x14ac:dyDescent="0.2">
      <c r="A143" s="159"/>
      <c r="B143" s="158"/>
      <c r="C143" s="159"/>
      <c r="D143" s="158"/>
      <c r="E143" s="158"/>
      <c r="F143" s="158"/>
      <c r="G143" s="158"/>
      <c r="H143" s="173"/>
      <c r="I143" s="172"/>
    </row>
    <row r="144" spans="1:9" x14ac:dyDescent="0.2">
      <c r="A144" s="159"/>
      <c r="B144" s="158"/>
      <c r="C144" s="159"/>
      <c r="D144" s="158"/>
      <c r="E144" s="158"/>
      <c r="F144" s="158"/>
      <c r="G144" s="158"/>
      <c r="H144" s="173"/>
      <c r="I144" s="172"/>
    </row>
    <row r="145" spans="1:9" x14ac:dyDescent="0.2">
      <c r="A145" s="159"/>
      <c r="B145" s="158"/>
      <c r="C145" s="159"/>
      <c r="D145" s="158"/>
      <c r="E145" s="158"/>
      <c r="F145" s="158"/>
      <c r="G145" s="158"/>
      <c r="H145" s="173"/>
      <c r="I145" s="172"/>
    </row>
    <row r="146" spans="1:9" x14ac:dyDescent="0.2">
      <c r="A146" s="159"/>
      <c r="B146" s="158"/>
      <c r="C146" s="159"/>
      <c r="D146" s="158"/>
      <c r="E146" s="158"/>
      <c r="F146" s="158"/>
      <c r="G146" s="158"/>
      <c r="H146" s="173"/>
      <c r="I146" s="172"/>
    </row>
    <row r="147" spans="1:9" x14ac:dyDescent="0.2">
      <c r="A147" s="159"/>
      <c r="B147" s="158"/>
      <c r="C147" s="159"/>
      <c r="D147" s="158"/>
      <c r="E147" s="158"/>
      <c r="F147" s="158"/>
      <c r="G147" s="158"/>
      <c r="H147" s="173"/>
      <c r="I147" s="172"/>
    </row>
    <row r="148" spans="1:9" x14ac:dyDescent="0.2">
      <c r="A148" s="159"/>
      <c r="B148" s="158"/>
      <c r="C148" s="159"/>
      <c r="D148" s="158"/>
      <c r="E148" s="158"/>
      <c r="F148" s="158"/>
      <c r="G148" s="158"/>
      <c r="H148" s="173"/>
      <c r="I148" s="172"/>
    </row>
    <row r="149" spans="1:9" x14ac:dyDescent="0.2">
      <c r="A149" s="159"/>
      <c r="B149" s="158"/>
      <c r="C149" s="159"/>
      <c r="D149" s="158"/>
      <c r="E149" s="158"/>
      <c r="F149" s="158"/>
      <c r="G149" s="158"/>
      <c r="H149" s="173"/>
      <c r="I149" s="172"/>
    </row>
    <row r="150" spans="1:9" x14ac:dyDescent="0.2">
      <c r="A150" s="159"/>
      <c r="B150" s="158"/>
      <c r="C150" s="159"/>
      <c r="D150" s="158"/>
      <c r="E150" s="158"/>
      <c r="F150" s="158"/>
      <c r="G150" s="158"/>
      <c r="H150" s="173"/>
      <c r="I150" s="172"/>
    </row>
    <row r="151" spans="1:9" x14ac:dyDescent="0.2">
      <c r="A151" s="159"/>
      <c r="B151" s="158"/>
      <c r="C151" s="159"/>
      <c r="D151" s="158"/>
      <c r="E151" s="158"/>
      <c r="F151" s="158"/>
      <c r="G151" s="158"/>
      <c r="H151" s="173"/>
      <c r="I151" s="172"/>
    </row>
    <row r="152" spans="1:9" x14ac:dyDescent="0.2">
      <c r="A152" s="159"/>
      <c r="B152" s="158"/>
      <c r="C152" s="159"/>
      <c r="D152" s="158"/>
      <c r="E152" s="158"/>
      <c r="F152" s="158"/>
      <c r="G152" s="158"/>
      <c r="H152" s="173"/>
      <c r="I152" s="172"/>
    </row>
    <row r="153" spans="1:9" x14ac:dyDescent="0.2">
      <c r="A153" s="159"/>
      <c r="B153" s="158"/>
      <c r="C153" s="159"/>
      <c r="D153" s="158"/>
      <c r="E153" s="158"/>
      <c r="F153" s="158"/>
      <c r="G153" s="158"/>
      <c r="H153" s="173"/>
      <c r="I153" s="172"/>
    </row>
    <row r="154" spans="1:9" x14ac:dyDescent="0.2">
      <c r="A154" s="159"/>
      <c r="B154" s="158"/>
      <c r="C154" s="159"/>
      <c r="D154" s="158"/>
      <c r="E154" s="158"/>
      <c r="F154" s="158"/>
      <c r="G154" s="158"/>
      <c r="H154" s="173"/>
      <c r="I154" s="172"/>
    </row>
    <row r="155" spans="1:9" x14ac:dyDescent="0.2">
      <c r="A155" s="159"/>
      <c r="B155" s="158"/>
      <c r="C155" s="159"/>
      <c r="D155" s="158"/>
      <c r="E155" s="158"/>
      <c r="F155" s="158"/>
      <c r="G155" s="158"/>
      <c r="H155" s="173"/>
      <c r="I155" s="172"/>
    </row>
    <row r="156" spans="1:9" x14ac:dyDescent="0.2">
      <c r="A156" s="159"/>
      <c r="B156" s="158"/>
      <c r="C156" s="159"/>
      <c r="D156" s="158"/>
      <c r="E156" s="158"/>
      <c r="F156" s="158"/>
      <c r="G156" s="158"/>
      <c r="H156" s="173"/>
      <c r="I156" s="172"/>
    </row>
    <row r="157" spans="1:9" x14ac:dyDescent="0.2">
      <c r="A157" s="159"/>
      <c r="B157" s="158"/>
      <c r="C157" s="159"/>
      <c r="D157" s="158"/>
      <c r="E157" s="158"/>
      <c r="F157" s="158"/>
      <c r="G157" s="158"/>
      <c r="H157" s="173"/>
      <c r="I157" s="172"/>
    </row>
    <row r="158" spans="1:9" x14ac:dyDescent="0.2">
      <c r="A158" s="159"/>
      <c r="B158" s="158"/>
      <c r="C158" s="159"/>
      <c r="D158" s="158"/>
      <c r="E158" s="158"/>
      <c r="F158" s="158"/>
      <c r="G158" s="158"/>
      <c r="H158" s="173"/>
      <c r="I158" s="172"/>
    </row>
    <row r="159" spans="1:9" x14ac:dyDescent="0.2">
      <c r="A159" s="159"/>
      <c r="B159" s="158"/>
      <c r="C159" s="159"/>
      <c r="D159" s="158"/>
      <c r="E159" s="158"/>
      <c r="F159" s="158"/>
      <c r="G159" s="158"/>
      <c r="H159" s="173"/>
      <c r="I159" s="172"/>
    </row>
    <row r="160" spans="1:9" x14ac:dyDescent="0.2">
      <c r="A160" s="159"/>
      <c r="B160" s="158"/>
      <c r="C160" s="159"/>
      <c r="D160" s="158"/>
      <c r="E160" s="158"/>
      <c r="F160" s="158"/>
      <c r="G160" s="158"/>
      <c r="H160" s="173"/>
      <c r="I160" s="172"/>
    </row>
    <row r="161" spans="1:9" x14ac:dyDescent="0.2">
      <c r="A161" s="159"/>
      <c r="B161" s="158"/>
      <c r="C161" s="159"/>
      <c r="D161" s="158"/>
      <c r="E161" s="158"/>
      <c r="F161" s="158"/>
      <c r="G161" s="158"/>
      <c r="H161" s="173"/>
      <c r="I161" s="172"/>
    </row>
    <row r="162" spans="1:9" x14ac:dyDescent="0.2">
      <c r="A162" s="159"/>
      <c r="B162" s="158"/>
      <c r="C162" s="159"/>
      <c r="D162" s="158"/>
      <c r="E162" s="158"/>
      <c r="F162" s="158"/>
      <c r="G162" s="158"/>
      <c r="H162" s="173"/>
      <c r="I162" s="172"/>
    </row>
    <row r="163" spans="1:9" x14ac:dyDescent="0.2">
      <c r="A163" s="159"/>
      <c r="B163" s="158"/>
      <c r="C163" s="159"/>
      <c r="D163" s="158"/>
      <c r="E163" s="158"/>
      <c r="F163" s="158"/>
      <c r="G163" s="158"/>
      <c r="H163" s="173"/>
      <c r="I163" s="172"/>
    </row>
    <row r="164" spans="1:9" x14ac:dyDescent="0.2">
      <c r="A164" s="159"/>
      <c r="B164" s="158"/>
      <c r="C164" s="159"/>
      <c r="D164" s="158"/>
      <c r="E164" s="158"/>
      <c r="F164" s="158"/>
      <c r="G164" s="158"/>
      <c r="H164" s="173"/>
      <c r="I164" s="172"/>
    </row>
    <row r="165" spans="1:9" x14ac:dyDescent="0.2">
      <c r="A165" s="159"/>
      <c r="B165" s="158"/>
      <c r="C165" s="159"/>
      <c r="D165" s="158"/>
      <c r="E165" s="158"/>
      <c r="F165" s="158"/>
      <c r="G165" s="158"/>
      <c r="H165" s="173"/>
      <c r="I165" s="172"/>
    </row>
    <row r="166" spans="1:9" x14ac:dyDescent="0.2">
      <c r="A166" s="159"/>
      <c r="B166" s="158"/>
      <c r="C166" s="159"/>
      <c r="D166" s="158"/>
      <c r="E166" s="158"/>
      <c r="F166" s="158"/>
      <c r="G166" s="158"/>
      <c r="H166" s="173"/>
      <c r="I166" s="172"/>
    </row>
    <row r="167" spans="1:9" x14ac:dyDescent="0.2">
      <c r="A167" s="159"/>
      <c r="B167" s="158"/>
      <c r="C167" s="159"/>
      <c r="D167" s="158"/>
      <c r="E167" s="158"/>
      <c r="F167" s="158"/>
      <c r="G167" s="158"/>
      <c r="H167" s="173"/>
      <c r="I167" s="172"/>
    </row>
    <row r="168" spans="1:9" x14ac:dyDescent="0.2">
      <c r="A168" s="159"/>
      <c r="B168" s="158"/>
      <c r="C168" s="159"/>
      <c r="D168" s="158"/>
      <c r="E168" s="158"/>
      <c r="F168" s="158"/>
      <c r="G168" s="158"/>
      <c r="H168" s="173"/>
      <c r="I168" s="172"/>
    </row>
    <row r="169" spans="1:9" x14ac:dyDescent="0.2">
      <c r="A169" s="159"/>
      <c r="B169" s="158"/>
      <c r="C169" s="159"/>
      <c r="D169" s="158"/>
      <c r="E169" s="158"/>
      <c r="F169" s="158"/>
      <c r="G169" s="158"/>
      <c r="H169" s="173"/>
      <c r="I169" s="172"/>
    </row>
    <row r="170" spans="1:9" x14ac:dyDescent="0.2">
      <c r="A170" s="159"/>
      <c r="B170" s="158"/>
      <c r="C170" s="159"/>
      <c r="D170" s="158"/>
      <c r="E170" s="158"/>
      <c r="F170" s="158"/>
      <c r="G170" s="158"/>
      <c r="H170" s="173"/>
      <c r="I170" s="172"/>
    </row>
  </sheetData>
  <mergeCells count="14">
    <mergeCell ref="G16:G19"/>
    <mergeCell ref="A29:A30"/>
    <mergeCell ref="B29:B30"/>
    <mergeCell ref="C29:C30"/>
    <mergeCell ref="D29:D30"/>
    <mergeCell ref="E29:E30"/>
    <mergeCell ref="F29:F30"/>
    <mergeCell ref="G29:G30"/>
    <mergeCell ref="A16:A19"/>
    <mergeCell ref="B16:B19"/>
    <mergeCell ref="C16:C19"/>
    <mergeCell ref="D16:D19"/>
    <mergeCell ref="E16:E19"/>
    <mergeCell ref="F16:F19"/>
  </mergeCells>
  <phoneticPr fontId="5" type="noConversion"/>
  <dataValidations count="7">
    <dataValidation type="list" allowBlank="1" showInputMessage="1" showErrorMessage="1" sqref="C2:C13 C20:C28 C15 C31:C33" xr:uid="{ED147D6C-2413-2E44-8ED1-5DFFB9650B95}">
      <formula1>"Ja,Nee"</formula1>
    </dataValidation>
    <dataValidation type="list" allowBlank="1" showInputMessage="1" showErrorMessage="1" promptTitle="Antwoord op cijfers" prompt="Antwoord op ondersteuning voor cijfers" sqref="H16" xr:uid="{A6ACBD20-645C-F246-927A-1CE113FBDEEA}">
      <formula1>"Ja,Nee"</formula1>
    </dataValidation>
    <dataValidation type="list" allowBlank="1" showInputMessage="1" showErrorMessage="1" promptTitle="Antwoord ovg" prompt="Antwoord op ondersteuning voor ovg" sqref="H17" xr:uid="{3FC0F5B0-5411-D74E-9039-C29871CDB0A6}">
      <formula1>"Ja,Nee"</formula1>
    </dataValidation>
    <dataValidation type="list" allowBlank="1" showInputMessage="1" showErrorMessage="1" promptTitle="Antwoord op rubrics" prompt="Antwoord op ondersteuning voor rubrics" sqref="H18" xr:uid="{5F0F8D12-B294-CF4E-976D-370706C573DB}">
      <formula1>"Ja,Nee"</formula1>
    </dataValidation>
    <dataValidation type="list" allowBlank="1" showInputMessage="1" showErrorMessage="1" promptTitle="Antwoord op woordelijk /visueel" prompt="Antwoord op ondersteuning voor woordelijk of visueel" sqref="H19" xr:uid="{9DD56058-D1CA-E34A-9C92-5D6D18DE1DC9}">
      <formula1>"Ja,Nee"</formula1>
    </dataValidation>
    <dataValidation type="list" allowBlank="1" showInputMessage="1" showErrorMessage="1" promptTitle="Antwoord op 1)" prompt="Antwoord op subaspect 1)" sqref="H29" xr:uid="{0A4DA861-8C2E-1F46-A41F-A8BCDB5D7B92}">
      <formula1>"Ja,Nee"</formula1>
    </dataValidation>
    <dataValidation type="list" allowBlank="1" showInputMessage="1" showErrorMessage="1" promptTitle="Antwoord op 2)" prompt="Antwoord op subaspect 2)" sqref="H30" xr:uid="{496040A9-7D38-634B-A532-50408BA1A7CC}">
      <formula1>"Ja,Nee"</formula1>
    </dataValidation>
  </dataValidations>
  <pageMargins left="0.7" right="0.7" top="0.75" bottom="0.75" header="0.3" footer="0.3"/>
  <pageSetup paperSize="8"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0"/>
  <sheetViews>
    <sheetView topLeftCell="C1" zoomScale="112" zoomScaleNormal="80" workbookViewId="0">
      <selection activeCell="F17" sqref="F17"/>
    </sheetView>
  </sheetViews>
  <sheetFormatPr baseColWidth="10" defaultColWidth="8.5" defaultRowHeight="15" x14ac:dyDescent="0.2"/>
  <cols>
    <col min="1" max="1" width="8.83203125" style="16" customWidth="1"/>
    <col min="2" max="2" width="100.83203125" style="16" customWidth="1"/>
    <col min="3" max="3" width="22.1640625" style="22" customWidth="1"/>
    <col min="4" max="7" width="19.5" style="22" customWidth="1"/>
    <col min="8" max="8" width="67.5" style="100" customWidth="1"/>
    <col min="9" max="9" width="12" style="16" customWidth="1"/>
    <col min="10" max="10" width="22.83203125" style="16" customWidth="1"/>
    <col min="11" max="16384" width="8.5" style="16"/>
  </cols>
  <sheetData>
    <row r="1" spans="1:10" ht="63" x14ac:dyDescent="0.2">
      <c r="A1" s="114">
        <v>6</v>
      </c>
      <c r="B1" s="120" t="s">
        <v>455</v>
      </c>
      <c r="C1" s="116" t="s">
        <v>292</v>
      </c>
      <c r="D1" s="122" t="s">
        <v>293</v>
      </c>
      <c r="E1" s="122" t="s">
        <v>294</v>
      </c>
      <c r="F1" s="118" t="s">
        <v>295</v>
      </c>
      <c r="G1" s="118" t="s">
        <v>296</v>
      </c>
      <c r="H1" s="118" t="s">
        <v>297</v>
      </c>
      <c r="I1" s="118" t="s">
        <v>298</v>
      </c>
      <c r="J1" s="119" t="s">
        <v>493</v>
      </c>
    </row>
    <row r="2" spans="1:10" ht="30" x14ac:dyDescent="0.2">
      <c r="A2" s="42" t="s">
        <v>201</v>
      </c>
      <c r="B2" s="33" t="s">
        <v>456</v>
      </c>
      <c r="C2" s="123"/>
      <c r="D2" s="124"/>
      <c r="E2" s="125"/>
      <c r="F2" s="126" t="s">
        <v>300</v>
      </c>
      <c r="G2" s="127"/>
      <c r="H2" s="123"/>
      <c r="I2" s="129">
        <v>10</v>
      </c>
      <c r="J2" s="131">
        <f t="shared" ref="J2:J15" si="0">IF(C2="Ja",I2,0)</f>
        <v>0</v>
      </c>
    </row>
    <row r="3" spans="1:10" x14ac:dyDescent="0.2">
      <c r="A3" s="42" t="s">
        <v>457</v>
      </c>
      <c r="B3" s="33" t="s">
        <v>458</v>
      </c>
      <c r="C3" s="123"/>
      <c r="D3" s="124"/>
      <c r="E3" s="125"/>
      <c r="F3" s="143" t="s">
        <v>300</v>
      </c>
      <c r="G3" s="127"/>
      <c r="H3" s="123"/>
      <c r="I3" s="129">
        <v>10</v>
      </c>
      <c r="J3" s="131">
        <f t="shared" si="0"/>
        <v>0</v>
      </c>
    </row>
    <row r="4" spans="1:10" x14ac:dyDescent="0.2">
      <c r="A4" s="42" t="s">
        <v>459</v>
      </c>
      <c r="B4" s="33" t="s">
        <v>460</v>
      </c>
      <c r="C4" s="123"/>
      <c r="D4" s="124"/>
      <c r="E4" s="125"/>
      <c r="F4" s="126"/>
      <c r="G4" s="127" t="s">
        <v>300</v>
      </c>
      <c r="H4" s="123"/>
      <c r="I4" s="129">
        <v>3</v>
      </c>
      <c r="J4" s="131">
        <f t="shared" si="0"/>
        <v>0</v>
      </c>
    </row>
    <row r="5" spans="1:10" x14ac:dyDescent="0.2">
      <c r="A5" s="42" t="s">
        <v>461</v>
      </c>
      <c r="B5" s="33" t="s">
        <v>462</v>
      </c>
      <c r="C5" s="123"/>
      <c r="D5" s="124"/>
      <c r="E5" s="125"/>
      <c r="F5" s="126" t="s">
        <v>300</v>
      </c>
      <c r="G5" s="127"/>
      <c r="H5" s="123"/>
      <c r="I5" s="129">
        <v>10</v>
      </c>
      <c r="J5" s="131">
        <f t="shared" si="0"/>
        <v>0</v>
      </c>
    </row>
    <row r="6" spans="1:10" ht="30.75" customHeight="1" x14ac:dyDescent="0.2">
      <c r="A6" s="42" t="s">
        <v>463</v>
      </c>
      <c r="B6" s="33" t="s">
        <v>464</v>
      </c>
      <c r="C6" s="123"/>
      <c r="D6" s="124"/>
      <c r="E6" s="125"/>
      <c r="F6" s="126" t="s">
        <v>300</v>
      </c>
      <c r="G6" s="127"/>
      <c r="H6" s="123"/>
      <c r="I6" s="129">
        <v>10</v>
      </c>
      <c r="J6" s="131">
        <f t="shared" si="0"/>
        <v>0</v>
      </c>
    </row>
    <row r="7" spans="1:10" ht="30.75" customHeight="1" x14ac:dyDescent="0.2">
      <c r="A7" s="42" t="s">
        <v>465</v>
      </c>
      <c r="B7" s="33" t="s">
        <v>466</v>
      </c>
      <c r="C7" s="123"/>
      <c r="D7" s="141" t="s">
        <v>300</v>
      </c>
      <c r="E7" s="142"/>
      <c r="F7" s="126"/>
      <c r="G7" s="127"/>
      <c r="H7" s="123"/>
      <c r="I7" s="129">
        <v>0</v>
      </c>
      <c r="J7" s="131">
        <f t="shared" si="0"/>
        <v>0</v>
      </c>
    </row>
    <row r="8" spans="1:10" x14ac:dyDescent="0.2">
      <c r="A8" s="42" t="s">
        <v>467</v>
      </c>
      <c r="B8" s="33" t="s">
        <v>468</v>
      </c>
      <c r="C8" s="123"/>
      <c r="D8" s="141"/>
      <c r="E8" s="142"/>
      <c r="F8" s="126" t="s">
        <v>300</v>
      </c>
      <c r="G8" s="127"/>
      <c r="H8" s="123"/>
      <c r="I8" s="129">
        <v>10</v>
      </c>
      <c r="J8" s="131">
        <f t="shared" si="0"/>
        <v>0</v>
      </c>
    </row>
    <row r="9" spans="1:10" ht="30" x14ac:dyDescent="0.2">
      <c r="A9" s="42" t="s">
        <v>469</v>
      </c>
      <c r="B9" s="33" t="s">
        <v>470</v>
      </c>
      <c r="C9" s="123"/>
      <c r="D9" s="124"/>
      <c r="E9" s="125"/>
      <c r="F9" s="126" t="s">
        <v>300</v>
      </c>
      <c r="G9" s="127"/>
      <c r="H9" s="123"/>
      <c r="I9" s="129">
        <v>10</v>
      </c>
      <c r="J9" s="131">
        <f t="shared" si="0"/>
        <v>0</v>
      </c>
    </row>
    <row r="10" spans="1:10" ht="30" x14ac:dyDescent="0.2">
      <c r="A10" s="42" t="s">
        <v>471</v>
      </c>
      <c r="B10" s="33" t="s">
        <v>472</v>
      </c>
      <c r="C10" s="123"/>
      <c r="D10" s="124"/>
      <c r="E10" s="125"/>
      <c r="F10" s="126"/>
      <c r="G10" s="127" t="s">
        <v>300</v>
      </c>
      <c r="H10" s="123"/>
      <c r="I10" s="129">
        <v>3</v>
      </c>
      <c r="J10" s="131">
        <f t="shared" si="0"/>
        <v>0</v>
      </c>
    </row>
    <row r="11" spans="1:10" ht="30" x14ac:dyDescent="0.2">
      <c r="A11" s="42" t="s">
        <v>473</v>
      </c>
      <c r="B11" s="33" t="s">
        <v>474</v>
      </c>
      <c r="C11" s="123"/>
      <c r="D11" s="124"/>
      <c r="E11" s="125"/>
      <c r="F11" s="126" t="s">
        <v>300</v>
      </c>
      <c r="G11" s="127"/>
      <c r="H11" s="123"/>
      <c r="I11" s="129">
        <v>10</v>
      </c>
      <c r="J11" s="131">
        <f t="shared" si="0"/>
        <v>0</v>
      </c>
    </row>
    <row r="12" spans="1:10" ht="30" x14ac:dyDescent="0.2">
      <c r="A12" s="42" t="s">
        <v>475</v>
      </c>
      <c r="B12" s="33" t="s">
        <v>476</v>
      </c>
      <c r="C12" s="123"/>
      <c r="D12" s="124" t="s">
        <v>300</v>
      </c>
      <c r="E12" s="125"/>
      <c r="F12" s="126"/>
      <c r="G12" s="127"/>
      <c r="H12" s="123"/>
      <c r="I12" s="129">
        <v>0</v>
      </c>
      <c r="J12" s="131">
        <f t="shared" si="0"/>
        <v>0</v>
      </c>
    </row>
    <row r="13" spans="1:10" ht="30" x14ac:dyDescent="0.2">
      <c r="A13" s="42" t="s">
        <v>477</v>
      </c>
      <c r="B13" s="33" t="s">
        <v>478</v>
      </c>
      <c r="C13" s="123"/>
      <c r="D13" s="124"/>
      <c r="E13" s="125"/>
      <c r="F13" s="126" t="s">
        <v>300</v>
      </c>
      <c r="G13" s="127"/>
      <c r="H13" s="123"/>
      <c r="I13" s="129">
        <v>10</v>
      </c>
      <c r="J13" s="131">
        <f t="shared" si="0"/>
        <v>0</v>
      </c>
    </row>
    <row r="14" spans="1:10" ht="30" x14ac:dyDescent="0.2">
      <c r="A14" s="42" t="s">
        <v>479</v>
      </c>
      <c r="B14" s="33" t="s">
        <v>480</v>
      </c>
      <c r="C14" s="123"/>
      <c r="D14" s="124"/>
      <c r="E14" s="125"/>
      <c r="F14" s="126"/>
      <c r="G14" s="144" t="s">
        <v>300</v>
      </c>
      <c r="H14" s="123"/>
      <c r="I14" s="129">
        <v>3</v>
      </c>
      <c r="J14" s="131">
        <f t="shared" si="0"/>
        <v>0</v>
      </c>
    </row>
    <row r="15" spans="1:10" ht="30" x14ac:dyDescent="0.2">
      <c r="A15" s="42" t="s">
        <v>481</v>
      </c>
      <c r="B15" s="33" t="s">
        <v>482</v>
      </c>
      <c r="C15" s="123"/>
      <c r="D15" s="124"/>
      <c r="E15" s="125"/>
      <c r="F15" s="143" t="s">
        <v>300</v>
      </c>
      <c r="G15" s="127"/>
      <c r="H15" s="123"/>
      <c r="I15" s="129">
        <v>10</v>
      </c>
      <c r="J15" s="131">
        <f t="shared" si="0"/>
        <v>0</v>
      </c>
    </row>
    <row r="16" spans="1:10" x14ac:dyDescent="0.2">
      <c r="A16" s="43"/>
      <c r="B16" s="44"/>
      <c r="C16" s="57"/>
      <c r="D16" s="57"/>
      <c r="E16" s="57"/>
      <c r="F16" s="57"/>
      <c r="G16" s="57"/>
      <c r="H16" s="99"/>
      <c r="I16" s="150">
        <f>SUM(I2:I15)</f>
        <v>99</v>
      </c>
      <c r="J16" s="150">
        <f>SUM(J2:J15)</f>
        <v>0</v>
      </c>
    </row>
    <row r="17" spans="1:9" x14ac:dyDescent="0.2">
      <c r="A17" s="155"/>
      <c r="B17" s="155"/>
      <c r="C17" s="151"/>
      <c r="D17" s="151"/>
      <c r="E17" s="151"/>
      <c r="F17" s="151"/>
      <c r="G17" s="151"/>
      <c r="H17" s="174"/>
      <c r="I17" s="158"/>
    </row>
    <row r="18" spans="1:9" x14ac:dyDescent="0.2">
      <c r="A18" s="155"/>
      <c r="B18" s="155"/>
      <c r="C18" s="151"/>
      <c r="D18" s="151"/>
      <c r="E18" s="151"/>
      <c r="F18" s="151"/>
      <c r="G18" s="151"/>
      <c r="H18" s="174"/>
      <c r="I18" s="158"/>
    </row>
    <row r="19" spans="1:9" ht="15.75" customHeight="1" x14ac:dyDescent="0.2">
      <c r="A19" s="155"/>
      <c r="B19" s="155"/>
      <c r="C19" s="151"/>
      <c r="D19" s="151"/>
      <c r="E19" s="151"/>
      <c r="F19" s="151"/>
      <c r="G19" s="151"/>
      <c r="H19" s="174"/>
      <c r="I19" s="158"/>
    </row>
    <row r="20" spans="1:9" x14ac:dyDescent="0.2">
      <c r="A20" s="155"/>
      <c r="B20" s="155"/>
      <c r="C20" s="151"/>
      <c r="D20" s="151"/>
      <c r="E20" s="151"/>
      <c r="F20" s="151"/>
      <c r="G20" s="151"/>
      <c r="H20" s="174"/>
      <c r="I20" s="158"/>
    </row>
    <row r="21" spans="1:9" x14ac:dyDescent="0.2">
      <c r="A21" s="155"/>
      <c r="B21" s="155"/>
      <c r="C21" s="151"/>
      <c r="D21" s="151"/>
      <c r="E21" s="151"/>
      <c r="F21" s="151"/>
      <c r="G21" s="151"/>
      <c r="H21" s="174"/>
      <c r="I21" s="158"/>
    </row>
    <row r="22" spans="1:9" x14ac:dyDescent="0.2">
      <c r="A22" s="155"/>
      <c r="B22" s="155"/>
      <c r="C22" s="151"/>
      <c r="D22" s="151"/>
      <c r="E22" s="151"/>
      <c r="F22" s="151"/>
      <c r="G22" s="151"/>
      <c r="H22" s="174"/>
      <c r="I22" s="158"/>
    </row>
    <row r="23" spans="1:9" x14ac:dyDescent="0.2">
      <c r="A23" s="155"/>
      <c r="B23" s="155"/>
      <c r="C23" s="151"/>
      <c r="D23" s="151"/>
      <c r="E23" s="151"/>
      <c r="F23" s="151"/>
      <c r="G23" s="151"/>
      <c r="H23" s="174"/>
      <c r="I23" s="158"/>
    </row>
    <row r="24" spans="1:9" x14ac:dyDescent="0.2">
      <c r="A24" s="155"/>
      <c r="B24" s="155"/>
      <c r="C24" s="151"/>
      <c r="D24" s="151"/>
      <c r="E24" s="151"/>
      <c r="F24" s="151"/>
      <c r="G24" s="151"/>
      <c r="H24" s="174"/>
      <c r="I24" s="158"/>
    </row>
    <row r="25" spans="1:9" x14ac:dyDescent="0.2">
      <c r="A25" s="155"/>
      <c r="B25" s="155"/>
      <c r="C25" s="151"/>
      <c r="D25" s="151"/>
      <c r="E25" s="151"/>
      <c r="F25" s="151"/>
      <c r="G25" s="151"/>
      <c r="H25" s="174"/>
      <c r="I25" s="158"/>
    </row>
    <row r="26" spans="1:9" x14ac:dyDescent="0.2">
      <c r="A26" s="155"/>
      <c r="B26" s="155"/>
      <c r="C26" s="151"/>
      <c r="D26" s="151"/>
      <c r="E26" s="151"/>
      <c r="F26" s="151"/>
      <c r="G26" s="151"/>
      <c r="H26" s="174"/>
      <c r="I26" s="158"/>
    </row>
    <row r="27" spans="1:9" x14ac:dyDescent="0.2">
      <c r="A27" s="155"/>
      <c r="B27" s="155"/>
      <c r="C27" s="151"/>
      <c r="D27" s="151"/>
      <c r="E27" s="151"/>
      <c r="F27" s="151"/>
      <c r="G27" s="151"/>
      <c r="H27" s="174"/>
      <c r="I27" s="158"/>
    </row>
    <row r="28" spans="1:9" x14ac:dyDescent="0.2">
      <c r="A28" s="155"/>
      <c r="B28" s="155"/>
      <c r="C28" s="151"/>
      <c r="D28" s="151"/>
      <c r="E28" s="151"/>
      <c r="F28" s="151"/>
      <c r="G28" s="151"/>
      <c r="H28" s="174"/>
      <c r="I28" s="158"/>
    </row>
    <row r="29" spans="1:9" x14ac:dyDescent="0.2">
      <c r="A29" s="155"/>
      <c r="B29" s="155"/>
      <c r="C29" s="151"/>
      <c r="D29" s="151"/>
      <c r="E29" s="151"/>
      <c r="F29" s="151"/>
      <c r="G29" s="151"/>
      <c r="H29" s="174"/>
      <c r="I29" s="158"/>
    </row>
    <row r="30" spans="1:9" x14ac:dyDescent="0.2">
      <c r="A30" s="155"/>
      <c r="B30" s="155"/>
      <c r="C30" s="151"/>
      <c r="D30" s="151"/>
      <c r="E30" s="151"/>
      <c r="F30" s="151"/>
      <c r="G30" s="151"/>
      <c r="H30" s="174"/>
      <c r="I30" s="158"/>
    </row>
    <row r="31" spans="1:9" x14ac:dyDescent="0.2">
      <c r="A31" s="155"/>
      <c r="B31" s="155"/>
      <c r="C31" s="151"/>
      <c r="D31" s="151"/>
      <c r="E31" s="151"/>
      <c r="F31" s="151"/>
      <c r="G31" s="151"/>
      <c r="H31" s="174"/>
      <c r="I31" s="158"/>
    </row>
    <row r="32" spans="1:9" x14ac:dyDescent="0.2">
      <c r="A32" s="155"/>
      <c r="B32" s="155"/>
      <c r="C32" s="151"/>
      <c r="D32" s="151"/>
      <c r="E32" s="151"/>
      <c r="F32" s="151"/>
      <c r="G32" s="151"/>
      <c r="H32" s="174"/>
      <c r="I32" s="158"/>
    </row>
    <row r="33" spans="1:9" x14ac:dyDescent="0.2">
      <c r="A33" s="155"/>
      <c r="B33" s="155"/>
      <c r="C33" s="151"/>
      <c r="D33" s="151"/>
      <c r="E33" s="151"/>
      <c r="F33" s="151"/>
      <c r="G33" s="151"/>
      <c r="H33" s="174"/>
      <c r="I33" s="158"/>
    </row>
    <row r="34" spans="1:9" x14ac:dyDescent="0.2">
      <c r="A34" s="155"/>
      <c r="B34" s="155"/>
      <c r="C34" s="151"/>
      <c r="D34" s="151"/>
      <c r="E34" s="151"/>
      <c r="F34" s="151"/>
      <c r="G34" s="151"/>
      <c r="H34" s="174"/>
      <c r="I34" s="158"/>
    </row>
    <row r="35" spans="1:9" x14ac:dyDescent="0.2">
      <c r="A35" s="155"/>
      <c r="B35" s="155"/>
      <c r="C35" s="151"/>
      <c r="D35" s="151"/>
      <c r="E35" s="151"/>
      <c r="F35" s="151"/>
      <c r="G35" s="151"/>
      <c r="H35" s="174"/>
      <c r="I35" s="158"/>
    </row>
    <row r="36" spans="1:9" x14ac:dyDescent="0.2">
      <c r="A36" s="155"/>
      <c r="B36" s="155"/>
      <c r="C36" s="151"/>
      <c r="D36" s="151"/>
      <c r="E36" s="151"/>
      <c r="F36" s="151"/>
      <c r="G36" s="151"/>
      <c r="H36" s="174"/>
      <c r="I36" s="158"/>
    </row>
    <row r="37" spans="1:9" x14ac:dyDescent="0.2">
      <c r="A37" s="155"/>
      <c r="B37" s="155"/>
      <c r="C37" s="151"/>
      <c r="D37" s="151"/>
      <c r="E37" s="151"/>
      <c r="F37" s="151"/>
      <c r="G37" s="151"/>
      <c r="H37" s="174"/>
      <c r="I37" s="158"/>
    </row>
    <row r="38" spans="1:9" x14ac:dyDescent="0.2">
      <c r="A38" s="155"/>
      <c r="B38" s="155"/>
      <c r="C38" s="151"/>
      <c r="D38" s="151"/>
      <c r="E38" s="151"/>
      <c r="F38" s="151"/>
      <c r="G38" s="151"/>
      <c r="H38" s="174"/>
      <c r="I38" s="158"/>
    </row>
    <row r="39" spans="1:9" x14ac:dyDescent="0.2">
      <c r="A39" s="155"/>
      <c r="B39" s="155"/>
      <c r="C39" s="151"/>
      <c r="D39" s="151"/>
      <c r="E39" s="151"/>
      <c r="F39" s="151"/>
      <c r="G39" s="151"/>
      <c r="H39" s="174"/>
      <c r="I39" s="158"/>
    </row>
    <row r="40" spans="1:9" x14ac:dyDescent="0.2">
      <c r="A40" s="155"/>
      <c r="B40" s="155"/>
      <c r="C40" s="151"/>
      <c r="D40" s="151"/>
      <c r="E40" s="151"/>
      <c r="F40" s="151"/>
      <c r="G40" s="151"/>
      <c r="H40" s="174"/>
      <c r="I40" s="158"/>
    </row>
    <row r="41" spans="1:9" x14ac:dyDescent="0.2">
      <c r="A41" s="158"/>
      <c r="B41" s="158"/>
      <c r="C41" s="159"/>
      <c r="D41" s="159"/>
      <c r="E41" s="159"/>
      <c r="F41" s="159"/>
      <c r="G41" s="159"/>
      <c r="H41" s="175"/>
      <c r="I41" s="158"/>
    </row>
    <row r="42" spans="1:9" x14ac:dyDescent="0.2">
      <c r="A42" s="158"/>
      <c r="B42" s="158"/>
      <c r="C42" s="159"/>
      <c r="D42" s="159"/>
      <c r="E42" s="159"/>
      <c r="F42" s="159"/>
      <c r="G42" s="159"/>
      <c r="H42" s="175"/>
      <c r="I42" s="158"/>
    </row>
    <row r="43" spans="1:9" x14ac:dyDescent="0.2">
      <c r="A43" s="158"/>
      <c r="B43" s="160"/>
      <c r="C43" s="159"/>
      <c r="D43" s="159"/>
      <c r="E43" s="159"/>
      <c r="F43" s="159"/>
      <c r="G43" s="159"/>
      <c r="H43" s="175"/>
      <c r="I43" s="158"/>
    </row>
    <row r="44" spans="1:9" x14ac:dyDescent="0.2">
      <c r="A44" s="158"/>
      <c r="B44" s="158"/>
      <c r="C44" s="159"/>
      <c r="D44" s="159"/>
      <c r="E44" s="159"/>
      <c r="F44" s="159"/>
      <c r="G44" s="159"/>
      <c r="H44" s="175"/>
      <c r="I44" s="158"/>
    </row>
    <row r="45" spans="1:9" x14ac:dyDescent="0.2">
      <c r="A45" s="158"/>
      <c r="B45" s="158"/>
      <c r="C45" s="159"/>
      <c r="D45" s="159"/>
      <c r="E45" s="159"/>
      <c r="F45" s="159"/>
      <c r="G45" s="159"/>
      <c r="H45" s="175"/>
      <c r="I45" s="158"/>
    </row>
    <row r="46" spans="1:9" x14ac:dyDescent="0.2">
      <c r="A46" s="158"/>
      <c r="B46" s="158"/>
      <c r="C46" s="159"/>
      <c r="D46" s="159"/>
      <c r="E46" s="159"/>
      <c r="F46" s="159"/>
      <c r="G46" s="159"/>
      <c r="H46" s="175"/>
      <c r="I46" s="158"/>
    </row>
    <row r="47" spans="1:9" x14ac:dyDescent="0.2">
      <c r="A47" s="158"/>
      <c r="B47" s="158"/>
      <c r="C47" s="159"/>
      <c r="D47" s="159"/>
      <c r="E47" s="159"/>
      <c r="F47" s="159"/>
      <c r="G47" s="159"/>
      <c r="H47" s="175"/>
      <c r="I47" s="158"/>
    </row>
    <row r="48" spans="1:9" x14ac:dyDescent="0.2">
      <c r="A48" s="158"/>
      <c r="B48" s="158"/>
      <c r="C48" s="159"/>
      <c r="D48" s="159"/>
      <c r="E48" s="159"/>
      <c r="F48" s="159"/>
      <c r="G48" s="159"/>
      <c r="H48" s="175"/>
      <c r="I48" s="158"/>
    </row>
    <row r="49" spans="1:9" x14ac:dyDescent="0.2">
      <c r="A49" s="158"/>
      <c r="B49" s="158"/>
      <c r="C49" s="159"/>
      <c r="D49" s="159"/>
      <c r="E49" s="159"/>
      <c r="F49" s="159"/>
      <c r="G49" s="159"/>
      <c r="H49" s="175"/>
      <c r="I49" s="158"/>
    </row>
    <row r="50" spans="1:9" x14ac:dyDescent="0.2">
      <c r="A50" s="158"/>
      <c r="B50" s="158"/>
      <c r="C50" s="159"/>
      <c r="D50" s="159"/>
      <c r="E50" s="159"/>
      <c r="F50" s="159"/>
      <c r="G50" s="159"/>
      <c r="H50" s="175"/>
      <c r="I50" s="158"/>
    </row>
  </sheetData>
  <phoneticPr fontId="5" type="noConversion"/>
  <dataValidations count="1">
    <dataValidation type="list" allowBlank="1" showInputMessage="1" showErrorMessage="1" sqref="C2:C15" xr:uid="{DEA1F0B2-BE11-0C46-974B-7765E2DA5C38}">
      <formula1>"Ja,Nee"</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5"/>
  <sheetViews>
    <sheetView tabSelected="1" zoomScale="80" zoomScaleNormal="80" workbookViewId="0">
      <selection activeCell="H14" sqref="H14"/>
    </sheetView>
  </sheetViews>
  <sheetFormatPr baseColWidth="10" defaultColWidth="8.5" defaultRowHeight="15" x14ac:dyDescent="0.2"/>
  <cols>
    <col min="1" max="1" width="8.83203125" style="16" customWidth="1"/>
    <col min="2" max="2" width="90.83203125" style="16" customWidth="1"/>
    <col min="3" max="3" width="25.5" style="22" customWidth="1"/>
    <col min="4" max="7" width="19.5" style="22" customWidth="1"/>
    <col min="8" max="8" width="27.5" style="98" customWidth="1"/>
    <col min="9" max="9" width="13.6640625" style="22" customWidth="1"/>
    <col min="10" max="10" width="30.1640625" style="16" customWidth="1"/>
    <col min="11" max="16384" width="8.5" style="16"/>
  </cols>
  <sheetData>
    <row r="1" spans="1:10" ht="42" x14ac:dyDescent="0.2">
      <c r="A1" s="114">
        <v>7</v>
      </c>
      <c r="B1" s="121" t="s">
        <v>483</v>
      </c>
      <c r="C1" s="116" t="s">
        <v>292</v>
      </c>
      <c r="D1" s="122" t="s">
        <v>293</v>
      </c>
      <c r="E1" s="122" t="s">
        <v>294</v>
      </c>
      <c r="F1" s="118" t="s">
        <v>295</v>
      </c>
      <c r="G1" s="118" t="s">
        <v>296</v>
      </c>
      <c r="H1" s="118" t="s">
        <v>297</v>
      </c>
      <c r="I1" s="118" t="s">
        <v>298</v>
      </c>
      <c r="J1" s="119" t="s">
        <v>493</v>
      </c>
    </row>
    <row r="2" spans="1:10" ht="30" x14ac:dyDescent="0.2">
      <c r="A2" s="42" t="s">
        <v>204</v>
      </c>
      <c r="B2" s="136" t="s">
        <v>484</v>
      </c>
      <c r="C2" s="123"/>
      <c r="D2" s="124" t="s">
        <v>300</v>
      </c>
      <c r="E2" s="125"/>
      <c r="F2" s="126"/>
      <c r="G2" s="127"/>
      <c r="H2" s="128"/>
      <c r="I2" s="129">
        <v>0</v>
      </c>
      <c r="J2" s="129">
        <f>IF(C2="Ja",I2,0)</f>
        <v>0</v>
      </c>
    </row>
    <row r="3" spans="1:10" x14ac:dyDescent="0.2">
      <c r="A3" s="42" t="s">
        <v>485</v>
      </c>
      <c r="B3" s="137" t="s">
        <v>486</v>
      </c>
      <c r="C3" s="128"/>
      <c r="D3" s="138" t="s">
        <v>300</v>
      </c>
      <c r="E3" s="139"/>
      <c r="F3" s="126"/>
      <c r="G3" s="127"/>
      <c r="H3" s="128"/>
      <c r="I3" s="129">
        <v>0</v>
      </c>
      <c r="J3" s="129">
        <f>IF(C3="Ja",I3,0)</f>
        <v>0</v>
      </c>
    </row>
    <row r="4" spans="1:10" x14ac:dyDescent="0.2">
      <c r="A4" s="42" t="s">
        <v>487</v>
      </c>
      <c r="B4" s="137" t="s">
        <v>488</v>
      </c>
      <c r="C4" s="128"/>
      <c r="D4" s="138"/>
      <c r="E4" s="139"/>
      <c r="F4" s="126" t="s">
        <v>300</v>
      </c>
      <c r="G4" s="127"/>
      <c r="H4" s="128"/>
      <c r="I4" s="129">
        <v>10</v>
      </c>
      <c r="J4" s="129">
        <f>IF(C4="Ja",I4,0)</f>
        <v>0</v>
      </c>
    </row>
    <row r="5" spans="1:10" ht="60" x14ac:dyDescent="0.2">
      <c r="A5" s="42" t="s">
        <v>489</v>
      </c>
      <c r="B5" s="136" t="s">
        <v>490</v>
      </c>
      <c r="C5" s="140"/>
      <c r="D5" s="141"/>
      <c r="E5" s="142"/>
      <c r="F5" s="126" t="s">
        <v>300</v>
      </c>
      <c r="G5" s="127"/>
      <c r="H5" s="123"/>
      <c r="I5" s="129">
        <v>10</v>
      </c>
      <c r="J5" s="129">
        <f>IF(C5="Ja",I5,0)</f>
        <v>0</v>
      </c>
    </row>
    <row r="6" spans="1:10" ht="45" x14ac:dyDescent="0.2">
      <c r="A6" s="42" t="s">
        <v>491</v>
      </c>
      <c r="B6" s="136" t="s">
        <v>492</v>
      </c>
      <c r="C6" s="123"/>
      <c r="D6" s="124"/>
      <c r="E6" s="125"/>
      <c r="F6" s="126" t="s">
        <v>300</v>
      </c>
      <c r="G6" s="127"/>
      <c r="H6" s="128"/>
      <c r="I6" s="129">
        <v>10</v>
      </c>
      <c r="J6" s="129">
        <f>IF(C6="Ja",I6,0)</f>
        <v>0</v>
      </c>
    </row>
    <row r="7" spans="1:10" x14ac:dyDescent="0.2">
      <c r="A7" s="51"/>
      <c r="B7" s="52"/>
      <c r="C7" s="65"/>
      <c r="D7" s="65"/>
      <c r="E7" s="65"/>
      <c r="F7" s="65"/>
      <c r="G7" s="65"/>
      <c r="H7" s="97"/>
      <c r="I7" s="150">
        <f>SUM(I2:I6)</f>
        <v>30</v>
      </c>
      <c r="J7" s="150">
        <f>SUM(J2:J6)</f>
        <v>0</v>
      </c>
    </row>
    <row r="8" spans="1:10" x14ac:dyDescent="0.2">
      <c r="A8" s="167"/>
      <c r="B8" s="167"/>
      <c r="C8" s="168"/>
      <c r="D8" s="168"/>
      <c r="E8" s="168"/>
      <c r="F8" s="168"/>
      <c r="G8" s="168"/>
      <c r="H8" s="168"/>
      <c r="I8" s="180"/>
      <c r="J8" s="166"/>
    </row>
    <row r="9" spans="1:10" x14ac:dyDescent="0.2">
      <c r="A9" s="167"/>
      <c r="B9" s="167"/>
      <c r="C9" s="168"/>
      <c r="D9" s="168"/>
      <c r="E9" s="168"/>
      <c r="F9" s="168"/>
      <c r="G9" s="168"/>
      <c r="H9" s="168"/>
      <c r="I9" s="170"/>
    </row>
    <row r="10" spans="1:10" x14ac:dyDescent="0.2">
      <c r="A10" s="176"/>
      <c r="B10" s="167"/>
      <c r="C10" s="168"/>
      <c r="D10" s="168"/>
      <c r="E10" s="168"/>
      <c r="F10" s="168"/>
      <c r="G10" s="168"/>
      <c r="H10" s="168"/>
      <c r="I10" s="170"/>
    </row>
    <row r="11" spans="1:10" x14ac:dyDescent="0.2">
      <c r="A11" s="176"/>
      <c r="B11" s="167"/>
      <c r="C11" s="168"/>
      <c r="D11" s="168"/>
      <c r="E11" s="168"/>
      <c r="F11" s="168"/>
      <c r="G11" s="168"/>
      <c r="H11" s="168"/>
      <c r="I11" s="170"/>
    </row>
    <row r="12" spans="1:10" x14ac:dyDescent="0.2">
      <c r="A12" s="176"/>
      <c r="B12" s="167"/>
      <c r="C12" s="168"/>
      <c r="D12" s="168"/>
      <c r="E12" s="168"/>
      <c r="F12" s="168"/>
      <c r="G12" s="168"/>
      <c r="H12" s="168"/>
      <c r="I12" s="170"/>
    </row>
    <row r="13" spans="1:10" x14ac:dyDescent="0.2">
      <c r="A13" s="176"/>
      <c r="B13" s="167"/>
      <c r="C13" s="168"/>
      <c r="D13" s="168"/>
      <c r="E13" s="168"/>
      <c r="F13" s="168"/>
      <c r="G13" s="168"/>
      <c r="H13" s="168"/>
      <c r="I13" s="170"/>
    </row>
    <row r="14" spans="1:10" x14ac:dyDescent="0.2">
      <c r="A14" s="176"/>
      <c r="B14" s="167"/>
      <c r="C14" s="168"/>
      <c r="D14" s="168"/>
      <c r="E14" s="168"/>
      <c r="F14" s="168"/>
      <c r="G14" s="168"/>
      <c r="H14" s="168"/>
      <c r="I14" s="170"/>
    </row>
    <row r="15" spans="1:10" x14ac:dyDescent="0.2">
      <c r="A15" s="176"/>
      <c r="B15" s="167"/>
      <c r="C15" s="168"/>
      <c r="D15" s="168"/>
      <c r="E15" s="168"/>
      <c r="F15" s="168"/>
      <c r="G15" s="168"/>
      <c r="H15" s="168"/>
      <c r="I15" s="170"/>
    </row>
    <row r="16" spans="1:10" x14ac:dyDescent="0.2">
      <c r="A16" s="176"/>
      <c r="B16" s="167"/>
      <c r="C16" s="168"/>
      <c r="D16" s="168"/>
      <c r="E16" s="168"/>
      <c r="F16" s="168"/>
      <c r="G16" s="168"/>
      <c r="H16" s="168"/>
      <c r="I16" s="170"/>
    </row>
    <row r="17" spans="1:9" x14ac:dyDescent="0.2">
      <c r="A17" s="167"/>
      <c r="B17" s="167"/>
      <c r="C17" s="168"/>
      <c r="D17" s="168"/>
      <c r="E17" s="168"/>
      <c r="F17" s="168"/>
      <c r="G17" s="168"/>
      <c r="H17" s="168"/>
      <c r="I17" s="170"/>
    </row>
    <row r="18" spans="1:9" x14ac:dyDescent="0.2">
      <c r="A18" s="167"/>
      <c r="B18" s="177"/>
      <c r="C18" s="178"/>
      <c r="D18" s="178"/>
      <c r="E18" s="178"/>
      <c r="F18" s="178"/>
      <c r="G18" s="178"/>
      <c r="H18" s="168"/>
      <c r="I18" s="170"/>
    </row>
    <row r="19" spans="1:9" ht="15.75" customHeight="1" x14ac:dyDescent="0.2">
      <c r="A19" s="176"/>
      <c r="B19" s="167"/>
      <c r="C19" s="168"/>
      <c r="D19" s="168"/>
      <c r="E19" s="168"/>
      <c r="F19" s="168"/>
      <c r="G19" s="168"/>
      <c r="H19" s="168"/>
      <c r="I19" s="170"/>
    </row>
    <row r="20" spans="1:9" x14ac:dyDescent="0.2">
      <c r="A20" s="176"/>
      <c r="B20" s="167"/>
      <c r="C20" s="168"/>
      <c r="D20" s="168"/>
      <c r="E20" s="168"/>
      <c r="F20" s="168"/>
      <c r="G20" s="168"/>
      <c r="H20" s="168"/>
      <c r="I20" s="170"/>
    </row>
    <row r="21" spans="1:9" x14ac:dyDescent="0.2">
      <c r="A21" s="167"/>
      <c r="B21" s="167"/>
      <c r="C21" s="168"/>
      <c r="D21" s="168"/>
      <c r="E21" s="168"/>
      <c r="F21" s="168"/>
      <c r="G21" s="168"/>
      <c r="H21" s="168"/>
      <c r="I21" s="170"/>
    </row>
    <row r="22" spans="1:9" x14ac:dyDescent="0.2">
      <c r="A22" s="167"/>
      <c r="B22" s="167"/>
      <c r="C22" s="168"/>
      <c r="D22" s="168"/>
      <c r="E22" s="168"/>
      <c r="F22" s="168"/>
      <c r="G22" s="168"/>
      <c r="H22" s="168"/>
      <c r="I22" s="170"/>
    </row>
    <row r="23" spans="1:9" x14ac:dyDescent="0.2">
      <c r="A23" s="167"/>
      <c r="B23" s="167"/>
      <c r="C23" s="168"/>
      <c r="D23" s="168"/>
      <c r="E23" s="168"/>
      <c r="F23" s="168"/>
      <c r="G23" s="168"/>
      <c r="H23" s="168"/>
      <c r="I23" s="170"/>
    </row>
    <row r="24" spans="1:9" x14ac:dyDescent="0.2">
      <c r="A24" s="167"/>
      <c r="B24" s="167"/>
      <c r="C24" s="168"/>
      <c r="D24" s="168"/>
      <c r="E24" s="168"/>
      <c r="F24" s="168"/>
      <c r="G24" s="168"/>
      <c r="H24" s="168"/>
      <c r="I24" s="170"/>
    </row>
    <row r="25" spans="1:9" x14ac:dyDescent="0.2">
      <c r="A25" s="167"/>
      <c r="B25" s="167"/>
      <c r="C25" s="168"/>
      <c r="D25" s="168"/>
      <c r="E25" s="168"/>
      <c r="F25" s="168"/>
      <c r="G25" s="168"/>
      <c r="H25" s="168"/>
      <c r="I25" s="170"/>
    </row>
    <row r="26" spans="1:9" x14ac:dyDescent="0.2">
      <c r="A26" s="167"/>
      <c r="B26" s="167"/>
      <c r="C26" s="168"/>
      <c r="D26" s="168"/>
      <c r="E26" s="168"/>
      <c r="F26" s="168"/>
      <c r="G26" s="168"/>
      <c r="H26" s="168"/>
      <c r="I26" s="170"/>
    </row>
    <row r="27" spans="1:9" x14ac:dyDescent="0.2">
      <c r="A27" s="167"/>
      <c r="B27" s="167"/>
      <c r="C27" s="168"/>
      <c r="D27" s="168"/>
      <c r="E27" s="168"/>
      <c r="F27" s="168"/>
      <c r="G27" s="168"/>
      <c r="H27" s="168"/>
      <c r="I27" s="170"/>
    </row>
    <row r="28" spans="1:9" x14ac:dyDescent="0.2">
      <c r="A28" s="167"/>
      <c r="B28" s="167"/>
      <c r="C28" s="168"/>
      <c r="D28" s="168"/>
      <c r="E28" s="168"/>
      <c r="F28" s="168"/>
      <c r="G28" s="168"/>
      <c r="H28" s="179"/>
      <c r="I28" s="170"/>
    </row>
    <row r="29" spans="1:9" x14ac:dyDescent="0.2">
      <c r="A29" s="167"/>
      <c r="B29" s="167"/>
      <c r="C29" s="168"/>
      <c r="D29" s="168"/>
      <c r="E29" s="168"/>
      <c r="F29" s="168"/>
      <c r="G29" s="168"/>
      <c r="H29" s="168"/>
      <c r="I29" s="170"/>
    </row>
    <row r="30" spans="1:9" x14ac:dyDescent="0.2">
      <c r="A30" s="167"/>
      <c r="B30" s="167"/>
      <c r="C30" s="168"/>
      <c r="D30" s="168"/>
      <c r="E30" s="168"/>
      <c r="F30" s="168"/>
      <c r="G30" s="168"/>
      <c r="H30" s="168"/>
      <c r="I30" s="170"/>
    </row>
    <row r="31" spans="1:9" x14ac:dyDescent="0.2">
      <c r="A31" s="167"/>
      <c r="B31" s="167"/>
      <c r="C31" s="168"/>
      <c r="D31" s="168"/>
      <c r="E31" s="168"/>
      <c r="F31" s="168"/>
      <c r="G31" s="168"/>
      <c r="H31" s="168"/>
      <c r="I31" s="170"/>
    </row>
    <row r="32" spans="1:9" x14ac:dyDescent="0.2">
      <c r="A32" s="167"/>
      <c r="B32" s="167"/>
      <c r="C32" s="168"/>
      <c r="D32" s="168"/>
      <c r="E32" s="168"/>
      <c r="F32" s="168"/>
      <c r="G32" s="168"/>
      <c r="H32" s="179"/>
      <c r="I32" s="170"/>
    </row>
    <row r="33" spans="1:9" x14ac:dyDescent="0.2">
      <c r="A33" s="167"/>
      <c r="B33" s="167"/>
      <c r="C33" s="168"/>
      <c r="D33" s="168"/>
      <c r="E33" s="168"/>
      <c r="F33" s="168"/>
      <c r="G33" s="168"/>
      <c r="H33" s="168"/>
      <c r="I33" s="170"/>
    </row>
    <row r="34" spans="1:9" x14ac:dyDescent="0.2">
      <c r="A34" s="167"/>
      <c r="B34" s="167"/>
      <c r="C34" s="168"/>
      <c r="D34" s="168"/>
      <c r="E34" s="168"/>
      <c r="F34" s="168"/>
      <c r="G34" s="168"/>
      <c r="H34" s="168"/>
      <c r="I34" s="170"/>
    </row>
    <row r="35" spans="1:9" x14ac:dyDescent="0.2">
      <c r="A35" s="167"/>
      <c r="B35" s="167"/>
      <c r="C35" s="168"/>
      <c r="D35" s="168"/>
      <c r="E35" s="168"/>
      <c r="F35" s="168"/>
      <c r="G35" s="168"/>
      <c r="H35" s="168"/>
      <c r="I35" s="170"/>
    </row>
    <row r="36" spans="1:9" x14ac:dyDescent="0.2">
      <c r="A36" s="167"/>
      <c r="B36" s="167"/>
      <c r="C36" s="168"/>
      <c r="D36" s="168"/>
      <c r="E36" s="168"/>
      <c r="F36" s="168"/>
      <c r="G36" s="168"/>
      <c r="H36" s="168"/>
      <c r="I36" s="170"/>
    </row>
    <row r="37" spans="1:9" x14ac:dyDescent="0.2">
      <c r="A37" s="167"/>
      <c r="B37" s="167"/>
      <c r="C37" s="168"/>
      <c r="D37" s="168"/>
      <c r="E37" s="168"/>
      <c r="F37" s="168"/>
      <c r="G37" s="168"/>
      <c r="H37" s="168"/>
      <c r="I37" s="170"/>
    </row>
    <row r="38" spans="1:9" x14ac:dyDescent="0.2">
      <c r="A38" s="167"/>
      <c r="B38" s="167"/>
      <c r="C38" s="168"/>
      <c r="D38" s="168"/>
      <c r="E38" s="168"/>
      <c r="F38" s="168"/>
      <c r="G38" s="168"/>
      <c r="H38" s="168"/>
      <c r="I38" s="170"/>
    </row>
    <row r="39" spans="1:9" x14ac:dyDescent="0.2">
      <c r="A39" s="167"/>
      <c r="B39" s="167"/>
      <c r="C39" s="168"/>
      <c r="D39" s="168"/>
      <c r="E39" s="168"/>
      <c r="F39" s="168"/>
      <c r="G39" s="168"/>
      <c r="H39" s="168"/>
      <c r="I39" s="170"/>
    </row>
    <row r="40" spans="1:9" x14ac:dyDescent="0.2">
      <c r="A40" s="167"/>
      <c r="B40" s="167"/>
      <c r="C40" s="168"/>
      <c r="D40" s="168"/>
      <c r="E40" s="168"/>
      <c r="F40" s="168"/>
      <c r="G40" s="168"/>
      <c r="H40" s="168"/>
      <c r="I40" s="170"/>
    </row>
    <row r="41" spans="1:9" x14ac:dyDescent="0.2">
      <c r="A41" s="169"/>
      <c r="B41" s="169"/>
      <c r="C41" s="170"/>
      <c r="D41" s="170"/>
      <c r="E41" s="170"/>
      <c r="F41" s="170"/>
      <c r="G41" s="170"/>
      <c r="H41" s="170"/>
      <c r="I41" s="170"/>
    </row>
    <row r="42" spans="1:9" x14ac:dyDescent="0.2">
      <c r="A42" s="169"/>
      <c r="B42" s="169"/>
      <c r="C42" s="170"/>
      <c r="D42" s="170"/>
      <c r="E42" s="170"/>
      <c r="F42" s="170"/>
      <c r="G42" s="170"/>
      <c r="H42" s="170"/>
      <c r="I42" s="170"/>
    </row>
    <row r="43" spans="1:9" x14ac:dyDescent="0.2">
      <c r="A43" s="169"/>
      <c r="B43" s="171"/>
      <c r="C43" s="170"/>
      <c r="D43" s="170"/>
      <c r="E43" s="170"/>
      <c r="F43" s="170"/>
      <c r="G43" s="170"/>
      <c r="H43" s="170"/>
      <c r="I43" s="170"/>
    </row>
    <row r="44" spans="1:9" x14ac:dyDescent="0.2">
      <c r="A44" s="169"/>
      <c r="B44" s="169"/>
      <c r="C44" s="170"/>
      <c r="D44" s="170"/>
      <c r="E44" s="170"/>
      <c r="F44" s="170"/>
      <c r="G44" s="170"/>
      <c r="H44" s="170"/>
      <c r="I44" s="170"/>
    </row>
    <row r="45" spans="1:9" x14ac:dyDescent="0.2">
      <c r="A45" s="169"/>
      <c r="B45" s="169"/>
      <c r="C45" s="170"/>
      <c r="D45" s="170"/>
      <c r="E45" s="170"/>
      <c r="F45" s="170"/>
      <c r="G45" s="170"/>
      <c r="H45" s="170"/>
      <c r="I45" s="170"/>
    </row>
  </sheetData>
  <phoneticPr fontId="5" type="noConversion"/>
  <dataValidations count="1">
    <dataValidation type="list" allowBlank="1" showInputMessage="1" showErrorMessage="1" sqref="C2:C6" xr:uid="{552DC913-D3CE-8E40-B255-74AB63DC2E20}">
      <formula1>"Ja,Nee"</formula1>
    </dataValidation>
  </dataValidations>
  <pageMargins left="0.7" right="0.7" top="0.75" bottom="0.75" header="0.3" footer="0.3"/>
  <pageSetup paperSize="9" scale="63"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920fbb-7f03-4db7-a49c-365c3cf5dbe1" xsi:nil="true"/>
    <lcf76f155ced4ddcb4097134ff3c332f xmlns="90c68db9-274d-43e4-9260-b105793c98b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2755E6C5054343B37C4D395F5BD242" ma:contentTypeVersion="9" ma:contentTypeDescription="Een nieuw document maken." ma:contentTypeScope="" ma:versionID="84d3b0874227883154ec825b49cf109f">
  <xsd:schema xmlns:xsd="http://www.w3.org/2001/XMLSchema" xmlns:xs="http://www.w3.org/2001/XMLSchema" xmlns:p="http://schemas.microsoft.com/office/2006/metadata/properties" xmlns:ns2="90c68db9-274d-43e4-9260-b105793c98b3" xmlns:ns3="b8920fbb-7f03-4db7-a49c-365c3cf5dbe1" targetNamespace="http://schemas.microsoft.com/office/2006/metadata/properties" ma:root="true" ma:fieldsID="e8f5386fb390320aca0408f775804a50" ns2:_="" ns3:_="">
    <xsd:import namespace="90c68db9-274d-43e4-9260-b105793c98b3"/>
    <xsd:import namespace="b8920fbb-7f03-4db7-a49c-365c3cf5dbe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c68db9-274d-43e4-9260-b105793c9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920fbb-7f03-4db7-a49c-365c3cf5dbe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26f47c3-1fd7-44cb-b475-a0b865ef7e4c}" ma:internalName="TaxCatchAll" ma:showField="CatchAllData" ma:web="b8920fbb-7f03-4db7-a49c-365c3cf5db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92BC08-621D-4104-B21F-B06833735CF6}">
  <ds:schemaRefs>
    <ds:schemaRef ds:uri="http://purl.org/dc/elements/1.1/"/>
    <ds:schemaRef ds:uri="http://purl.org/dc/dcmitype/"/>
    <ds:schemaRef ds:uri="http://schemas.microsoft.com/office/2006/documentManagement/types"/>
    <ds:schemaRef ds:uri="90c68db9-274d-43e4-9260-b105793c98b3"/>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b8920fbb-7f03-4db7-a49c-365c3cf5dbe1"/>
  </ds:schemaRefs>
</ds:datastoreItem>
</file>

<file path=customXml/itemProps2.xml><?xml version="1.0" encoding="utf-8"?>
<ds:datastoreItem xmlns:ds="http://schemas.openxmlformats.org/officeDocument/2006/customXml" ds:itemID="{407DFE1A-50D0-41D3-9266-9810D25CA5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c68db9-274d-43e4-9260-b105793c98b3"/>
    <ds:schemaRef ds:uri="b8920fbb-7f03-4db7-a49c-365c3cf5db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0A5A62-D440-406A-9547-0A729A948C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7</vt:i4>
      </vt:variant>
    </vt:vector>
  </HeadingPairs>
  <TitlesOfParts>
    <vt:vector size="16" baseType="lpstr">
      <vt:lpstr>Blad 1</vt:lpstr>
      <vt:lpstr>0- ICT</vt:lpstr>
      <vt:lpstr>1-Look &amp; feel</vt:lpstr>
      <vt:lpstr>2-Analyse en rapportage</vt:lpstr>
      <vt:lpstr>3-Organisatie</vt:lpstr>
      <vt:lpstr>4-Opdrachten</vt:lpstr>
      <vt:lpstr>5-Toetsing</vt:lpstr>
      <vt:lpstr>6-Planner</vt:lpstr>
      <vt:lpstr>7-Overig</vt:lpstr>
      <vt:lpstr>'0- ICT'!Afdrukbereik</vt:lpstr>
      <vt:lpstr>'1-Look &amp; feel'!Afdrukbereik</vt:lpstr>
      <vt:lpstr>'2-Analyse en rapportage'!Afdrukbereik</vt:lpstr>
      <vt:lpstr>'3-Organisatie'!Afdrukbereik</vt:lpstr>
      <vt:lpstr>'4-Opdrachten'!Afdrukbereik</vt:lpstr>
      <vt:lpstr>'5-Toetsing'!Afdrukbereik</vt:lpstr>
      <vt:lpstr>'7-Overig'!Afdrukbereik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12</dc:creator>
  <cp:keywords/>
  <dc:description/>
  <cp:lastModifiedBy>Laurence  Arnold | Mitopics</cp:lastModifiedBy>
  <cp:revision/>
  <dcterms:created xsi:type="dcterms:W3CDTF">2017-11-02T12:42:41Z</dcterms:created>
  <dcterms:modified xsi:type="dcterms:W3CDTF">2022-05-10T19:05:04Z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0x010100D82755E6C5054343B37C4D395F5BD242</vt:lpwstr>
  </property>
  <property fmtid="{D5CDD505-2E9C-101B-9397-08002B2CF9AE}" pid="3" name="MediaServiceImageTags">
    <vt:lpwstr/>
  </property>
</Properties>
</file>